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1F9578B-10B2-4F5D-B8BE-2D51F8903318}" xr6:coauthVersionLast="45" xr6:coauthVersionMax="45" xr10:uidLastSave="{00000000-0000-0000-0000-000000000000}"/>
  <bookViews>
    <workbookView xWindow="20540" yWindow="1250" windowWidth="17860" windowHeight="1047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Q27" i="12" l="1"/>
  <c r="GQ26" i="12"/>
  <c r="GQ25" i="12"/>
  <c r="GQ24" i="12"/>
  <c r="GQ23" i="12"/>
  <c r="GQ22" i="12"/>
  <c r="GQ21" i="12"/>
  <c r="GQ20" i="12"/>
  <c r="GQ19" i="12"/>
  <c r="GQ18" i="12"/>
  <c r="GQ17" i="12"/>
  <c r="GQ16" i="12"/>
  <c r="GQ13" i="12"/>
  <c r="GQ12" i="12"/>
  <c r="GQ11" i="12"/>
  <c r="GQ10" i="12"/>
  <c r="GQ9" i="12"/>
  <c r="GQ8" i="12"/>
  <c r="GQ7" i="12"/>
  <c r="GQ6" i="12"/>
  <c r="GQ5" i="12"/>
  <c r="GQ4" i="12"/>
  <c r="GQ3" i="12"/>
  <c r="GQ2" i="12"/>
  <c r="GQ1" i="12"/>
  <c r="GQ15" i="12" s="1"/>
  <c r="GP13" i="9"/>
  <c r="GP12" i="9"/>
  <c r="GP11" i="9"/>
  <c r="GP10" i="9"/>
  <c r="GP9" i="9"/>
  <c r="GP8" i="9"/>
  <c r="GP7" i="9"/>
  <c r="GP6" i="9"/>
  <c r="GP5" i="9"/>
  <c r="GP4" i="9"/>
  <c r="GP3" i="9"/>
  <c r="GP2" i="9"/>
  <c r="GP1" i="9"/>
  <c r="GP13" i="11"/>
  <c r="GP12" i="11"/>
  <c r="GP11" i="11"/>
  <c r="GP10" i="11"/>
  <c r="GP9" i="11"/>
  <c r="GP8" i="11"/>
  <c r="GP7" i="11"/>
  <c r="GP6" i="11"/>
  <c r="GP5" i="11"/>
  <c r="GP4" i="11"/>
  <c r="GP3" i="11"/>
  <c r="GP2" i="11"/>
  <c r="GP1" i="11"/>
  <c r="GQ56" i="7"/>
  <c r="GQ14" i="7"/>
  <c r="GQ13" i="7"/>
  <c r="GQ12" i="7"/>
  <c r="GQ11" i="7"/>
  <c r="GQ10" i="7"/>
  <c r="GQ9" i="7"/>
  <c r="GQ8" i="7"/>
  <c r="GQ7" i="7"/>
  <c r="GQ6" i="7"/>
  <c r="GQ5" i="7"/>
  <c r="GQ4" i="7"/>
  <c r="GQ3" i="7"/>
  <c r="GQ2" i="7"/>
  <c r="GR65" i="10"/>
  <c r="GR64" i="10"/>
  <c r="GR63" i="10"/>
  <c r="GR62" i="10"/>
  <c r="GR61" i="10"/>
  <c r="GR57" i="10"/>
  <c r="GR55" i="10"/>
  <c r="GR54" i="10"/>
  <c r="GR14" i="10"/>
  <c r="GR66" i="10" s="1"/>
  <c r="GR13" i="10"/>
  <c r="GR12" i="10"/>
  <c r="GR11" i="10"/>
  <c r="GR10" i="10"/>
  <c r="GR9" i="10"/>
  <c r="GR8" i="10"/>
  <c r="GR60" i="10" s="1"/>
  <c r="GR7" i="10"/>
  <c r="GR59" i="10" s="1"/>
  <c r="GR6" i="10"/>
  <c r="GR58" i="10" s="1"/>
  <c r="GR5" i="10"/>
  <c r="GR4" i="10"/>
  <c r="GR56" i="10" s="1"/>
  <c r="GR3" i="10"/>
  <c r="GR2" i="10"/>
  <c r="GQ66" i="10"/>
  <c r="GQ65" i="10"/>
  <c r="GQ64" i="10"/>
  <c r="GQ63" i="10"/>
  <c r="GQ62" i="10"/>
  <c r="GQ61" i="10"/>
  <c r="GQ57" i="10"/>
  <c r="GQ56" i="10"/>
  <c r="GQ55" i="10"/>
  <c r="GQ14" i="10"/>
  <c r="GQ13" i="10"/>
  <c r="GQ12" i="10"/>
  <c r="GQ11" i="10"/>
  <c r="GQ10" i="10"/>
  <c r="GQ9" i="10"/>
  <c r="GQ8" i="10"/>
  <c r="GQ60" i="10" s="1"/>
  <c r="GQ7" i="10"/>
  <c r="GQ59" i="10" s="1"/>
  <c r="GQ6" i="10"/>
  <c r="GQ58" i="10" s="1"/>
  <c r="GQ5" i="10"/>
  <c r="GQ4" i="10"/>
  <c r="GQ3" i="10"/>
  <c r="GQ2" i="10"/>
  <c r="GQ54" i="10" s="1"/>
  <c r="GR63" i="4"/>
  <c r="GR62" i="4"/>
  <c r="GR61" i="4"/>
  <c r="GR55" i="4"/>
  <c r="GR54" i="4"/>
  <c r="GR13" i="4"/>
  <c r="GR66" i="4" s="1"/>
  <c r="GR12" i="4"/>
  <c r="GR65" i="4" s="1"/>
  <c r="GR11" i="4"/>
  <c r="GR64" i="4" s="1"/>
  <c r="GR10" i="4"/>
  <c r="GR9" i="4"/>
  <c r="GR8" i="4"/>
  <c r="GR7" i="4"/>
  <c r="GR60" i="4" s="1"/>
  <c r="GR6" i="4"/>
  <c r="GR59" i="4" s="1"/>
  <c r="GR5" i="4"/>
  <c r="GR58" i="4" s="1"/>
  <c r="GR4" i="4"/>
  <c r="GR57" i="4" s="1"/>
  <c r="GR3" i="4"/>
  <c r="GR56" i="4" s="1"/>
  <c r="GR2" i="4"/>
  <c r="GR1" i="4"/>
  <c r="GQ66" i="4"/>
  <c r="GQ65" i="4"/>
  <c r="GQ64" i="4"/>
  <c r="GQ63" i="4"/>
  <c r="GQ62" i="4"/>
  <c r="GQ61" i="4"/>
  <c r="GQ57" i="4"/>
  <c r="GQ55" i="4"/>
  <c r="GQ13" i="4"/>
  <c r="GQ12" i="4"/>
  <c r="GQ11" i="4"/>
  <c r="GQ10" i="4"/>
  <c r="GQ9" i="4"/>
  <c r="GQ8" i="4"/>
  <c r="GQ7" i="4"/>
  <c r="GQ60" i="4" s="1"/>
  <c r="GQ6" i="4"/>
  <c r="GQ59" i="4" s="1"/>
  <c r="GQ5" i="4"/>
  <c r="GQ58" i="4" s="1"/>
  <c r="GQ4" i="4"/>
  <c r="GQ3" i="4"/>
  <c r="GQ56" i="4" s="1"/>
  <c r="GQ2" i="4"/>
  <c r="GQ1" i="4"/>
  <c r="GQ54" i="4" s="1"/>
  <c r="GS1" i="3"/>
  <c r="GT1" i="8"/>
  <c r="GS1" i="8"/>
  <c r="GT1" i="6"/>
  <c r="GS1" i="6"/>
  <c r="GQ65" i="7" l="1"/>
  <c r="GQ62" i="7"/>
  <c r="GP24" i="12"/>
  <c r="GP22" i="12"/>
  <c r="GP4" i="12"/>
  <c r="GP1" i="12"/>
  <c r="GP15" i="12" s="1"/>
  <c r="GO1" i="9"/>
  <c r="GO10" i="11"/>
  <c r="GO9" i="11"/>
  <c r="GO4" i="11"/>
  <c r="GO1" i="11"/>
  <c r="GP14" i="7"/>
  <c r="GO13" i="11" s="1"/>
  <c r="GP13" i="7"/>
  <c r="GP26" i="12" s="1"/>
  <c r="GP12" i="7"/>
  <c r="GQ66" i="7" s="1"/>
  <c r="GP11" i="7"/>
  <c r="GP10" i="7"/>
  <c r="GP23" i="12" s="1"/>
  <c r="GP9" i="7"/>
  <c r="GQ63" i="7" s="1"/>
  <c r="GP8" i="7"/>
  <c r="GP7" i="7"/>
  <c r="GQ61" i="7" s="1"/>
  <c r="GP6" i="7"/>
  <c r="GQ60" i="7" s="1"/>
  <c r="GP5" i="7"/>
  <c r="GP18" i="12" s="1"/>
  <c r="GP4" i="7"/>
  <c r="GP17" i="12" s="1"/>
  <c r="GP2" i="7"/>
  <c r="GP56" i="7" s="1"/>
  <c r="GP14" i="10"/>
  <c r="GP13" i="10"/>
  <c r="GP12" i="10"/>
  <c r="GP11" i="10"/>
  <c r="GP10" i="10"/>
  <c r="GP9" i="10"/>
  <c r="GP8" i="10"/>
  <c r="GP7" i="10"/>
  <c r="GP6" i="10"/>
  <c r="GP5" i="10"/>
  <c r="GP4" i="10"/>
  <c r="GP2" i="10"/>
  <c r="GP54" i="10" s="1"/>
  <c r="GP13" i="4"/>
  <c r="GP12" i="4"/>
  <c r="GP11" i="4"/>
  <c r="GP10" i="4"/>
  <c r="GO10" i="9" s="1"/>
  <c r="GP9" i="4"/>
  <c r="GP9" i="12" s="1"/>
  <c r="GP8" i="4"/>
  <c r="GO8" i="9" s="1"/>
  <c r="GP7" i="4"/>
  <c r="GP6" i="4"/>
  <c r="GP6" i="12" s="1"/>
  <c r="GP5" i="4"/>
  <c r="GP5" i="12" s="1"/>
  <c r="GP4" i="4"/>
  <c r="GO4" i="9" s="1"/>
  <c r="GP3" i="4"/>
  <c r="GP3" i="12" s="1"/>
  <c r="GP1" i="4"/>
  <c r="GP54" i="4" s="1"/>
  <c r="GR1" i="3"/>
  <c r="GP3" i="7" s="1"/>
  <c r="GQ57" i="7" s="1"/>
  <c r="GR1" i="8"/>
  <c r="GP3" i="10" s="1"/>
  <c r="K1" i="8"/>
  <c r="GR1" i="6"/>
  <c r="GP2" i="4" s="1"/>
  <c r="GP27" i="12" l="1"/>
  <c r="GQ67" i="7"/>
  <c r="GO11" i="11"/>
  <c r="GQ58" i="7"/>
  <c r="GO12" i="9"/>
  <c r="GP25" i="12"/>
  <c r="GO13" i="9"/>
  <c r="GQ59" i="7"/>
  <c r="GO12" i="11"/>
  <c r="GQ68" i="7"/>
  <c r="GO11" i="9"/>
  <c r="GQ64" i="7"/>
  <c r="GP16" i="12"/>
  <c r="GP62" i="7"/>
  <c r="GO8" i="11"/>
  <c r="GP19" i="12"/>
  <c r="GP20" i="12"/>
  <c r="GP21" i="12"/>
  <c r="GP57" i="10"/>
  <c r="GO2" i="11"/>
  <c r="GP56" i="10"/>
  <c r="GO5" i="11"/>
  <c r="GO6" i="11"/>
  <c r="GP62" i="10"/>
  <c r="GO3" i="11"/>
  <c r="GP63" i="10"/>
  <c r="GO7" i="11"/>
  <c r="GP2" i="12"/>
  <c r="GO2" i="9"/>
  <c r="GP10" i="12"/>
  <c r="GP11" i="12"/>
  <c r="GO9" i="9"/>
  <c r="GP12" i="12"/>
  <c r="GP13" i="12"/>
  <c r="GO6" i="9"/>
  <c r="GO7" i="9"/>
  <c r="GP64" i="4"/>
  <c r="GP65" i="4"/>
  <c r="GP66" i="4"/>
  <c r="GP62" i="4"/>
  <c r="GO3" i="9"/>
  <c r="GP7" i="12"/>
  <c r="GO5" i="9"/>
  <c r="GP8" i="12"/>
  <c r="GO22" i="12"/>
  <c r="GO12" i="12"/>
  <c r="GO11" i="12"/>
  <c r="GO1" i="12"/>
  <c r="GO15" i="12" s="1"/>
  <c r="GN1" i="12"/>
  <c r="GN15" i="12" s="1"/>
  <c r="GN1" i="9"/>
  <c r="GM1" i="9"/>
  <c r="GN1" i="11"/>
  <c r="GM1" i="11"/>
  <c r="GO14" i="7"/>
  <c r="GP68" i="7" s="1"/>
  <c r="GO13" i="7"/>
  <c r="GO12" i="7"/>
  <c r="GP66" i="7" s="1"/>
  <c r="GO11" i="7"/>
  <c r="GP65" i="7" s="1"/>
  <c r="GO10" i="7"/>
  <c r="GO23" i="12" s="1"/>
  <c r="GO9" i="7"/>
  <c r="GP63" i="7" s="1"/>
  <c r="GO8" i="7"/>
  <c r="GO7" i="7"/>
  <c r="GO6" i="7"/>
  <c r="GP60" i="7" s="1"/>
  <c r="GO5" i="7"/>
  <c r="GP59" i="7" s="1"/>
  <c r="GO4" i="7"/>
  <c r="GP58" i="7" s="1"/>
  <c r="GO2" i="7"/>
  <c r="GO56" i="7" s="1"/>
  <c r="GN14" i="7"/>
  <c r="GN27" i="12" s="1"/>
  <c r="GN13" i="7"/>
  <c r="GN26" i="12" s="1"/>
  <c r="GN12" i="7"/>
  <c r="GN11" i="7"/>
  <c r="GN24" i="12" s="1"/>
  <c r="GN10" i="7"/>
  <c r="GM9" i="11" s="1"/>
  <c r="GN9" i="7"/>
  <c r="GN22" i="12" s="1"/>
  <c r="GN8" i="7"/>
  <c r="GN7" i="7"/>
  <c r="GN6" i="7"/>
  <c r="GN5" i="7"/>
  <c r="GN18" i="12" s="1"/>
  <c r="GN4" i="7"/>
  <c r="GN2" i="7"/>
  <c r="GN56" i="7" s="1"/>
  <c r="GO14" i="10"/>
  <c r="GP66" i="10" s="1"/>
  <c r="GO13" i="10"/>
  <c r="GO12" i="10"/>
  <c r="GP64" i="10" s="1"/>
  <c r="GO11" i="10"/>
  <c r="GO10" i="10"/>
  <c r="GO9" i="10"/>
  <c r="GP61" i="10" s="1"/>
  <c r="GO8" i="10"/>
  <c r="GP60" i="10" s="1"/>
  <c r="GO7" i="10"/>
  <c r="GP59" i="10" s="1"/>
  <c r="GO6" i="10"/>
  <c r="GP58" i="10" s="1"/>
  <c r="GO5" i="10"/>
  <c r="GO4" i="10"/>
  <c r="GO2" i="10"/>
  <c r="GO54" i="10" s="1"/>
  <c r="GN14" i="10"/>
  <c r="GM13" i="11" s="1"/>
  <c r="GN13" i="10"/>
  <c r="GN12" i="10"/>
  <c r="GN11" i="10"/>
  <c r="GN10" i="10"/>
  <c r="GN9" i="10"/>
  <c r="GM8" i="11" s="1"/>
  <c r="GN8" i="10"/>
  <c r="GN7" i="10"/>
  <c r="GN6" i="10"/>
  <c r="GN5" i="10"/>
  <c r="GN4" i="10"/>
  <c r="GN2" i="10"/>
  <c r="GN54" i="10" s="1"/>
  <c r="GO62" i="4"/>
  <c r="GO61" i="4"/>
  <c r="GO13" i="4"/>
  <c r="GO13" i="12" s="1"/>
  <c r="GO12" i="4"/>
  <c r="GO11" i="4"/>
  <c r="GO10" i="4"/>
  <c r="GO10" i="12" s="1"/>
  <c r="GO9" i="4"/>
  <c r="GO8" i="4"/>
  <c r="GN8" i="9" s="1"/>
  <c r="GO7" i="4"/>
  <c r="GP60" i="4" s="1"/>
  <c r="GO6" i="4"/>
  <c r="GP59" i="4" s="1"/>
  <c r="GO5" i="4"/>
  <c r="GO58" i="4" s="1"/>
  <c r="GO4" i="4"/>
  <c r="GO4" i="12" s="1"/>
  <c r="GO3" i="4"/>
  <c r="GO3" i="12" s="1"/>
  <c r="GO1" i="4"/>
  <c r="GO54" i="4" s="1"/>
  <c r="GN13" i="4"/>
  <c r="GN13" i="12" s="1"/>
  <c r="GN12" i="4"/>
  <c r="GN12" i="12" s="1"/>
  <c r="GN11" i="4"/>
  <c r="GO64" i="4" s="1"/>
  <c r="GN10" i="4"/>
  <c r="GN9" i="4"/>
  <c r="GN8" i="4"/>
  <c r="GM8" i="9" s="1"/>
  <c r="GN7" i="4"/>
  <c r="GN6" i="4"/>
  <c r="GN5" i="4"/>
  <c r="GN5" i="12" s="1"/>
  <c r="GN4" i="4"/>
  <c r="GN4" i="12" s="1"/>
  <c r="GN3" i="4"/>
  <c r="GN1" i="4"/>
  <c r="GN54" i="4" s="1"/>
  <c r="GQ1" i="3"/>
  <c r="GO3" i="7" s="1"/>
  <c r="GP57" i="7" s="1"/>
  <c r="GP1" i="3"/>
  <c r="GN3" i="7" s="1"/>
  <c r="GQ1" i="8"/>
  <c r="GO3" i="10" s="1"/>
  <c r="GP1" i="8"/>
  <c r="GN3" i="10" s="1"/>
  <c r="GQ1" i="6"/>
  <c r="GO2" i="4" s="1"/>
  <c r="GP55" i="4" s="1"/>
  <c r="GP1" i="6"/>
  <c r="GN2" i="4" s="1"/>
  <c r="GO24" i="12" l="1"/>
  <c r="GO63" i="7"/>
  <c r="GN9" i="11"/>
  <c r="GM3" i="9"/>
  <c r="GN23" i="12"/>
  <c r="GO61" i="7"/>
  <c r="GO65" i="7"/>
  <c r="GM12" i="11"/>
  <c r="GO17" i="12"/>
  <c r="GO18" i="12"/>
  <c r="GO60" i="7"/>
  <c r="GN9" i="9"/>
  <c r="GO62" i="7"/>
  <c r="GO25" i="12"/>
  <c r="GM10" i="9"/>
  <c r="GN11" i="9"/>
  <c r="GO64" i="7"/>
  <c r="GP64" i="7"/>
  <c r="GP61" i="7"/>
  <c r="GO67" i="7"/>
  <c r="GP67" i="7"/>
  <c r="GO68" i="7"/>
  <c r="GO55" i="10"/>
  <c r="GP55" i="10"/>
  <c r="GO65" i="10"/>
  <c r="GP65" i="10"/>
  <c r="GN11" i="11"/>
  <c r="GO56" i="10"/>
  <c r="GO63" i="10"/>
  <c r="GM12" i="9"/>
  <c r="GP56" i="4"/>
  <c r="GO65" i="4"/>
  <c r="GP57" i="4"/>
  <c r="GN7" i="9"/>
  <c r="GM13" i="9"/>
  <c r="GM11" i="9"/>
  <c r="GP63" i="4"/>
  <c r="GO7" i="12"/>
  <c r="GO8" i="12"/>
  <c r="GP61" i="4"/>
  <c r="GO9" i="12"/>
  <c r="GP58" i="4"/>
  <c r="GN63" i="7"/>
  <c r="GO57" i="7"/>
  <c r="GO16" i="12"/>
  <c r="GN13" i="9"/>
  <c r="GO26" i="12"/>
  <c r="GO27" i="12"/>
  <c r="GO58" i="7"/>
  <c r="GM10" i="11"/>
  <c r="GN16" i="12"/>
  <c r="GN25" i="12"/>
  <c r="GM4" i="11"/>
  <c r="GM5" i="11"/>
  <c r="GO59" i="7"/>
  <c r="GM11" i="11"/>
  <c r="GN17" i="12"/>
  <c r="GN19" i="12"/>
  <c r="GN20" i="12"/>
  <c r="GM6" i="9"/>
  <c r="GN21" i="12"/>
  <c r="GN13" i="11"/>
  <c r="GO19" i="12"/>
  <c r="GO20" i="12"/>
  <c r="GM9" i="9"/>
  <c r="GN12" i="9"/>
  <c r="GO66" i="7"/>
  <c r="GO21" i="12"/>
  <c r="GM2" i="11"/>
  <c r="GN2" i="11"/>
  <c r="GO57" i="10"/>
  <c r="GN3" i="11"/>
  <c r="GO59" i="10"/>
  <c r="GO60" i="10"/>
  <c r="GN6" i="11"/>
  <c r="GN62" i="10"/>
  <c r="GO61" i="10"/>
  <c r="GN7" i="11"/>
  <c r="GO62" i="10"/>
  <c r="GN8" i="11"/>
  <c r="GO58" i="10"/>
  <c r="GN4" i="11"/>
  <c r="GN60" i="10"/>
  <c r="GN5" i="11"/>
  <c r="GM3" i="11"/>
  <c r="GM6" i="11"/>
  <c r="GO64" i="10"/>
  <c r="GM7" i="11"/>
  <c r="GN10" i="11"/>
  <c r="GN12" i="11"/>
  <c r="GO66" i="10"/>
  <c r="GN64" i="4"/>
  <c r="GN2" i="12"/>
  <c r="GM2" i="9"/>
  <c r="GO55" i="4"/>
  <c r="GN2" i="9"/>
  <c r="GN3" i="9"/>
  <c r="GN6" i="12"/>
  <c r="GO59" i="4"/>
  <c r="GN4" i="9"/>
  <c r="GN7" i="12"/>
  <c r="GO60" i="4"/>
  <c r="GN5" i="9"/>
  <c r="GN8" i="12"/>
  <c r="GO56" i="4"/>
  <c r="GO57" i="4"/>
  <c r="GN10" i="12"/>
  <c r="GM5" i="9"/>
  <c r="GN11" i="12"/>
  <c r="GO2" i="12"/>
  <c r="GN6" i="9"/>
  <c r="GN9" i="12"/>
  <c r="GM4" i="9"/>
  <c r="GM7" i="9"/>
  <c r="GN10" i="9"/>
  <c r="GO66" i="4"/>
  <c r="GO5" i="12"/>
  <c r="GO6" i="12"/>
  <c r="GN3" i="12"/>
  <c r="GO63" i="4"/>
  <c r="GM1" i="12"/>
  <c r="GM15" i="12" s="1"/>
  <c r="GL1" i="9"/>
  <c r="GL1" i="11"/>
  <c r="GM14" i="7"/>
  <c r="GN68" i="7" s="1"/>
  <c r="GM13" i="7"/>
  <c r="GM26" i="12" s="1"/>
  <c r="GM12" i="7"/>
  <c r="GN66" i="7" s="1"/>
  <c r="GM11" i="7"/>
  <c r="GN65" i="7" s="1"/>
  <c r="GM10" i="7"/>
  <c r="GN64" i="7" s="1"/>
  <c r="GM9" i="7"/>
  <c r="GM22" i="12" s="1"/>
  <c r="GM8" i="7"/>
  <c r="GN62" i="7" s="1"/>
  <c r="GM7" i="7"/>
  <c r="GN61" i="7" s="1"/>
  <c r="GM6" i="7"/>
  <c r="GN60" i="7" s="1"/>
  <c r="GM5" i="7"/>
  <c r="GM18" i="12" s="1"/>
  <c r="GM4" i="7"/>
  <c r="GN58" i="7" s="1"/>
  <c r="GM2" i="7"/>
  <c r="GM56" i="7" s="1"/>
  <c r="GM14" i="10"/>
  <c r="GN66" i="10" s="1"/>
  <c r="GM13" i="10"/>
  <c r="GN65" i="10" s="1"/>
  <c r="GM12" i="10"/>
  <c r="GN64" i="10" s="1"/>
  <c r="GM11" i="10"/>
  <c r="GM10" i="10"/>
  <c r="GM9" i="10"/>
  <c r="GN61" i="10" s="1"/>
  <c r="GM8" i="10"/>
  <c r="GM7" i="10"/>
  <c r="GN59" i="10" s="1"/>
  <c r="GM6" i="10"/>
  <c r="GN58" i="10" s="1"/>
  <c r="GM5" i="10"/>
  <c r="GN57" i="10" s="1"/>
  <c r="GM4" i="10"/>
  <c r="GN56" i="10" s="1"/>
  <c r="GM2" i="10"/>
  <c r="GM54" i="10" s="1"/>
  <c r="GM13" i="4"/>
  <c r="GM12" i="4"/>
  <c r="GN65" i="4" s="1"/>
  <c r="GM11" i="4"/>
  <c r="GM10" i="4"/>
  <c r="GM9" i="4"/>
  <c r="GM9" i="12" s="1"/>
  <c r="GM8" i="4"/>
  <c r="GM8" i="12" s="1"/>
  <c r="GM7" i="4"/>
  <c r="GN60" i="4" s="1"/>
  <c r="GM6" i="4"/>
  <c r="GN59" i="4" s="1"/>
  <c r="GM5" i="4"/>
  <c r="GN58" i="4" s="1"/>
  <c r="GM4" i="4"/>
  <c r="GN57" i="4" s="1"/>
  <c r="GM3" i="4"/>
  <c r="GN56" i="4" s="1"/>
  <c r="GM1" i="4"/>
  <c r="GM54" i="4" s="1"/>
  <c r="GO1" i="3"/>
  <c r="GM3" i="7" s="1"/>
  <c r="GO1" i="8"/>
  <c r="GM3" i="10" s="1"/>
  <c r="GN55" i="10" s="1"/>
  <c r="GO1" i="6"/>
  <c r="GM2" i="4" s="1"/>
  <c r="GN55" i="4" s="1"/>
  <c r="GL9" i="11" l="1"/>
  <c r="GL10" i="9"/>
  <c r="GL10" i="11"/>
  <c r="GN59" i="7"/>
  <c r="GM24" i="12"/>
  <c r="GM10" i="12"/>
  <c r="GN63" i="4"/>
  <c r="GM7" i="12"/>
  <c r="GM16" i="12"/>
  <c r="GN57" i="7"/>
  <c r="GM23" i="12"/>
  <c r="GN67" i="7"/>
  <c r="GN63" i="10"/>
  <c r="GL6" i="11"/>
  <c r="GL11" i="11"/>
  <c r="GL7" i="9"/>
  <c r="GL9" i="9"/>
  <c r="GN62" i="4"/>
  <c r="GL13" i="9"/>
  <c r="GN66" i="4"/>
  <c r="GN61" i="4"/>
  <c r="GL12" i="9"/>
  <c r="GM25" i="12"/>
  <c r="GL4" i="11"/>
  <c r="GM27" i="12"/>
  <c r="GL7" i="11"/>
  <c r="GL4" i="9"/>
  <c r="GM17" i="12"/>
  <c r="GL12" i="11"/>
  <c r="GM19" i="12"/>
  <c r="GM20" i="12"/>
  <c r="GM21" i="12"/>
  <c r="GL2" i="11"/>
  <c r="GL5" i="11"/>
  <c r="GL8" i="11"/>
  <c r="GM64" i="10"/>
  <c r="GL3" i="11"/>
  <c r="GL13" i="11"/>
  <c r="GL2" i="9"/>
  <c r="GM2" i="12"/>
  <c r="GL8" i="9"/>
  <c r="GM11" i="12"/>
  <c r="GM12" i="12"/>
  <c r="GM13" i="12"/>
  <c r="GL11" i="9"/>
  <c r="GM3" i="12"/>
  <c r="GM4" i="12"/>
  <c r="GM5" i="12"/>
  <c r="GL3" i="9"/>
  <c r="GM6" i="12"/>
  <c r="GL5" i="9"/>
  <c r="GL6" i="9"/>
  <c r="GL1" i="12"/>
  <c r="GL15" i="12" s="1"/>
  <c r="GK1" i="9"/>
  <c r="GK1" i="11"/>
  <c r="GL14" i="7"/>
  <c r="GL13" i="7"/>
  <c r="GL12" i="7"/>
  <c r="GL25" i="12" s="1"/>
  <c r="GL11" i="7"/>
  <c r="GM65" i="7" s="1"/>
  <c r="GL10" i="7"/>
  <c r="GM64" i="7" s="1"/>
  <c r="GL9" i="7"/>
  <c r="GM63" i="7" s="1"/>
  <c r="GL8" i="7"/>
  <c r="GM62" i="7" s="1"/>
  <c r="GL7" i="7"/>
  <c r="GL20" i="12" s="1"/>
  <c r="GL6" i="7"/>
  <c r="GM60" i="7" s="1"/>
  <c r="GL5" i="7"/>
  <c r="GL18" i="12" s="1"/>
  <c r="GL4" i="7"/>
  <c r="GM58" i="7" s="1"/>
  <c r="GL2" i="7"/>
  <c r="GL56" i="7" s="1"/>
  <c r="GL14" i="10"/>
  <c r="GM66" i="10" s="1"/>
  <c r="GL13" i="10"/>
  <c r="GM65" i="10" s="1"/>
  <c r="GL12" i="10"/>
  <c r="GL11" i="10"/>
  <c r="GM63" i="10" s="1"/>
  <c r="GL10" i="10"/>
  <c r="GM62" i="10" s="1"/>
  <c r="GL9" i="10"/>
  <c r="GM61" i="10" s="1"/>
  <c r="GL8" i="10"/>
  <c r="GM60" i="10" s="1"/>
  <c r="GL7" i="10"/>
  <c r="GM59" i="10" s="1"/>
  <c r="GL6" i="10"/>
  <c r="GM58" i="10" s="1"/>
  <c r="GL5" i="10"/>
  <c r="GM57" i="10" s="1"/>
  <c r="GL4" i="10"/>
  <c r="GM56" i="10" s="1"/>
  <c r="GL2" i="10"/>
  <c r="GL54" i="10" s="1"/>
  <c r="GL13" i="4"/>
  <c r="GL13" i="12" s="1"/>
  <c r="GL12" i="4"/>
  <c r="GL12" i="12" s="1"/>
  <c r="GL11" i="4"/>
  <c r="GM64" i="4" s="1"/>
  <c r="GL10" i="4"/>
  <c r="GM63" i="4" s="1"/>
  <c r="GL9" i="4"/>
  <c r="GL8" i="4"/>
  <c r="GL7" i="4"/>
  <c r="GM60" i="4" s="1"/>
  <c r="GL6" i="4"/>
  <c r="GL6" i="12" s="1"/>
  <c r="GL5" i="4"/>
  <c r="GM58" i="4" s="1"/>
  <c r="GL4" i="4"/>
  <c r="GL4" i="12" s="1"/>
  <c r="GL3" i="4"/>
  <c r="GM56" i="4" s="1"/>
  <c r="GL1" i="4"/>
  <c r="GL54" i="4" s="1"/>
  <c r="GN1" i="3"/>
  <c r="GL3" i="7" s="1"/>
  <c r="GM57" i="7" s="1"/>
  <c r="GN1" i="8"/>
  <c r="GL3" i="10" s="1"/>
  <c r="GM55" i="10" s="1"/>
  <c r="GN1" i="6"/>
  <c r="GL2" i="4" s="1"/>
  <c r="GM55" i="4" s="1"/>
  <c r="GM59" i="7" l="1"/>
  <c r="GK12" i="11"/>
  <c r="GK13" i="11"/>
  <c r="GM66" i="7"/>
  <c r="GM65" i="4"/>
  <c r="GM66" i="4"/>
  <c r="GL27" i="12"/>
  <c r="GM68" i="7"/>
  <c r="GM67" i="7"/>
  <c r="GM61" i="7"/>
  <c r="GM59" i="4"/>
  <c r="GL7" i="12"/>
  <c r="GK4" i="9"/>
  <c r="GL9" i="12"/>
  <c r="GM62" i="4"/>
  <c r="GK7" i="9"/>
  <c r="GL10" i="12"/>
  <c r="GM57" i="4"/>
  <c r="GL8" i="12"/>
  <c r="GM61" i="4"/>
  <c r="GL16" i="12"/>
  <c r="GL24" i="12"/>
  <c r="GK10" i="9"/>
  <c r="GK11" i="9"/>
  <c r="GL17" i="12"/>
  <c r="GL19" i="12"/>
  <c r="GK13" i="9"/>
  <c r="GK6" i="11"/>
  <c r="GK7" i="11"/>
  <c r="GL21" i="12"/>
  <c r="GL26" i="12"/>
  <c r="GL22" i="12"/>
  <c r="GL23" i="12"/>
  <c r="GK2" i="11"/>
  <c r="GK3" i="11"/>
  <c r="GK4" i="11"/>
  <c r="GK5" i="11"/>
  <c r="GK8" i="11"/>
  <c r="GK9" i="11"/>
  <c r="GK10" i="11"/>
  <c r="GK11" i="11"/>
  <c r="GK2" i="9"/>
  <c r="GL2" i="12"/>
  <c r="GK8" i="9"/>
  <c r="GL11" i="12"/>
  <c r="GK9" i="9"/>
  <c r="GL3" i="12"/>
  <c r="GK12" i="9"/>
  <c r="GL5" i="12"/>
  <c r="GK3" i="9"/>
  <c r="GK5" i="9"/>
  <c r="GK6" i="9"/>
  <c r="GK1" i="12"/>
  <c r="GK15" i="12" s="1"/>
  <c r="GJ1" i="9"/>
  <c r="GJ1" i="11"/>
  <c r="GK14" i="7"/>
  <c r="GL68" i="7" s="1"/>
  <c r="GK13" i="7"/>
  <c r="GL67" i="7" s="1"/>
  <c r="GK12" i="7"/>
  <c r="GK25" i="12" s="1"/>
  <c r="GK11" i="7"/>
  <c r="GL65" i="7" s="1"/>
  <c r="GK10" i="7"/>
  <c r="GK23" i="12" s="1"/>
  <c r="GK9" i="7"/>
  <c r="GL63" i="7" s="1"/>
  <c r="GK8" i="7"/>
  <c r="GL62" i="7" s="1"/>
  <c r="GK7" i="7"/>
  <c r="GL61" i="7" s="1"/>
  <c r="GK6" i="7"/>
  <c r="GL60" i="7" s="1"/>
  <c r="GK5" i="7"/>
  <c r="GL59" i="7" s="1"/>
  <c r="GK4" i="7"/>
  <c r="GL58" i="7" s="1"/>
  <c r="GK2" i="7"/>
  <c r="GK56" i="7" s="1"/>
  <c r="GK14" i="10"/>
  <c r="GL66" i="10" s="1"/>
  <c r="GK13" i="10"/>
  <c r="GL65" i="10" s="1"/>
  <c r="GK12" i="10"/>
  <c r="GL64" i="10" s="1"/>
  <c r="GK11" i="10"/>
  <c r="GL63" i="10" s="1"/>
  <c r="GK10" i="10"/>
  <c r="GL62" i="10" s="1"/>
  <c r="GK9" i="10"/>
  <c r="GK8" i="10"/>
  <c r="GL60" i="10" s="1"/>
  <c r="GK7" i="10"/>
  <c r="GL59" i="10" s="1"/>
  <c r="GK6" i="10"/>
  <c r="GL58" i="10" s="1"/>
  <c r="GK5" i="10"/>
  <c r="GL57" i="10" s="1"/>
  <c r="GK4" i="10"/>
  <c r="GK2" i="10"/>
  <c r="GK54" i="10" s="1"/>
  <c r="GK1" i="4"/>
  <c r="GK54" i="4" s="1"/>
  <c r="GK3" i="4"/>
  <c r="GL56" i="4" s="1"/>
  <c r="GK4" i="4"/>
  <c r="GK4" i="12" s="1"/>
  <c r="GK5" i="4"/>
  <c r="GJ5" i="9" s="1"/>
  <c r="GK6" i="4"/>
  <c r="GK6" i="12" s="1"/>
  <c r="GK7" i="4"/>
  <c r="GL60" i="4" s="1"/>
  <c r="GK8" i="4"/>
  <c r="GK9" i="4"/>
  <c r="GK10" i="4"/>
  <c r="GL63" i="4" s="1"/>
  <c r="GK11" i="4"/>
  <c r="GL64" i="4" s="1"/>
  <c r="GK12" i="4"/>
  <c r="GK12" i="12" s="1"/>
  <c r="GK13" i="4"/>
  <c r="GK13" i="12" s="1"/>
  <c r="GM1" i="3"/>
  <c r="GK3" i="7" s="1"/>
  <c r="GL57" i="7" s="1"/>
  <c r="GM1" i="8"/>
  <c r="GK3" i="10" s="1"/>
  <c r="GL55" i="10" s="1"/>
  <c r="GM1" i="6"/>
  <c r="GK2" i="4" s="1"/>
  <c r="GL55" i="4" s="1"/>
  <c r="GJ10" i="11" l="1"/>
  <c r="GK19" i="12"/>
  <c r="GL66" i="4"/>
  <c r="GL65" i="4"/>
  <c r="GL59" i="4"/>
  <c r="GL57" i="4"/>
  <c r="GJ11" i="9"/>
  <c r="GJ9" i="9"/>
  <c r="GJ8" i="11"/>
  <c r="GJ8" i="9"/>
  <c r="GJ9" i="11"/>
  <c r="GK18" i="12"/>
  <c r="GL66" i="7"/>
  <c r="GK22" i="12"/>
  <c r="GL64" i="7"/>
  <c r="GJ3" i="11"/>
  <c r="GL56" i="10"/>
  <c r="GL61" i="10"/>
  <c r="GL58" i="4"/>
  <c r="GK11" i="12"/>
  <c r="GL62" i="4"/>
  <c r="GL61" i="4"/>
  <c r="GK16" i="12"/>
  <c r="GJ10" i="9"/>
  <c r="GJ12" i="9"/>
  <c r="GJ11" i="11"/>
  <c r="GK27" i="12"/>
  <c r="GJ13" i="11"/>
  <c r="GJ4" i="9"/>
  <c r="GK24" i="12"/>
  <c r="GK26" i="12"/>
  <c r="GJ12" i="11"/>
  <c r="GK17" i="12"/>
  <c r="GJ7" i="11"/>
  <c r="GJ5" i="11"/>
  <c r="GK20" i="12"/>
  <c r="GJ13" i="9"/>
  <c r="GJ6" i="11"/>
  <c r="GK21" i="12"/>
  <c r="GJ2" i="11"/>
  <c r="GJ4" i="11"/>
  <c r="GJ2" i="9"/>
  <c r="GK2" i="12"/>
  <c r="GJ3" i="9"/>
  <c r="GK3" i="12"/>
  <c r="GK5" i="12"/>
  <c r="GK7" i="12"/>
  <c r="GK8" i="12"/>
  <c r="GJ6" i="9"/>
  <c r="GK9" i="12"/>
  <c r="GJ7" i="9"/>
  <c r="GK10" i="12"/>
  <c r="GJ1" i="12"/>
  <c r="GJ15" i="12" s="1"/>
  <c r="GI1" i="12"/>
  <c r="GI15" i="12" s="1"/>
  <c r="GI1" i="9"/>
  <c r="GH1" i="9"/>
  <c r="GI1" i="11"/>
  <c r="GH1" i="11"/>
  <c r="GJ14" i="7"/>
  <c r="GJ13" i="7"/>
  <c r="GJ12" i="7"/>
  <c r="GK66" i="7" s="1"/>
  <c r="GJ11" i="7"/>
  <c r="GK65" i="7" s="1"/>
  <c r="GJ10" i="7"/>
  <c r="GJ9" i="7"/>
  <c r="GK63" i="7" s="1"/>
  <c r="GJ8" i="7"/>
  <c r="GJ21" i="12" s="1"/>
  <c r="GJ7" i="7"/>
  <c r="GJ6" i="7"/>
  <c r="GJ5" i="7"/>
  <c r="GJ4" i="7"/>
  <c r="GK58" i="7" s="1"/>
  <c r="GJ2" i="7"/>
  <c r="GJ56" i="7" s="1"/>
  <c r="GI14" i="7"/>
  <c r="GI27" i="12" s="1"/>
  <c r="GI13" i="7"/>
  <c r="GI26" i="12" s="1"/>
  <c r="GI12" i="7"/>
  <c r="GI25" i="12" s="1"/>
  <c r="GI11" i="7"/>
  <c r="GI24" i="12" s="1"/>
  <c r="GI10" i="7"/>
  <c r="GI9" i="7"/>
  <c r="GI22" i="12" s="1"/>
  <c r="GI8" i="7"/>
  <c r="GI21" i="12" s="1"/>
  <c r="GI7" i="7"/>
  <c r="GI20" i="12" s="1"/>
  <c r="GI6" i="7"/>
  <c r="GI5" i="7"/>
  <c r="GI18" i="12" s="1"/>
  <c r="GI4" i="7"/>
  <c r="GI17" i="12" s="1"/>
  <c r="GI2" i="7"/>
  <c r="GI56" i="7" s="1"/>
  <c r="GJ14" i="10"/>
  <c r="GK66" i="10" s="1"/>
  <c r="GJ13" i="10"/>
  <c r="GK65" i="10" s="1"/>
  <c r="GJ12" i="10"/>
  <c r="GK64" i="10" s="1"/>
  <c r="GJ11" i="10"/>
  <c r="GK63" i="10" s="1"/>
  <c r="GJ10" i="10"/>
  <c r="GK62" i="10" s="1"/>
  <c r="GJ9" i="10"/>
  <c r="GK61" i="10" s="1"/>
  <c r="GJ8" i="10"/>
  <c r="GK60" i="10" s="1"/>
  <c r="GJ7" i="10"/>
  <c r="GK59" i="10" s="1"/>
  <c r="GJ6" i="10"/>
  <c r="GJ5" i="10"/>
  <c r="GJ4" i="10"/>
  <c r="GJ2" i="10"/>
  <c r="GJ54" i="10" s="1"/>
  <c r="GI14" i="10"/>
  <c r="GI13" i="10"/>
  <c r="GI12" i="10"/>
  <c r="GI11" i="10"/>
  <c r="GI10" i="10"/>
  <c r="GI9" i="10"/>
  <c r="GI8" i="10"/>
  <c r="GI7" i="10"/>
  <c r="GI6" i="10"/>
  <c r="GI5" i="10"/>
  <c r="GI4" i="10"/>
  <c r="GI2" i="10"/>
  <c r="GI54" i="10" s="1"/>
  <c r="GJ13" i="4"/>
  <c r="GJ13" i="12" s="1"/>
  <c r="GJ12" i="4"/>
  <c r="GK65" i="4" s="1"/>
  <c r="GJ11" i="4"/>
  <c r="GJ11" i="12" s="1"/>
  <c r="GJ10" i="4"/>
  <c r="GK63" i="4" s="1"/>
  <c r="GJ9" i="4"/>
  <c r="GJ8" i="4"/>
  <c r="GK61" i="4" s="1"/>
  <c r="GJ7" i="4"/>
  <c r="GK60" i="4" s="1"/>
  <c r="GJ6" i="4"/>
  <c r="GK59" i="4" s="1"/>
  <c r="GJ5" i="4"/>
  <c r="GJ4" i="4"/>
  <c r="GJ4" i="12" s="1"/>
  <c r="GJ3" i="4"/>
  <c r="GK56" i="4" s="1"/>
  <c r="GJ1" i="4"/>
  <c r="GJ54" i="4" s="1"/>
  <c r="GI13" i="4"/>
  <c r="GI13" i="12" s="1"/>
  <c r="GI12" i="4"/>
  <c r="GH12" i="9" s="1"/>
  <c r="GI11" i="4"/>
  <c r="GI10" i="4"/>
  <c r="GI9" i="4"/>
  <c r="GI8" i="4"/>
  <c r="GI7" i="4"/>
  <c r="GI7" i="12" s="1"/>
  <c r="GI6" i="4"/>
  <c r="GI6" i="12" s="1"/>
  <c r="GI5" i="4"/>
  <c r="GI4" i="4"/>
  <c r="GI3" i="4"/>
  <c r="GI1" i="4"/>
  <c r="GI54" i="4" s="1"/>
  <c r="GL1" i="3"/>
  <c r="GJ3" i="7" s="1"/>
  <c r="GK57" i="7" s="1"/>
  <c r="GK1" i="3"/>
  <c r="GI3" i="7" s="1"/>
  <c r="GL1" i="8"/>
  <c r="GJ3" i="10" s="1"/>
  <c r="GK55" i="10" s="1"/>
  <c r="GK1" i="8"/>
  <c r="GI3" i="10" s="1"/>
  <c r="GL1" i="6"/>
  <c r="GJ2" i="4" s="1"/>
  <c r="GK1" i="6"/>
  <c r="GI2" i="4" s="1"/>
  <c r="GJ60" i="7" l="1"/>
  <c r="GJ61" i="7"/>
  <c r="GJ57" i="10"/>
  <c r="GJ62" i="4"/>
  <c r="GH12" i="11"/>
  <c r="GJ58" i="10"/>
  <c r="GJ62" i="10"/>
  <c r="GK64" i="4"/>
  <c r="GJ22" i="12"/>
  <c r="GJ67" i="7"/>
  <c r="GJ68" i="7"/>
  <c r="GJ62" i="7"/>
  <c r="GJ17" i="12"/>
  <c r="GJ59" i="7"/>
  <c r="GH5" i="11"/>
  <c r="GJ56" i="10"/>
  <c r="GJ58" i="4"/>
  <c r="GK66" i="4"/>
  <c r="GK57" i="4"/>
  <c r="GK67" i="7"/>
  <c r="GH13" i="11"/>
  <c r="GK68" i="7"/>
  <c r="GI19" i="12"/>
  <c r="GK62" i="7"/>
  <c r="GJ64" i="7"/>
  <c r="GK64" i="7"/>
  <c r="GK61" i="7"/>
  <c r="GJ65" i="7"/>
  <c r="GJ66" i="7"/>
  <c r="GK60" i="7"/>
  <c r="GK59" i="7"/>
  <c r="GK56" i="10"/>
  <c r="GK57" i="10"/>
  <c r="GK58" i="10"/>
  <c r="GI8" i="11"/>
  <c r="GJ61" i="10"/>
  <c r="GJ2" i="12"/>
  <c r="GK55" i="4"/>
  <c r="GJ7" i="12"/>
  <c r="GJ66" i="4"/>
  <c r="GJ8" i="12"/>
  <c r="GJ9" i="12"/>
  <c r="GK62" i="4"/>
  <c r="GI8" i="9"/>
  <c r="GJ64" i="4"/>
  <c r="GJ63" i="4"/>
  <c r="GI12" i="12"/>
  <c r="GJ65" i="4"/>
  <c r="GJ56" i="4"/>
  <c r="GK58" i="4"/>
  <c r="GI16" i="12"/>
  <c r="GJ16" i="12"/>
  <c r="GJ57" i="7"/>
  <c r="GJ23" i="12"/>
  <c r="GI10" i="11"/>
  <c r="GH3" i="9"/>
  <c r="GI11" i="11"/>
  <c r="GI9" i="9"/>
  <c r="GJ25" i="12"/>
  <c r="GH4" i="9"/>
  <c r="GH8" i="11"/>
  <c r="GI12" i="11"/>
  <c r="GI11" i="9"/>
  <c r="GJ26" i="12"/>
  <c r="GH5" i="9"/>
  <c r="GH9" i="11"/>
  <c r="GI13" i="11"/>
  <c r="GI13" i="9"/>
  <c r="GJ27" i="12"/>
  <c r="GH10" i="11"/>
  <c r="GI10" i="9"/>
  <c r="GJ63" i="7"/>
  <c r="GH8" i="9"/>
  <c r="GH4" i="11"/>
  <c r="GJ24" i="12"/>
  <c r="GH9" i="9"/>
  <c r="GI12" i="9"/>
  <c r="GH10" i="9"/>
  <c r="GJ58" i="7"/>
  <c r="GH11" i="11"/>
  <c r="GJ18" i="12"/>
  <c r="GJ19" i="12"/>
  <c r="GJ20" i="12"/>
  <c r="GI9" i="11"/>
  <c r="GI23" i="12"/>
  <c r="GI4" i="11"/>
  <c r="GH2" i="11"/>
  <c r="GJ55" i="10"/>
  <c r="GI2" i="11"/>
  <c r="GJ64" i="10"/>
  <c r="GJ59" i="10"/>
  <c r="GJ60" i="10"/>
  <c r="GH3" i="11"/>
  <c r="GI6" i="11"/>
  <c r="GJ63" i="10"/>
  <c r="GJ65" i="10"/>
  <c r="GI3" i="11"/>
  <c r="GJ66" i="10"/>
  <c r="GI5" i="11"/>
  <c r="GI7" i="11"/>
  <c r="GH7" i="11"/>
  <c r="GH6" i="11"/>
  <c r="GH2" i="9"/>
  <c r="GI2" i="12"/>
  <c r="GJ60" i="4"/>
  <c r="GH13" i="9"/>
  <c r="GI3" i="12"/>
  <c r="GJ10" i="12"/>
  <c r="GH11" i="9"/>
  <c r="GJ59" i="4"/>
  <c r="GI4" i="12"/>
  <c r="GI2" i="9"/>
  <c r="GI5" i="12"/>
  <c r="GJ12" i="12"/>
  <c r="GI3" i="9"/>
  <c r="GI4" i="9"/>
  <c r="GI6" i="9"/>
  <c r="GI5" i="9"/>
  <c r="GI8" i="12"/>
  <c r="GI9" i="12"/>
  <c r="GJ55" i="4"/>
  <c r="GI7" i="9"/>
  <c r="GI10" i="12"/>
  <c r="GJ57" i="4"/>
  <c r="GI11" i="12"/>
  <c r="GJ61" i="4"/>
  <c r="GH6" i="9"/>
  <c r="GJ3" i="12"/>
  <c r="GH7" i="9"/>
  <c r="GJ5" i="12"/>
  <c r="GJ6" i="12"/>
  <c r="GH1" i="12"/>
  <c r="GH15" i="12" s="1"/>
  <c r="GG1" i="9"/>
  <c r="GG1" i="11"/>
  <c r="GH14" i="7"/>
  <c r="GH27" i="12" s="1"/>
  <c r="GH13" i="7"/>
  <c r="GI67" i="7" s="1"/>
  <c r="GH12" i="7"/>
  <c r="GI66" i="7" s="1"/>
  <c r="GH11" i="7"/>
  <c r="GH24" i="12" s="1"/>
  <c r="GH10" i="7"/>
  <c r="GH23" i="12" s="1"/>
  <c r="GH9" i="7"/>
  <c r="GH22" i="12" s="1"/>
  <c r="GH8" i="7"/>
  <c r="GI62" i="7" s="1"/>
  <c r="GH7" i="7"/>
  <c r="GI61" i="7" s="1"/>
  <c r="GH6" i="7"/>
  <c r="GI60" i="7" s="1"/>
  <c r="GH5" i="7"/>
  <c r="GI59" i="7" s="1"/>
  <c r="GH4" i="7"/>
  <c r="GI58" i="7" s="1"/>
  <c r="GH2" i="7"/>
  <c r="GH56" i="7" s="1"/>
  <c r="GH14" i="10"/>
  <c r="GI66" i="10" s="1"/>
  <c r="GH13" i="10"/>
  <c r="GI65" i="10" s="1"/>
  <c r="GH12" i="10"/>
  <c r="GI64" i="10" s="1"/>
  <c r="GH11" i="10"/>
  <c r="GI63" i="10" s="1"/>
  <c r="GH10" i="10"/>
  <c r="GI62" i="10" s="1"/>
  <c r="GH9" i="10"/>
  <c r="GI61" i="10" s="1"/>
  <c r="GH8" i="10"/>
  <c r="GH7" i="10"/>
  <c r="GI59" i="10" s="1"/>
  <c r="GH6" i="10"/>
  <c r="GI58" i="10" s="1"/>
  <c r="GH5" i="10"/>
  <c r="GI57" i="10" s="1"/>
  <c r="GH4" i="10"/>
  <c r="GI56" i="10" s="1"/>
  <c r="GH2" i="10"/>
  <c r="GH54" i="10" s="1"/>
  <c r="GH13" i="4"/>
  <c r="GH12" i="4"/>
  <c r="GI65" i="4" s="1"/>
  <c r="GH11" i="4"/>
  <c r="GI64" i="4" s="1"/>
  <c r="GH10" i="4"/>
  <c r="GI63" i="4" s="1"/>
  <c r="GH9" i="4"/>
  <c r="GI62" i="4" s="1"/>
  <c r="GH8" i="4"/>
  <c r="GH8" i="12" s="1"/>
  <c r="GH7" i="4"/>
  <c r="GI60" i="4" s="1"/>
  <c r="GH6" i="4"/>
  <c r="GH6" i="12" s="1"/>
  <c r="GH5" i="4"/>
  <c r="GI58" i="4" s="1"/>
  <c r="GH4" i="4"/>
  <c r="GH3" i="4"/>
  <c r="GI56" i="4" s="1"/>
  <c r="GH1" i="4"/>
  <c r="GH54" i="4" s="1"/>
  <c r="GJ1" i="3"/>
  <c r="GH3" i="7" s="1"/>
  <c r="GI57" i="7" s="1"/>
  <c r="GJ1" i="8"/>
  <c r="GH3" i="10" s="1"/>
  <c r="GI55" i="10" s="1"/>
  <c r="GJ1" i="6"/>
  <c r="GH2" i="4" s="1"/>
  <c r="GI55" i="4" s="1"/>
  <c r="GI64" i="7" l="1"/>
  <c r="GH25" i="12"/>
  <c r="GI65" i="7"/>
  <c r="GG7" i="9"/>
  <c r="GH26" i="12"/>
  <c r="GG7" i="11"/>
  <c r="GI63" i="7"/>
  <c r="GI68" i="7"/>
  <c r="GG8" i="11"/>
  <c r="GI60" i="10"/>
  <c r="GH4" i="12"/>
  <c r="GI57" i="4"/>
  <c r="GI61" i="4"/>
  <c r="GI59" i="4"/>
  <c r="GG13" i="9"/>
  <c r="GI66" i="4"/>
  <c r="GG10" i="9"/>
  <c r="GG10" i="11"/>
  <c r="GG3" i="11"/>
  <c r="GG4" i="11"/>
  <c r="GG4" i="9"/>
  <c r="GG5" i="11"/>
  <c r="GH16" i="12"/>
  <c r="GH17" i="12"/>
  <c r="GG5" i="9"/>
  <c r="GH18" i="12"/>
  <c r="GH19" i="12"/>
  <c r="GG11" i="11"/>
  <c r="GH20" i="12"/>
  <c r="GH21" i="12"/>
  <c r="GG2" i="11"/>
  <c r="GG6" i="11"/>
  <c r="GG9" i="11"/>
  <c r="GG12" i="11"/>
  <c r="GG13" i="11"/>
  <c r="GH2" i="12"/>
  <c r="GG2" i="9"/>
  <c r="GH7" i="12"/>
  <c r="GG6" i="9"/>
  <c r="GH9" i="12"/>
  <c r="GH10" i="12"/>
  <c r="GG8" i="9"/>
  <c r="GH11" i="12"/>
  <c r="GG9" i="9"/>
  <c r="GH12" i="12"/>
  <c r="GH13" i="12"/>
  <c r="GG11" i="9"/>
  <c r="GG12" i="9"/>
  <c r="GH5" i="12"/>
  <c r="GH3" i="12"/>
  <c r="GG3" i="9"/>
  <c r="GG13" i="7"/>
  <c r="GG26" i="12" s="1"/>
  <c r="GF13" i="7"/>
  <c r="GE13" i="7"/>
  <c r="GD13" i="7"/>
  <c r="GD26" i="12" s="1"/>
  <c r="GC13" i="7"/>
  <c r="GC26" i="12" s="1"/>
  <c r="GB13" i="7"/>
  <c r="GB26" i="12" s="1"/>
  <c r="GA13" i="7"/>
  <c r="GA26" i="12" s="1"/>
  <c r="FZ13" i="7"/>
  <c r="GA67" i="7" s="1"/>
  <c r="FY13" i="7"/>
  <c r="FX13" i="7"/>
  <c r="FW13" i="7"/>
  <c r="FV13" i="7"/>
  <c r="FU13" i="7"/>
  <c r="FT13" i="7"/>
  <c r="FT26" i="12" s="1"/>
  <c r="FS13" i="7"/>
  <c r="FR13" i="7"/>
  <c r="FQ13" i="7"/>
  <c r="FQ26" i="12" s="1"/>
  <c r="FP13" i="7"/>
  <c r="FO13" i="7"/>
  <c r="FN13" i="7"/>
  <c r="FN26" i="12" s="1"/>
  <c r="FM13" i="7"/>
  <c r="FM26" i="12" s="1"/>
  <c r="FL13" i="7"/>
  <c r="FL26" i="12" s="1"/>
  <c r="FK13" i="7"/>
  <c r="FK26" i="12" s="1"/>
  <c r="FJ13" i="7"/>
  <c r="FI13" i="7"/>
  <c r="FH13" i="7"/>
  <c r="FG13" i="7"/>
  <c r="FF13" i="7"/>
  <c r="FE13" i="7"/>
  <c r="FD13" i="7"/>
  <c r="FD26" i="12" s="1"/>
  <c r="FC13" i="7"/>
  <c r="FB13" i="7"/>
  <c r="FA13" i="7"/>
  <c r="FA26" i="12" s="1"/>
  <c r="EZ13" i="7"/>
  <c r="EY13" i="7"/>
  <c r="EX13" i="7"/>
  <c r="EX26" i="12" s="1"/>
  <c r="EW13" i="7"/>
  <c r="EW26" i="12" s="1"/>
  <c r="EV13" i="7"/>
  <c r="EV26" i="12" s="1"/>
  <c r="EU13" i="7"/>
  <c r="ET13" i="7"/>
  <c r="ES13" i="7"/>
  <c r="ER13" i="7"/>
  <c r="EQ13" i="7"/>
  <c r="EP13" i="7"/>
  <c r="EO13" i="7"/>
  <c r="EN13" i="7"/>
  <c r="EM13" i="7"/>
  <c r="EM26" i="12" s="1"/>
  <c r="EL13" i="7"/>
  <c r="EK13" i="7"/>
  <c r="EK26" i="12" s="1"/>
  <c r="EJ13" i="7"/>
  <c r="EI13" i="7"/>
  <c r="EH13" i="7"/>
  <c r="EG13" i="7"/>
  <c r="EG26" i="12" s="1"/>
  <c r="EF13" i="7"/>
  <c r="EE13" i="7"/>
  <c r="EE26" i="12" s="1"/>
  <c r="ED13" i="7"/>
  <c r="EE67" i="7" s="1"/>
  <c r="EC13" i="7"/>
  <c r="EB13" i="7"/>
  <c r="EA13" i="7"/>
  <c r="DZ13" i="7"/>
  <c r="DY13" i="7"/>
  <c r="DX13" i="7"/>
  <c r="DW13" i="7"/>
  <c r="DW26" i="12" s="1"/>
  <c r="DV13" i="7"/>
  <c r="DU13" i="7"/>
  <c r="DU26" i="12" s="1"/>
  <c r="DT13" i="7"/>
  <c r="DS13" i="7"/>
  <c r="DR13" i="7"/>
  <c r="DR26" i="12" s="1"/>
  <c r="DQ13" i="7"/>
  <c r="DP13" i="7"/>
  <c r="DP26" i="12" s="1"/>
  <c r="DO13" i="7"/>
  <c r="DO26" i="12" s="1"/>
  <c r="DN13" i="7"/>
  <c r="DM13" i="7"/>
  <c r="DL13" i="7"/>
  <c r="DK13" i="7"/>
  <c r="DJ13" i="7"/>
  <c r="DI13" i="7"/>
  <c r="DH13" i="7"/>
  <c r="DG13" i="7"/>
  <c r="DG26" i="12" s="1"/>
  <c r="DF13" i="7"/>
  <c r="DE13" i="7"/>
  <c r="DE26" i="12" s="1"/>
  <c r="DD13" i="7"/>
  <c r="DC13" i="7"/>
  <c r="DB13" i="7"/>
  <c r="DA13" i="7"/>
  <c r="DA26" i="12" s="1"/>
  <c r="CZ13" i="7"/>
  <c r="CZ26" i="12" s="1"/>
  <c r="CY13" i="7"/>
  <c r="CY26" i="12" s="1"/>
  <c r="CX13" i="7"/>
  <c r="CW13" i="7"/>
  <c r="CV13" i="7"/>
  <c r="CU13" i="7"/>
  <c r="CT13" i="7"/>
  <c r="CS13" i="7"/>
  <c r="CR13" i="7"/>
  <c r="CR26" i="12" s="1"/>
  <c r="CQ13" i="7"/>
  <c r="CQ26" i="12" s="1"/>
  <c r="CP13" i="7"/>
  <c r="CO13" i="7"/>
  <c r="CO26" i="12" s="1"/>
  <c r="CN13" i="7"/>
  <c r="CM13" i="7"/>
  <c r="CL13" i="7"/>
  <c r="CK13" i="7"/>
  <c r="CJ13" i="7"/>
  <c r="CJ26" i="12" s="1"/>
  <c r="CI13" i="7"/>
  <c r="CI26" i="12" s="1"/>
  <c r="CH13" i="7"/>
  <c r="CG13" i="7"/>
  <c r="CF13" i="7"/>
  <c r="CE13" i="7"/>
  <c r="CD13" i="7"/>
  <c r="CC13" i="7"/>
  <c r="CB13" i="7"/>
  <c r="CB26" i="12" s="1"/>
  <c r="CA13" i="7"/>
  <c r="BZ13" i="7"/>
  <c r="BY13" i="7"/>
  <c r="BY26" i="12" s="1"/>
  <c r="BX13" i="7"/>
  <c r="BW13" i="7"/>
  <c r="BV13" i="7"/>
  <c r="BV26" i="12" s="1"/>
  <c r="BU13" i="7"/>
  <c r="BU26" i="12" s="1"/>
  <c r="BT13" i="7"/>
  <c r="BT26" i="12" s="1"/>
  <c r="BS13" i="7"/>
  <c r="BS26" i="12" s="1"/>
  <c r="BR13" i="7"/>
  <c r="BQ13" i="7"/>
  <c r="BP13" i="7"/>
  <c r="BO13" i="7"/>
  <c r="BN13" i="7"/>
  <c r="BM13" i="7"/>
  <c r="BL13" i="7"/>
  <c r="BL26" i="12" s="1"/>
  <c r="BK13" i="7"/>
  <c r="BJ13" i="7"/>
  <c r="BI13" i="7"/>
  <c r="BI26" i="12" s="1"/>
  <c r="BH13" i="7"/>
  <c r="BG13" i="7"/>
  <c r="BF13" i="7"/>
  <c r="BF26" i="12" s="1"/>
  <c r="BE13" i="7"/>
  <c r="BD13" i="7"/>
  <c r="BD26" i="12" s="1"/>
  <c r="BC13" i="7"/>
  <c r="BC26" i="12" s="1"/>
  <c r="BB13" i="7"/>
  <c r="BA13" i="7"/>
  <c r="AZ13" i="7"/>
  <c r="AY13" i="7"/>
  <c r="AX13" i="7"/>
  <c r="AW13" i="7"/>
  <c r="AV13" i="7"/>
  <c r="AU13" i="7"/>
  <c r="AU26" i="12" s="1"/>
  <c r="AT13" i="7"/>
  <c r="AS13" i="7"/>
  <c r="AS26" i="12" s="1"/>
  <c r="AR13" i="7"/>
  <c r="AQ13" i="7"/>
  <c r="AP13" i="7"/>
  <c r="AP26" i="12" s="1"/>
  <c r="AO13" i="7"/>
  <c r="AN13" i="7"/>
  <c r="AN26" i="12" s="1"/>
  <c r="AM13" i="7"/>
  <c r="AM26" i="12" s="1"/>
  <c r="AL13" i="7"/>
  <c r="AK13" i="7"/>
  <c r="AJ13" i="7"/>
  <c r="AI13" i="7"/>
  <c r="AH13" i="7"/>
  <c r="AG13" i="7"/>
  <c r="AF13" i="7"/>
  <c r="AF26" i="12" s="1"/>
  <c r="AE13" i="7"/>
  <c r="AE26" i="12" s="1"/>
  <c r="AD13" i="7"/>
  <c r="AC13" i="7"/>
  <c r="AC26" i="12" s="1"/>
  <c r="AB13" i="7"/>
  <c r="AA13" i="7"/>
  <c r="Z13" i="7"/>
  <c r="Z26" i="12" s="1"/>
  <c r="Y13" i="7"/>
  <c r="X13" i="7"/>
  <c r="X26" i="12" s="1"/>
  <c r="W13" i="7"/>
  <c r="W26" i="12" s="1"/>
  <c r="V13" i="7"/>
  <c r="U13" i="7"/>
  <c r="T13" i="7"/>
  <c r="S13" i="7"/>
  <c r="R13" i="7"/>
  <c r="Q13" i="7"/>
  <c r="P13" i="7"/>
  <c r="P26" i="12" s="1"/>
  <c r="O13" i="7"/>
  <c r="N13" i="7"/>
  <c r="M13" i="7"/>
  <c r="M26" i="12" s="1"/>
  <c r="L13" i="7"/>
  <c r="K13" i="7"/>
  <c r="J13" i="7"/>
  <c r="J26" i="12" s="1"/>
  <c r="I13" i="7"/>
  <c r="H13" i="7"/>
  <c r="H26" i="12" s="1"/>
  <c r="G13" i="7"/>
  <c r="G26" i="12" s="1"/>
  <c r="F13" i="7"/>
  <c r="E13" i="7"/>
  <c r="D13" i="7"/>
  <c r="C13" i="7"/>
  <c r="GG13" i="10"/>
  <c r="GF13" i="10"/>
  <c r="GE13" i="10"/>
  <c r="GD13" i="10"/>
  <c r="GC13" i="10"/>
  <c r="GB13" i="10"/>
  <c r="GA12" i="11" s="1"/>
  <c r="GA13" i="10"/>
  <c r="FZ13" i="10"/>
  <c r="FY13" i="10"/>
  <c r="FX13" i="10"/>
  <c r="FW13" i="10"/>
  <c r="FV13" i="10"/>
  <c r="FU13" i="10"/>
  <c r="FT13" i="10"/>
  <c r="FS13" i="10"/>
  <c r="FR13" i="10"/>
  <c r="FQ13" i="10"/>
  <c r="FP13" i="10"/>
  <c r="FO13" i="10"/>
  <c r="FN13" i="10"/>
  <c r="FM13" i="10"/>
  <c r="FL13" i="10"/>
  <c r="FK12" i="11" s="1"/>
  <c r="FK13" i="10"/>
  <c r="FJ13" i="10"/>
  <c r="FI13" i="10"/>
  <c r="FH13" i="10"/>
  <c r="FG13" i="10"/>
  <c r="FF13" i="10"/>
  <c r="FE13" i="10"/>
  <c r="FD13" i="10"/>
  <c r="FC13" i="10"/>
  <c r="FB13" i="10"/>
  <c r="FA13" i="10"/>
  <c r="EZ13" i="10"/>
  <c r="EY13" i="10"/>
  <c r="EX13" i="10"/>
  <c r="EW13" i="10"/>
  <c r="EV13" i="10"/>
  <c r="EU12" i="11" s="1"/>
  <c r="EU13" i="10"/>
  <c r="ET13" i="10"/>
  <c r="ES13" i="10"/>
  <c r="ER13" i="10"/>
  <c r="EQ13" i="10"/>
  <c r="EP13" i="10"/>
  <c r="EO13" i="10"/>
  <c r="EN13" i="10"/>
  <c r="EM13" i="10"/>
  <c r="EL13" i="10"/>
  <c r="EK13" i="10"/>
  <c r="EJ13" i="10"/>
  <c r="EI13" i="10"/>
  <c r="EH13" i="10"/>
  <c r="EG13" i="10"/>
  <c r="EF13" i="10"/>
  <c r="EE12" i="11" s="1"/>
  <c r="EE13" i="10"/>
  <c r="ED13" i="10"/>
  <c r="EC13" i="10"/>
  <c r="EB13" i="10"/>
  <c r="EA13" i="10"/>
  <c r="DZ13" i="10"/>
  <c r="DY13" i="10"/>
  <c r="DX13" i="10"/>
  <c r="DW13" i="10"/>
  <c r="DV13" i="10"/>
  <c r="DU13" i="10"/>
  <c r="DT13" i="10"/>
  <c r="DS13" i="10"/>
  <c r="DR13" i="10"/>
  <c r="DQ13" i="10"/>
  <c r="DP13" i="10"/>
  <c r="DO12" i="11" s="1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2" i="11" s="1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GG12" i="4"/>
  <c r="GH65" i="4" s="1"/>
  <c r="GF12" i="4"/>
  <c r="GE12" i="4"/>
  <c r="GD12" i="4"/>
  <c r="GC12" i="4"/>
  <c r="GB12" i="4"/>
  <c r="GA12" i="4"/>
  <c r="GA12" i="12" s="1"/>
  <c r="FZ12" i="4"/>
  <c r="FZ12" i="12" s="1"/>
  <c r="FY12" i="4"/>
  <c r="FY12" i="12" s="1"/>
  <c r="FX12" i="4"/>
  <c r="FX12" i="12" s="1"/>
  <c r="FW12" i="4"/>
  <c r="FW12" i="12" s="1"/>
  <c r="FV12" i="4"/>
  <c r="FU12" i="4"/>
  <c r="FT12" i="4"/>
  <c r="FT12" i="12" s="1"/>
  <c r="FS12" i="4"/>
  <c r="FR12" i="4"/>
  <c r="FQ12" i="4"/>
  <c r="FP12" i="4"/>
  <c r="FO12" i="4"/>
  <c r="FN12" i="4"/>
  <c r="FM12" i="4"/>
  <c r="FL12" i="4"/>
  <c r="FK12" i="4"/>
  <c r="FK12" i="12" s="1"/>
  <c r="FJ12" i="4"/>
  <c r="FJ12" i="12" s="1"/>
  <c r="FI12" i="4"/>
  <c r="FI12" i="12" s="1"/>
  <c r="FH12" i="4"/>
  <c r="FH12" i="12" s="1"/>
  <c r="FG12" i="4"/>
  <c r="FG12" i="12" s="1"/>
  <c r="FF12" i="4"/>
  <c r="FE12" i="4"/>
  <c r="FD12" i="4"/>
  <c r="FC12" i="4"/>
  <c r="FB12" i="4"/>
  <c r="FA12" i="4"/>
  <c r="EZ12" i="4"/>
  <c r="EY12" i="4"/>
  <c r="EX12" i="4"/>
  <c r="EW12" i="4"/>
  <c r="EV12" i="4"/>
  <c r="EV12" i="12" s="1"/>
  <c r="EU12" i="4"/>
  <c r="EU12" i="12" s="1"/>
  <c r="ET12" i="4"/>
  <c r="ET12" i="12" s="1"/>
  <c r="ES12" i="4"/>
  <c r="ES12" i="12" s="1"/>
  <c r="ER12" i="4"/>
  <c r="ER12" i="12" s="1"/>
  <c r="EQ12" i="4"/>
  <c r="EQ12" i="12" s="1"/>
  <c r="EP12" i="4"/>
  <c r="EO12" i="4"/>
  <c r="EN12" i="4"/>
  <c r="EM12" i="4"/>
  <c r="EL12" i="4"/>
  <c r="EK12" i="4"/>
  <c r="EJ12" i="4"/>
  <c r="EI12" i="4"/>
  <c r="EH12" i="4"/>
  <c r="EG12" i="4"/>
  <c r="EF12" i="4"/>
  <c r="EE12" i="4"/>
  <c r="EE12" i="12" s="1"/>
  <c r="ED12" i="4"/>
  <c r="ED12" i="12" s="1"/>
  <c r="EC12" i="4"/>
  <c r="EC12" i="12" s="1"/>
  <c r="EB12" i="4"/>
  <c r="EB12" i="12" s="1"/>
  <c r="EA12" i="4"/>
  <c r="EA12" i="12" s="1"/>
  <c r="DZ12" i="4"/>
  <c r="DY12" i="4"/>
  <c r="DX12" i="4"/>
  <c r="DX12" i="12" s="1"/>
  <c r="DW12" i="4"/>
  <c r="DV12" i="4"/>
  <c r="DU12" i="4"/>
  <c r="DT12" i="4"/>
  <c r="DS12" i="4"/>
  <c r="DR12" i="4"/>
  <c r="DQ12" i="4"/>
  <c r="DP12" i="4"/>
  <c r="DP12" i="12" s="1"/>
  <c r="DO12" i="4"/>
  <c r="DO12" i="12" s="1"/>
  <c r="DN12" i="4"/>
  <c r="DN12" i="12" s="1"/>
  <c r="DM12" i="4"/>
  <c r="DM12" i="12" s="1"/>
  <c r="DL12" i="4"/>
  <c r="DL12" i="12" s="1"/>
  <c r="DK12" i="4"/>
  <c r="DK12" i="12" s="1"/>
  <c r="DJ12" i="4"/>
  <c r="DI12" i="4"/>
  <c r="DH12" i="4"/>
  <c r="DG12" i="4"/>
  <c r="DF12" i="4"/>
  <c r="DE12" i="4"/>
  <c r="DD12" i="4"/>
  <c r="DC12" i="4"/>
  <c r="DB12" i="4"/>
  <c r="DA12" i="4"/>
  <c r="CZ12" i="4"/>
  <c r="CZ12" i="12" s="1"/>
  <c r="CY12" i="4"/>
  <c r="CY12" i="12" s="1"/>
  <c r="CX12" i="4"/>
  <c r="CX12" i="12" s="1"/>
  <c r="CW12" i="4"/>
  <c r="CW12" i="12" s="1"/>
  <c r="CV12" i="4"/>
  <c r="CV12" i="12" s="1"/>
  <c r="CU12" i="4"/>
  <c r="CU12" i="12" s="1"/>
  <c r="CT12" i="4"/>
  <c r="CS12" i="4"/>
  <c r="CR12" i="4"/>
  <c r="CR12" i="12" s="1"/>
  <c r="CQ12" i="4"/>
  <c r="CP12" i="4"/>
  <c r="CO12" i="4"/>
  <c r="CN12" i="4"/>
  <c r="CM12" i="4"/>
  <c r="CL12" i="4"/>
  <c r="CK12" i="4"/>
  <c r="CJ12" i="4"/>
  <c r="CI12" i="4"/>
  <c r="CI12" i="12" s="1"/>
  <c r="CH12" i="4"/>
  <c r="CH12" i="12" s="1"/>
  <c r="CG12" i="4"/>
  <c r="CG12" i="12" s="1"/>
  <c r="CF12" i="4"/>
  <c r="CF12" i="12" s="1"/>
  <c r="CE12" i="4"/>
  <c r="CE12" i="12" s="1"/>
  <c r="CD12" i="4"/>
  <c r="CC12" i="4"/>
  <c r="CB12" i="4"/>
  <c r="CB12" i="12" s="1"/>
  <c r="CA12" i="4"/>
  <c r="BZ12" i="4"/>
  <c r="BY12" i="4"/>
  <c r="BX12" i="4"/>
  <c r="BW12" i="4"/>
  <c r="BV12" i="4"/>
  <c r="BU12" i="4"/>
  <c r="BT12" i="4"/>
  <c r="BT12" i="12" s="1"/>
  <c r="BS12" i="4"/>
  <c r="BS12" i="12" s="1"/>
  <c r="BR12" i="4"/>
  <c r="BR12" i="12" s="1"/>
  <c r="BQ12" i="4"/>
  <c r="BQ12" i="12" s="1"/>
  <c r="BP12" i="4"/>
  <c r="BP12" i="12" s="1"/>
  <c r="BO12" i="4"/>
  <c r="BO12" i="12" s="1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B12" i="12" s="1"/>
  <c r="BA12" i="4"/>
  <c r="BA12" i="12" s="1"/>
  <c r="AZ12" i="4"/>
  <c r="AZ12" i="12" s="1"/>
  <c r="AY12" i="4"/>
  <c r="AY12" i="12" s="1"/>
  <c r="AX12" i="4"/>
  <c r="AW12" i="4"/>
  <c r="AV12" i="4"/>
  <c r="AU12" i="4"/>
  <c r="AT12" i="4"/>
  <c r="AS12" i="4"/>
  <c r="AR12" i="4"/>
  <c r="AQ12" i="4"/>
  <c r="AP12" i="4"/>
  <c r="AO12" i="4"/>
  <c r="AN12" i="4"/>
  <c r="AN12" i="12" s="1"/>
  <c r="AM12" i="4"/>
  <c r="AM12" i="12" s="1"/>
  <c r="AL12" i="4"/>
  <c r="AL12" i="12" s="1"/>
  <c r="AK12" i="4"/>
  <c r="AK12" i="12" s="1"/>
  <c r="AJ12" i="4"/>
  <c r="AJ12" i="12" s="1"/>
  <c r="AI12" i="4"/>
  <c r="AI12" i="12" s="1"/>
  <c r="AH12" i="4"/>
  <c r="AG12" i="4"/>
  <c r="AF12" i="4"/>
  <c r="AF12" i="12" s="1"/>
  <c r="AE12" i="4"/>
  <c r="AD12" i="4"/>
  <c r="AC12" i="4"/>
  <c r="AB12" i="4"/>
  <c r="AA12" i="4"/>
  <c r="Z12" i="4"/>
  <c r="Y12" i="4"/>
  <c r="X12" i="4"/>
  <c r="X12" i="12" s="1"/>
  <c r="W12" i="4"/>
  <c r="W12" i="12" s="1"/>
  <c r="V12" i="4"/>
  <c r="V12" i="12" s="1"/>
  <c r="U12" i="4"/>
  <c r="U12" i="12" s="1"/>
  <c r="T12" i="4"/>
  <c r="T12" i="12" s="1"/>
  <c r="S12" i="4"/>
  <c r="S12" i="12" s="1"/>
  <c r="R12" i="4"/>
  <c r="Q12" i="4"/>
  <c r="P12" i="4"/>
  <c r="P12" i="12" s="1"/>
  <c r="O12" i="4"/>
  <c r="N12" i="4"/>
  <c r="M12" i="4"/>
  <c r="L12" i="4"/>
  <c r="K12" i="4"/>
  <c r="J12" i="4"/>
  <c r="I12" i="4"/>
  <c r="H12" i="4"/>
  <c r="H12" i="12" s="1"/>
  <c r="G12" i="4"/>
  <c r="G12" i="12" s="1"/>
  <c r="F12" i="4"/>
  <c r="F12" i="12" s="1"/>
  <c r="E12" i="4"/>
  <c r="E12" i="12" s="1"/>
  <c r="D12" i="4"/>
  <c r="C12" i="4"/>
  <c r="C12" i="12" s="1"/>
  <c r="CI12" i="11" l="1"/>
  <c r="DW12" i="11"/>
  <c r="DG12" i="11"/>
  <c r="BC12" i="9"/>
  <c r="AB12" i="11"/>
  <c r="AR12" i="11"/>
  <c r="BH12" i="11"/>
  <c r="BX12" i="11"/>
  <c r="CN12" i="11"/>
  <c r="DD12" i="11"/>
  <c r="DT12" i="11"/>
  <c r="EJ12" i="11"/>
  <c r="EZ12" i="11"/>
  <c r="FP12" i="11"/>
  <c r="GF12" i="11"/>
  <c r="L12" i="11"/>
  <c r="FE65" i="10"/>
  <c r="BP67" i="7"/>
  <c r="B12" i="11"/>
  <c r="R12" i="11"/>
  <c r="AH12" i="11"/>
  <c r="AX12" i="11"/>
  <c r="BN12" i="11"/>
  <c r="CD12" i="11"/>
  <c r="CT12" i="11"/>
  <c r="DJ12" i="11"/>
  <c r="DZ12" i="11"/>
  <c r="EP12" i="11"/>
  <c r="FF12" i="11"/>
  <c r="FV12" i="11"/>
  <c r="I67" i="7"/>
  <c r="Y67" i="7"/>
  <c r="AO67" i="7"/>
  <c r="BF67" i="7"/>
  <c r="CK67" i="7"/>
  <c r="DQ67" i="7"/>
  <c r="AZ67" i="7"/>
  <c r="FH67" i="7"/>
  <c r="GH67" i="7"/>
  <c r="CF67" i="7"/>
  <c r="AJ67" i="7"/>
  <c r="DL67" i="7"/>
  <c r="BB12" i="9"/>
  <c r="AG65" i="10"/>
  <c r="AW65" i="10"/>
  <c r="DY65" i="10"/>
  <c r="AH65" i="10"/>
  <c r="CD65" i="10"/>
  <c r="FF65" i="10"/>
  <c r="R65" i="10"/>
  <c r="BN65" i="10"/>
  <c r="DJ65" i="10"/>
  <c r="EP65" i="10"/>
  <c r="AX65" i="10"/>
  <c r="CT65" i="10"/>
  <c r="DZ65" i="10"/>
  <c r="FV65" i="10"/>
  <c r="BL65" i="4"/>
  <c r="DH65" i="4"/>
  <c r="FD65" i="4"/>
  <c r="N12" i="9"/>
  <c r="BJ12" i="9"/>
  <c r="BZ12" i="9"/>
  <c r="FB12" i="9"/>
  <c r="FR12" i="9"/>
  <c r="L67" i="7"/>
  <c r="AB67" i="7"/>
  <c r="AR67" i="7"/>
  <c r="BH67" i="7"/>
  <c r="BX67" i="7"/>
  <c r="CN67" i="7"/>
  <c r="DD67" i="7"/>
  <c r="DT67" i="7"/>
  <c r="EJ67" i="7"/>
  <c r="EZ67" i="7"/>
  <c r="FP67" i="7"/>
  <c r="GF67" i="7"/>
  <c r="EV12" i="11"/>
  <c r="GB12" i="11"/>
  <c r="N67" i="7"/>
  <c r="AD67" i="7"/>
  <c r="AT67" i="7"/>
  <c r="BJ67" i="7"/>
  <c r="BZ67" i="7"/>
  <c r="CP67" i="7"/>
  <c r="DF67" i="7"/>
  <c r="DV67" i="7"/>
  <c r="EL67" i="7"/>
  <c r="FB67" i="7"/>
  <c r="FR67" i="7"/>
  <c r="BD67" i="7"/>
  <c r="BE67" i="7"/>
  <c r="J12" i="11"/>
  <c r="Z12" i="11"/>
  <c r="AP12" i="11"/>
  <c r="BF12" i="11"/>
  <c r="BV12" i="11"/>
  <c r="CL12" i="11"/>
  <c r="DB12" i="11"/>
  <c r="DR12" i="11"/>
  <c r="EH12" i="11"/>
  <c r="EX12" i="11"/>
  <c r="FN12" i="11"/>
  <c r="GD12" i="11"/>
  <c r="I26" i="12"/>
  <c r="DB67" i="7"/>
  <c r="R67" i="7"/>
  <c r="BN67" i="7"/>
  <c r="CD67" i="7"/>
  <c r="DZ67" i="7"/>
  <c r="DB26" i="12"/>
  <c r="EP67" i="7"/>
  <c r="EU65" i="10"/>
  <c r="Y65" i="10"/>
  <c r="BU65" i="10"/>
  <c r="CK65" i="10"/>
  <c r="GH65" i="10"/>
  <c r="FU65" i="10"/>
  <c r="FW65" i="4"/>
  <c r="BU67" i="7"/>
  <c r="AO26" i="12"/>
  <c r="AN67" i="7"/>
  <c r="DP67" i="7"/>
  <c r="EG67" i="7"/>
  <c r="FM67" i="7"/>
  <c r="BV67" i="7"/>
  <c r="DA67" i="7"/>
  <c r="BE26" i="12"/>
  <c r="J67" i="7"/>
  <c r="AP67" i="7"/>
  <c r="CL67" i="7"/>
  <c r="EH67" i="7"/>
  <c r="FN67" i="7"/>
  <c r="G12" i="11"/>
  <c r="W12" i="11"/>
  <c r="AM12" i="11"/>
  <c r="BC12" i="11"/>
  <c r="BS12" i="11"/>
  <c r="DR67" i="7"/>
  <c r="DP12" i="11"/>
  <c r="EX67" i="7"/>
  <c r="CK26" i="12"/>
  <c r="I12" i="11"/>
  <c r="Y12" i="11"/>
  <c r="AO12" i="11"/>
  <c r="BE12" i="11"/>
  <c r="BU12" i="11"/>
  <c r="CK12" i="11"/>
  <c r="DA12" i="11"/>
  <c r="DQ12" i="11"/>
  <c r="EG12" i="11"/>
  <c r="EW12" i="11"/>
  <c r="FM12" i="11"/>
  <c r="GC12" i="11"/>
  <c r="FS67" i="7"/>
  <c r="CL26" i="12"/>
  <c r="G67" i="7"/>
  <c r="K12" i="11"/>
  <c r="AA12" i="11"/>
  <c r="AQ12" i="11"/>
  <c r="BG12" i="11"/>
  <c r="BW12" i="11"/>
  <c r="CM12" i="11"/>
  <c r="DC12" i="11"/>
  <c r="DS12" i="11"/>
  <c r="EI12" i="11"/>
  <c r="EY12" i="11"/>
  <c r="FO12" i="11"/>
  <c r="GE12" i="11"/>
  <c r="H67" i="7"/>
  <c r="GB67" i="7"/>
  <c r="DH26" i="12"/>
  <c r="BD12" i="11"/>
  <c r="H12" i="9"/>
  <c r="AN12" i="9"/>
  <c r="BT12" i="9"/>
  <c r="CJ12" i="9"/>
  <c r="DP12" i="9"/>
  <c r="EV12" i="9"/>
  <c r="GB12" i="9"/>
  <c r="GC67" i="7"/>
  <c r="I12" i="9"/>
  <c r="Y12" i="9"/>
  <c r="AO12" i="9"/>
  <c r="BE12" i="9"/>
  <c r="BU12" i="9"/>
  <c r="CK12" i="9"/>
  <c r="DA12" i="9"/>
  <c r="DQ12" i="9"/>
  <c r="EG12" i="9"/>
  <c r="EW12" i="9"/>
  <c r="FM12" i="9"/>
  <c r="GC12" i="9"/>
  <c r="X67" i="7"/>
  <c r="GD67" i="7"/>
  <c r="DQ26" i="12"/>
  <c r="X12" i="9"/>
  <c r="BD12" i="9"/>
  <c r="CZ12" i="9"/>
  <c r="EF12" i="9"/>
  <c r="FL12" i="9"/>
  <c r="FC12" i="11"/>
  <c r="EH26" i="12"/>
  <c r="Z67" i="7"/>
  <c r="I65" i="10"/>
  <c r="EG65" i="10"/>
  <c r="X12" i="11"/>
  <c r="DA65" i="10"/>
  <c r="AO65" i="10"/>
  <c r="AF65" i="10"/>
  <c r="CB65" i="10"/>
  <c r="CR65" i="10"/>
  <c r="FD65" i="10"/>
  <c r="FM65" i="10"/>
  <c r="BM65" i="10"/>
  <c r="CC65" i="10"/>
  <c r="CS65" i="10"/>
  <c r="DI65" i="10"/>
  <c r="EO65" i="10"/>
  <c r="GC65" i="10"/>
  <c r="AE12" i="9"/>
  <c r="L65" i="4"/>
  <c r="AB65" i="4"/>
  <c r="AR65" i="4"/>
  <c r="BH65" i="4"/>
  <c r="BX65" i="4"/>
  <c r="CN65" i="4"/>
  <c r="DD65" i="4"/>
  <c r="DT65" i="4"/>
  <c r="EJ65" i="4"/>
  <c r="EZ65" i="4"/>
  <c r="FP65" i="4"/>
  <c r="GF65" i="4"/>
  <c r="DH12" i="12"/>
  <c r="X65" i="4"/>
  <c r="BT65" i="4"/>
  <c r="ET12" i="9"/>
  <c r="CZ65" i="4"/>
  <c r="DP65" i="4"/>
  <c r="CB65" i="4"/>
  <c r="DX65" i="4"/>
  <c r="BV12" i="9"/>
  <c r="GD12" i="9"/>
  <c r="EV65" i="4"/>
  <c r="FT65" i="4"/>
  <c r="CJ65" i="4"/>
  <c r="EF65" i="4"/>
  <c r="FL65" i="4"/>
  <c r="GB65" i="4"/>
  <c r="U67" i="7"/>
  <c r="FI67" i="7"/>
  <c r="AS12" i="9"/>
  <c r="CO12" i="9"/>
  <c r="DU12" i="9"/>
  <c r="FQ12" i="9"/>
  <c r="V67" i="7"/>
  <c r="BB67" i="7"/>
  <c r="CX67" i="7"/>
  <c r="ET67" i="7"/>
  <c r="CP12" i="9"/>
  <c r="CI67" i="7"/>
  <c r="N26" i="12"/>
  <c r="AU12" i="9"/>
  <c r="AM67" i="7"/>
  <c r="M12" i="11"/>
  <c r="AC12" i="11"/>
  <c r="AS12" i="11"/>
  <c r="BI12" i="11"/>
  <c r="BY12" i="11"/>
  <c r="CO12" i="11"/>
  <c r="DE12" i="11"/>
  <c r="DU12" i="11"/>
  <c r="EK12" i="11"/>
  <c r="FA12" i="11"/>
  <c r="FQ12" i="11"/>
  <c r="EM67" i="7"/>
  <c r="CA12" i="11"/>
  <c r="Y26" i="12"/>
  <c r="DV26" i="12"/>
  <c r="N12" i="11"/>
  <c r="AD12" i="11"/>
  <c r="AT12" i="11"/>
  <c r="BJ12" i="11"/>
  <c r="BZ12" i="11"/>
  <c r="CP12" i="11"/>
  <c r="DF12" i="11"/>
  <c r="DV12" i="11"/>
  <c r="EL12" i="11"/>
  <c r="FB12" i="11"/>
  <c r="FR12" i="11"/>
  <c r="K67" i="7"/>
  <c r="AA67" i="7"/>
  <c r="AQ67" i="7"/>
  <c r="BG67" i="7"/>
  <c r="CM67" i="7"/>
  <c r="DC67" i="7"/>
  <c r="DS67" i="7"/>
  <c r="EI67" i="7"/>
  <c r="EY67" i="7"/>
  <c r="FO67" i="7"/>
  <c r="CQ67" i="7"/>
  <c r="EU67" i="7"/>
  <c r="CJ12" i="11"/>
  <c r="BZ26" i="12"/>
  <c r="DX26" i="12"/>
  <c r="CG67" i="7"/>
  <c r="E67" i="7"/>
  <c r="BQ67" i="7"/>
  <c r="CW67" i="7"/>
  <c r="ES67" i="7"/>
  <c r="DF26" i="12"/>
  <c r="M12" i="9"/>
  <c r="BI12" i="9"/>
  <c r="DE12" i="9"/>
  <c r="FA12" i="9"/>
  <c r="AL67" i="7"/>
  <c r="CH67" i="7"/>
  <c r="ED67" i="7"/>
  <c r="FZ67" i="7"/>
  <c r="BJ26" i="12"/>
  <c r="AE67" i="7"/>
  <c r="EM12" i="9"/>
  <c r="CJ67" i="7"/>
  <c r="O12" i="11"/>
  <c r="BK12" i="11"/>
  <c r="EM12" i="11"/>
  <c r="FS12" i="11"/>
  <c r="AU67" i="7"/>
  <c r="CY67" i="7"/>
  <c r="EV67" i="7"/>
  <c r="AD26" i="12"/>
  <c r="EF26" i="12"/>
  <c r="BC67" i="7"/>
  <c r="CZ67" i="7"/>
  <c r="EW67" i="7"/>
  <c r="EL26" i="12"/>
  <c r="C12" i="11"/>
  <c r="AI12" i="11"/>
  <c r="BO12" i="11"/>
  <c r="CU12" i="11"/>
  <c r="EA12" i="11"/>
  <c r="FG12" i="11"/>
  <c r="P67" i="7"/>
  <c r="AV67" i="7"/>
  <c r="CB67" i="7"/>
  <c r="DH67" i="7"/>
  <c r="EN67" i="7"/>
  <c r="DG67" i="7"/>
  <c r="FK67" i="7"/>
  <c r="DG12" i="9"/>
  <c r="EN26" i="12"/>
  <c r="D12" i="11"/>
  <c r="T12" i="11"/>
  <c r="AJ12" i="11"/>
  <c r="AZ12" i="11"/>
  <c r="BP12" i="11"/>
  <c r="CF12" i="11"/>
  <c r="CV12" i="11"/>
  <c r="DL12" i="11"/>
  <c r="EB12" i="11"/>
  <c r="ER12" i="11"/>
  <c r="FH12" i="11"/>
  <c r="FX12" i="11"/>
  <c r="Q67" i="7"/>
  <c r="CC67" i="7"/>
  <c r="EO67" i="7"/>
  <c r="BK67" i="7"/>
  <c r="DO67" i="7"/>
  <c r="FL67" i="7"/>
  <c r="DV12" i="9"/>
  <c r="AT26" i="12"/>
  <c r="FC67" i="7"/>
  <c r="S12" i="11"/>
  <c r="AY12" i="11"/>
  <c r="CE12" i="11"/>
  <c r="DK12" i="11"/>
  <c r="EQ12" i="11"/>
  <c r="FW12" i="11"/>
  <c r="AF67" i="7"/>
  <c r="CR67" i="7"/>
  <c r="DX67" i="7"/>
  <c r="FT67" i="7"/>
  <c r="CP26" i="12"/>
  <c r="E12" i="11"/>
  <c r="BQ12" i="11"/>
  <c r="CG12" i="11"/>
  <c r="CW12" i="11"/>
  <c r="DM12" i="11"/>
  <c r="EC12" i="11"/>
  <c r="ES12" i="11"/>
  <c r="FI12" i="11"/>
  <c r="FY12" i="11"/>
  <c r="O67" i="7"/>
  <c r="BS67" i="7"/>
  <c r="FZ12" i="9"/>
  <c r="AV26" i="12"/>
  <c r="F12" i="11"/>
  <c r="V12" i="11"/>
  <c r="AL12" i="11"/>
  <c r="BB12" i="11"/>
  <c r="BR12" i="11"/>
  <c r="CH12" i="11"/>
  <c r="CX12" i="11"/>
  <c r="DN12" i="11"/>
  <c r="ED12" i="11"/>
  <c r="ET12" i="11"/>
  <c r="FJ12" i="11"/>
  <c r="FZ12" i="11"/>
  <c r="AY67" i="7"/>
  <c r="CE67" i="7"/>
  <c r="FG67" i="7"/>
  <c r="W67" i="7"/>
  <c r="BT67" i="7"/>
  <c r="FB26" i="12"/>
  <c r="EC67" i="7"/>
  <c r="FY67" i="7"/>
  <c r="AK67" i="7"/>
  <c r="DW67" i="7"/>
  <c r="BA67" i="7"/>
  <c r="DM67" i="7"/>
  <c r="AC12" i="9"/>
  <c r="BY12" i="9"/>
  <c r="EK12" i="9"/>
  <c r="F67" i="7"/>
  <c r="BR67" i="7"/>
  <c r="DN67" i="7"/>
  <c r="FJ67" i="7"/>
  <c r="CA67" i="7"/>
  <c r="EF67" i="7"/>
  <c r="FR26" i="12"/>
  <c r="BE65" i="10"/>
  <c r="BL65" i="10"/>
  <c r="AE12" i="11"/>
  <c r="FK65" i="10"/>
  <c r="AU12" i="11"/>
  <c r="DO65" i="10"/>
  <c r="DH65" i="10"/>
  <c r="BS65" i="10"/>
  <c r="DQ65" i="10"/>
  <c r="FT65" i="10"/>
  <c r="P65" i="10"/>
  <c r="DX65" i="10"/>
  <c r="Q65" i="10"/>
  <c r="GA65" i="10"/>
  <c r="AF12" i="11"/>
  <c r="AV12" i="11"/>
  <c r="BL12" i="11"/>
  <c r="CR12" i="11"/>
  <c r="DH12" i="11"/>
  <c r="DX12" i="11"/>
  <c r="FD12" i="11"/>
  <c r="FT12" i="11"/>
  <c r="CQ12" i="11"/>
  <c r="EE65" i="10"/>
  <c r="AG12" i="11"/>
  <c r="AW12" i="11"/>
  <c r="CS12" i="11"/>
  <c r="DI12" i="11"/>
  <c r="FE12" i="11"/>
  <c r="FU12" i="11"/>
  <c r="CI65" i="10"/>
  <c r="EN65" i="10"/>
  <c r="W65" i="10"/>
  <c r="AM65" i="10"/>
  <c r="BC65" i="10"/>
  <c r="AV65" i="10"/>
  <c r="CY65" i="10"/>
  <c r="EW65" i="10"/>
  <c r="H12" i="11"/>
  <c r="AN12" i="11"/>
  <c r="BT12" i="11"/>
  <c r="CZ12" i="11"/>
  <c r="EF12" i="11"/>
  <c r="FL12" i="11"/>
  <c r="AN65" i="4"/>
  <c r="B12" i="9"/>
  <c r="R12" i="9"/>
  <c r="AH12" i="9"/>
  <c r="BN12" i="9"/>
  <c r="CT12" i="9"/>
  <c r="DJ12" i="9"/>
  <c r="DZ12" i="9"/>
  <c r="EP12" i="9"/>
  <c r="FV12" i="9"/>
  <c r="BO12" i="9"/>
  <c r="EU12" i="9"/>
  <c r="AV12" i="12"/>
  <c r="CR65" i="4"/>
  <c r="EN65" i="4"/>
  <c r="C12" i="9"/>
  <c r="S12" i="9"/>
  <c r="CU12" i="9"/>
  <c r="EA12" i="9"/>
  <c r="EQ12" i="9"/>
  <c r="FW12" i="9"/>
  <c r="BR12" i="9"/>
  <c r="FJ12" i="9"/>
  <c r="BC12" i="12"/>
  <c r="EF12" i="12"/>
  <c r="AV65" i="4"/>
  <c r="CU65" i="4"/>
  <c r="EQ65" i="4"/>
  <c r="BS12" i="9"/>
  <c r="FK12" i="9"/>
  <c r="BD12" i="12"/>
  <c r="EN12" i="12"/>
  <c r="K65" i="4"/>
  <c r="AA65" i="4"/>
  <c r="AQ65" i="4"/>
  <c r="BG65" i="4"/>
  <c r="BW65" i="4"/>
  <c r="CM65" i="4"/>
  <c r="DC65" i="4"/>
  <c r="DS65" i="4"/>
  <c r="EI65" i="4"/>
  <c r="EY65" i="4"/>
  <c r="FO65" i="4"/>
  <c r="GE65" i="4"/>
  <c r="AY65" i="4"/>
  <c r="CV65" i="4"/>
  <c r="ER65" i="4"/>
  <c r="CA12" i="9"/>
  <c r="FS12" i="9"/>
  <c r="BL12" i="12"/>
  <c r="AZ65" i="4"/>
  <c r="CI12" i="9"/>
  <c r="D65" i="4"/>
  <c r="AC65" i="4"/>
  <c r="BI65" i="4"/>
  <c r="CO65" i="4"/>
  <c r="DU65" i="4"/>
  <c r="FA65" i="4"/>
  <c r="FQ65" i="4"/>
  <c r="BD65" i="4"/>
  <c r="G12" i="9"/>
  <c r="EE12" i="9"/>
  <c r="GA12" i="9"/>
  <c r="FD12" i="12"/>
  <c r="H65" i="4"/>
  <c r="CQ12" i="9"/>
  <c r="D12" i="12"/>
  <c r="AE65" i="4"/>
  <c r="BK65" i="4"/>
  <c r="CQ65" i="4"/>
  <c r="DG65" i="4"/>
  <c r="EM65" i="4"/>
  <c r="FC65" i="4"/>
  <c r="FS65" i="4"/>
  <c r="DK65" i="4"/>
  <c r="FG65" i="4"/>
  <c r="O12" i="9"/>
  <c r="CX12" i="9"/>
  <c r="FL12" i="12"/>
  <c r="O65" i="4"/>
  <c r="P65" i="4"/>
  <c r="AU65" i="4"/>
  <c r="CA65" i="4"/>
  <c r="DW65" i="4"/>
  <c r="BO65" i="4"/>
  <c r="DL65" i="4"/>
  <c r="FH65" i="4"/>
  <c r="W12" i="9"/>
  <c r="CY12" i="9"/>
  <c r="CJ12" i="12"/>
  <c r="S65" i="4"/>
  <c r="BP65" i="4"/>
  <c r="DM65" i="4"/>
  <c r="AD12" i="9"/>
  <c r="DF12" i="9"/>
  <c r="T65" i="4"/>
  <c r="GB12" i="12"/>
  <c r="AL12" i="9"/>
  <c r="DO12" i="9"/>
  <c r="AM12" i="9"/>
  <c r="AF65" i="4"/>
  <c r="CE65" i="4"/>
  <c r="EA65" i="4"/>
  <c r="FX65" i="4"/>
  <c r="BK12" i="9"/>
  <c r="FC12" i="9"/>
  <c r="DW12" i="9"/>
  <c r="AI65" i="4"/>
  <c r="CF65" i="4"/>
  <c r="EB65" i="4"/>
  <c r="EL12" i="9"/>
  <c r="G65" i="4"/>
  <c r="W65" i="4"/>
  <c r="AM65" i="4"/>
  <c r="BC65" i="4"/>
  <c r="BS65" i="4"/>
  <c r="CI65" i="4"/>
  <c r="CY65" i="4"/>
  <c r="DO65" i="4"/>
  <c r="EE65" i="4"/>
  <c r="EU65" i="4"/>
  <c r="FK65" i="4"/>
  <c r="GA65" i="4"/>
  <c r="AJ65" i="4"/>
  <c r="CM26" i="12"/>
  <c r="GE26" i="12"/>
  <c r="K12" i="9"/>
  <c r="AQ12" i="9"/>
  <c r="BW12" i="9"/>
  <c r="DC12" i="9"/>
  <c r="EI12" i="9"/>
  <c r="GE12" i="9"/>
  <c r="M67" i="7"/>
  <c r="AC67" i="7"/>
  <c r="AS67" i="7"/>
  <c r="BI67" i="7"/>
  <c r="BY67" i="7"/>
  <c r="CO67" i="7"/>
  <c r="DE67" i="7"/>
  <c r="DU67" i="7"/>
  <c r="EK67" i="7"/>
  <c r="FA67" i="7"/>
  <c r="FQ67" i="7"/>
  <c r="GG67" i="7"/>
  <c r="BM12" i="11"/>
  <c r="DY12" i="11"/>
  <c r="F12" i="9"/>
  <c r="AP12" i="9"/>
  <c r="DK12" i="9"/>
  <c r="L12" i="9"/>
  <c r="AR12" i="9"/>
  <c r="BX12" i="9"/>
  <c r="DD12" i="9"/>
  <c r="EJ12" i="9"/>
  <c r="GF12" i="9"/>
  <c r="AT12" i="9"/>
  <c r="CD12" i="9"/>
  <c r="DN12" i="9"/>
  <c r="EX12" i="9"/>
  <c r="O26" i="12"/>
  <c r="BK26" i="12"/>
  <c r="CA26" i="12"/>
  <c r="FC26" i="12"/>
  <c r="FS26" i="12"/>
  <c r="AI12" i="9"/>
  <c r="AA26" i="12"/>
  <c r="DC26" i="12"/>
  <c r="FO26" i="12"/>
  <c r="AA12" i="9"/>
  <c r="BG12" i="9"/>
  <c r="CM12" i="9"/>
  <c r="DS12" i="9"/>
  <c r="EY12" i="9"/>
  <c r="FO12" i="9"/>
  <c r="J12" i="9"/>
  <c r="CE12" i="9"/>
  <c r="BL67" i="7"/>
  <c r="FD67" i="7"/>
  <c r="P12" i="11"/>
  <c r="CB12" i="11"/>
  <c r="EN12" i="11"/>
  <c r="AX12" i="9"/>
  <c r="CH12" i="9"/>
  <c r="DR12" i="9"/>
  <c r="Q26" i="12"/>
  <c r="AG26" i="12"/>
  <c r="AW26" i="12"/>
  <c r="BM26" i="12"/>
  <c r="CC26" i="12"/>
  <c r="CS26" i="12"/>
  <c r="DI26" i="12"/>
  <c r="DY26" i="12"/>
  <c r="EO26" i="12"/>
  <c r="FE26" i="12"/>
  <c r="FU26" i="12"/>
  <c r="AG67" i="7"/>
  <c r="AW67" i="7"/>
  <c r="BM67" i="7"/>
  <c r="CS67" i="7"/>
  <c r="DI67" i="7"/>
  <c r="DY67" i="7"/>
  <c r="FE67" i="7"/>
  <c r="FU67" i="7"/>
  <c r="Q12" i="11"/>
  <c r="CC12" i="11"/>
  <c r="EO12" i="11"/>
  <c r="AY12" i="9"/>
  <c r="FF12" i="9"/>
  <c r="R26" i="12"/>
  <c r="AH26" i="12"/>
  <c r="AX26" i="12"/>
  <c r="BN26" i="12"/>
  <c r="CD26" i="12"/>
  <c r="CT26" i="12"/>
  <c r="DJ26" i="12"/>
  <c r="DZ26" i="12"/>
  <c r="EP26" i="12"/>
  <c r="FF26" i="12"/>
  <c r="FV26" i="12"/>
  <c r="BL12" i="9"/>
  <c r="FT12" i="9"/>
  <c r="AH67" i="7"/>
  <c r="DJ67" i="7"/>
  <c r="FV67" i="7"/>
  <c r="C26" i="12"/>
  <c r="AI26" i="12"/>
  <c r="CE26" i="12"/>
  <c r="DK26" i="12"/>
  <c r="EA26" i="12"/>
  <c r="EQ26" i="12"/>
  <c r="AF12" i="9"/>
  <c r="EN12" i="9"/>
  <c r="CL12" i="9"/>
  <c r="AV12" i="9"/>
  <c r="DH12" i="9"/>
  <c r="FD12" i="9"/>
  <c r="AX67" i="7"/>
  <c r="FF67" i="7"/>
  <c r="FG12" i="9"/>
  <c r="S26" i="12"/>
  <c r="AY26" i="12"/>
  <c r="CU26" i="12"/>
  <c r="FG26" i="12"/>
  <c r="Q12" i="9"/>
  <c r="AW12" i="9"/>
  <c r="CC12" i="9"/>
  <c r="CS12" i="9"/>
  <c r="DY12" i="9"/>
  <c r="EO12" i="9"/>
  <c r="FU12" i="9"/>
  <c r="S67" i="7"/>
  <c r="AI67" i="7"/>
  <c r="BO67" i="7"/>
  <c r="CU67" i="7"/>
  <c r="DK67" i="7"/>
  <c r="EA67" i="7"/>
  <c r="EQ67" i="7"/>
  <c r="FW67" i="7"/>
  <c r="D26" i="12"/>
  <c r="T26" i="12"/>
  <c r="AJ26" i="12"/>
  <c r="AZ26" i="12"/>
  <c r="BP26" i="12"/>
  <c r="CF26" i="12"/>
  <c r="CV26" i="12"/>
  <c r="DL26" i="12"/>
  <c r="EB26" i="12"/>
  <c r="ER26" i="12"/>
  <c r="FH26" i="12"/>
  <c r="FX26" i="12"/>
  <c r="D67" i="7"/>
  <c r="T67" i="7"/>
  <c r="CV67" i="7"/>
  <c r="EB67" i="7"/>
  <c r="ER67" i="7"/>
  <c r="FX67" i="7"/>
  <c r="V12" i="9"/>
  <c r="BF12" i="9"/>
  <c r="E26" i="12"/>
  <c r="U26" i="12"/>
  <c r="AK26" i="12"/>
  <c r="BA26" i="12"/>
  <c r="BQ26" i="12"/>
  <c r="CG26" i="12"/>
  <c r="CW26" i="12"/>
  <c r="DM26" i="12"/>
  <c r="EC26" i="12"/>
  <c r="ES26" i="12"/>
  <c r="FI26" i="12"/>
  <c r="FY26" i="12"/>
  <c r="CR12" i="9"/>
  <c r="P12" i="9"/>
  <c r="CB12" i="9"/>
  <c r="DX12" i="9"/>
  <c r="CT67" i="7"/>
  <c r="BO26" i="12"/>
  <c r="FW26" i="12"/>
  <c r="AG12" i="9"/>
  <c r="BM12" i="9"/>
  <c r="DI12" i="9"/>
  <c r="FE12" i="9"/>
  <c r="ED12" i="9"/>
  <c r="FN12" i="9"/>
  <c r="F26" i="12"/>
  <c r="V26" i="12"/>
  <c r="AL26" i="12"/>
  <c r="BB26" i="12"/>
  <c r="BR26" i="12"/>
  <c r="CH26" i="12"/>
  <c r="CX26" i="12"/>
  <c r="DN26" i="12"/>
  <c r="ED26" i="12"/>
  <c r="ET26" i="12"/>
  <c r="FJ26" i="12"/>
  <c r="FZ26" i="12"/>
  <c r="Z12" i="9"/>
  <c r="EU26" i="12"/>
  <c r="EH12" i="9"/>
  <c r="DB12" i="9"/>
  <c r="K26" i="12"/>
  <c r="AQ26" i="12"/>
  <c r="BW26" i="12"/>
  <c r="DS26" i="12"/>
  <c r="EI26" i="12"/>
  <c r="BG26" i="12"/>
  <c r="EY26" i="12"/>
  <c r="BW67" i="7"/>
  <c r="GE67" i="7"/>
  <c r="L26" i="12"/>
  <c r="AB26" i="12"/>
  <c r="AR26" i="12"/>
  <c r="BH26" i="12"/>
  <c r="BX26" i="12"/>
  <c r="CN26" i="12"/>
  <c r="DD26" i="12"/>
  <c r="DT26" i="12"/>
  <c r="EJ26" i="12"/>
  <c r="EZ26" i="12"/>
  <c r="FP26" i="12"/>
  <c r="GF26" i="12"/>
  <c r="S65" i="10"/>
  <c r="AI65" i="10"/>
  <c r="AY65" i="10"/>
  <c r="BO65" i="10"/>
  <c r="CE65" i="10"/>
  <c r="CU65" i="10"/>
  <c r="DK65" i="10"/>
  <c r="EA65" i="10"/>
  <c r="EQ65" i="10"/>
  <c r="FG65" i="10"/>
  <c r="FW65" i="10"/>
  <c r="D65" i="10"/>
  <c r="T65" i="10"/>
  <c r="AJ65" i="10"/>
  <c r="AZ65" i="10"/>
  <c r="BP65" i="10"/>
  <c r="CF65" i="10"/>
  <c r="CV65" i="10"/>
  <c r="DL65" i="10"/>
  <c r="EB65" i="10"/>
  <c r="ER65" i="10"/>
  <c r="FH65" i="10"/>
  <c r="FX65" i="10"/>
  <c r="E65" i="10"/>
  <c r="U65" i="10"/>
  <c r="AK65" i="10"/>
  <c r="BA65" i="10"/>
  <c r="BQ65" i="10"/>
  <c r="CG65" i="10"/>
  <c r="CW65" i="10"/>
  <c r="DM65" i="10"/>
  <c r="EC65" i="10"/>
  <c r="ES65" i="10"/>
  <c r="FI65" i="10"/>
  <c r="FY65" i="10"/>
  <c r="F65" i="10"/>
  <c r="V65" i="10"/>
  <c r="AL65" i="10"/>
  <c r="BB65" i="10"/>
  <c r="BR65" i="10"/>
  <c r="CH65" i="10"/>
  <c r="CX65" i="10"/>
  <c r="DN65" i="10"/>
  <c r="ED65" i="10"/>
  <c r="ET65" i="10"/>
  <c r="FJ65" i="10"/>
  <c r="FZ65" i="10"/>
  <c r="U12" i="11"/>
  <c r="AK12" i="11"/>
  <c r="BA12" i="11"/>
  <c r="G65" i="10"/>
  <c r="H65" i="10"/>
  <c r="X65" i="10"/>
  <c r="AN65" i="10"/>
  <c r="BD65" i="10"/>
  <c r="BT65" i="10"/>
  <c r="CJ65" i="10"/>
  <c r="CZ65" i="10"/>
  <c r="DP65" i="10"/>
  <c r="EF65" i="10"/>
  <c r="EV65" i="10"/>
  <c r="FL65" i="10"/>
  <c r="GB65" i="10"/>
  <c r="J65" i="10"/>
  <c r="Z65" i="10"/>
  <c r="AP65" i="10"/>
  <c r="BF65" i="10"/>
  <c r="BV65" i="10"/>
  <c r="CL65" i="10"/>
  <c r="DB65" i="10"/>
  <c r="DR65" i="10"/>
  <c r="EH65" i="10"/>
  <c r="EX65" i="10"/>
  <c r="FN65" i="10"/>
  <c r="GD65" i="10"/>
  <c r="K65" i="10"/>
  <c r="AA65" i="10"/>
  <c r="AQ65" i="10"/>
  <c r="BG65" i="10"/>
  <c r="BW65" i="10"/>
  <c r="CM65" i="10"/>
  <c r="DC65" i="10"/>
  <c r="DS65" i="10"/>
  <c r="EI65" i="10"/>
  <c r="EY65" i="10"/>
  <c r="FO65" i="10"/>
  <c r="GE65" i="10"/>
  <c r="L65" i="10"/>
  <c r="AB65" i="10"/>
  <c r="AR65" i="10"/>
  <c r="BH65" i="10"/>
  <c r="BX65" i="10"/>
  <c r="CN65" i="10"/>
  <c r="DD65" i="10"/>
  <c r="DT65" i="10"/>
  <c r="EJ65" i="10"/>
  <c r="EZ65" i="10"/>
  <c r="FP65" i="10"/>
  <c r="GF65" i="10"/>
  <c r="M65" i="10"/>
  <c r="AC65" i="10"/>
  <c r="AS65" i="10"/>
  <c r="BI65" i="10"/>
  <c r="BY65" i="10"/>
  <c r="CO65" i="10"/>
  <c r="DE65" i="10"/>
  <c r="DU65" i="10"/>
  <c r="EK65" i="10"/>
  <c r="FA65" i="10"/>
  <c r="FQ65" i="10"/>
  <c r="GG65" i="10"/>
  <c r="N65" i="10"/>
  <c r="AD65" i="10"/>
  <c r="AT65" i="10"/>
  <c r="BJ65" i="10"/>
  <c r="BZ65" i="10"/>
  <c r="CP65" i="10"/>
  <c r="DF65" i="10"/>
  <c r="DV65" i="10"/>
  <c r="EL65" i="10"/>
  <c r="FB65" i="10"/>
  <c r="FR65" i="10"/>
  <c r="O65" i="10"/>
  <c r="AE65" i="10"/>
  <c r="AU65" i="10"/>
  <c r="BK65" i="10"/>
  <c r="CA65" i="10"/>
  <c r="CQ65" i="10"/>
  <c r="DG65" i="10"/>
  <c r="DW65" i="10"/>
  <c r="EM65" i="10"/>
  <c r="FC65" i="10"/>
  <c r="FS65" i="10"/>
  <c r="BQ65" i="4"/>
  <c r="EC65" i="4"/>
  <c r="AO12" i="12"/>
  <c r="DA12" i="12"/>
  <c r="EG12" i="12"/>
  <c r="GC12" i="12"/>
  <c r="BB65" i="4"/>
  <c r="FJ65" i="4"/>
  <c r="E65" i="4"/>
  <c r="CG65" i="4"/>
  <c r="FY65" i="4"/>
  <c r="I12" i="12"/>
  <c r="CK12" i="12"/>
  <c r="DQ12" i="12"/>
  <c r="EW12" i="12"/>
  <c r="FM12" i="12"/>
  <c r="F65" i="4"/>
  <c r="V65" i="4"/>
  <c r="AL65" i="4"/>
  <c r="BR65" i="4"/>
  <c r="CH65" i="4"/>
  <c r="CX65" i="4"/>
  <c r="DN65" i="4"/>
  <c r="ED65" i="4"/>
  <c r="ET65" i="4"/>
  <c r="FZ65" i="4"/>
  <c r="D12" i="9"/>
  <c r="T12" i="9"/>
  <c r="AJ12" i="9"/>
  <c r="AZ12" i="9"/>
  <c r="BP12" i="9"/>
  <c r="CF12" i="9"/>
  <c r="CV12" i="9"/>
  <c r="DL12" i="9"/>
  <c r="EB12" i="9"/>
  <c r="ER12" i="9"/>
  <c r="FH12" i="9"/>
  <c r="FX12" i="9"/>
  <c r="J12" i="12"/>
  <c r="Z12" i="12"/>
  <c r="AP12" i="12"/>
  <c r="BF12" i="12"/>
  <c r="BV12" i="12"/>
  <c r="CL12" i="12"/>
  <c r="DB12" i="12"/>
  <c r="DR12" i="12"/>
  <c r="EH12" i="12"/>
  <c r="EX12" i="12"/>
  <c r="FN12" i="12"/>
  <c r="GD12" i="12"/>
  <c r="E12" i="9"/>
  <c r="U12" i="9"/>
  <c r="AK12" i="9"/>
  <c r="BA12" i="9"/>
  <c r="BQ12" i="9"/>
  <c r="CG12" i="9"/>
  <c r="CW12" i="9"/>
  <c r="DM12" i="9"/>
  <c r="EC12" i="9"/>
  <c r="ES12" i="9"/>
  <c r="FI12" i="9"/>
  <c r="FY12" i="9"/>
  <c r="K12" i="12"/>
  <c r="AA12" i="12"/>
  <c r="AQ12" i="12"/>
  <c r="BG12" i="12"/>
  <c r="BW12" i="12"/>
  <c r="CM12" i="12"/>
  <c r="DC12" i="12"/>
  <c r="DS12" i="12"/>
  <c r="EI12" i="12"/>
  <c r="EY12" i="12"/>
  <c r="FO12" i="12"/>
  <c r="GE12" i="12"/>
  <c r="AK65" i="4"/>
  <c r="CW65" i="4"/>
  <c r="BE12" i="12"/>
  <c r="L12" i="12"/>
  <c r="AB12" i="12"/>
  <c r="AR12" i="12"/>
  <c r="BH12" i="12"/>
  <c r="BX12" i="12"/>
  <c r="CN12" i="12"/>
  <c r="DD12" i="12"/>
  <c r="DT12" i="12"/>
  <c r="EJ12" i="12"/>
  <c r="EZ12" i="12"/>
  <c r="FP12" i="12"/>
  <c r="GF12" i="12"/>
  <c r="BA65" i="4"/>
  <c r="FI65" i="4"/>
  <c r="Y12" i="12"/>
  <c r="Y65" i="4"/>
  <c r="AO65" i="4"/>
  <c r="BU65" i="4"/>
  <c r="DA65" i="4"/>
  <c r="EG65" i="4"/>
  <c r="FM65" i="4"/>
  <c r="M12" i="12"/>
  <c r="BI12" i="12"/>
  <c r="FQ12" i="12"/>
  <c r="U65" i="4"/>
  <c r="ES65" i="4"/>
  <c r="BU12" i="12"/>
  <c r="I65" i="4"/>
  <c r="BE65" i="4"/>
  <c r="CK65" i="4"/>
  <c r="DQ65" i="4"/>
  <c r="EW65" i="4"/>
  <c r="GC65" i="4"/>
  <c r="AC12" i="12"/>
  <c r="AS12" i="12"/>
  <c r="BY12" i="12"/>
  <c r="CO12" i="12"/>
  <c r="DE12" i="12"/>
  <c r="DU12" i="12"/>
  <c r="EK12" i="12"/>
  <c r="FA12" i="12"/>
  <c r="GG12" i="12"/>
  <c r="J65" i="4"/>
  <c r="Z65" i="4"/>
  <c r="AP65" i="4"/>
  <c r="BF65" i="4"/>
  <c r="BV65" i="4"/>
  <c r="CL65" i="4"/>
  <c r="DB65" i="4"/>
  <c r="DR65" i="4"/>
  <c r="EH65" i="4"/>
  <c r="EX65" i="4"/>
  <c r="FN65" i="4"/>
  <c r="GD65" i="4"/>
  <c r="N12" i="12"/>
  <c r="AD12" i="12"/>
  <c r="AT12" i="12"/>
  <c r="BJ12" i="12"/>
  <c r="BZ12" i="12"/>
  <c r="CP12" i="12"/>
  <c r="DF12" i="12"/>
  <c r="DV12" i="12"/>
  <c r="EL12" i="12"/>
  <c r="FB12" i="12"/>
  <c r="FR12" i="12"/>
  <c r="O12" i="12"/>
  <c r="AE12" i="12"/>
  <c r="AU12" i="12"/>
  <c r="BK12" i="12"/>
  <c r="CA12" i="12"/>
  <c r="CQ12" i="12"/>
  <c r="DG12" i="12"/>
  <c r="DW12" i="12"/>
  <c r="EM12" i="12"/>
  <c r="FC12" i="12"/>
  <c r="FS12" i="12"/>
  <c r="M65" i="4"/>
  <c r="AS65" i="4"/>
  <c r="BY65" i="4"/>
  <c r="DE65" i="4"/>
  <c r="EK65" i="4"/>
  <c r="GG65" i="4"/>
  <c r="AG12" i="12"/>
  <c r="CS12" i="12"/>
  <c r="FE12" i="12"/>
  <c r="N65" i="4"/>
  <c r="AD65" i="4"/>
  <c r="AT65" i="4"/>
  <c r="BJ65" i="4"/>
  <c r="BZ65" i="4"/>
  <c r="CP65" i="4"/>
  <c r="DF65" i="4"/>
  <c r="DV65" i="4"/>
  <c r="EL65" i="4"/>
  <c r="FB65" i="4"/>
  <c r="FR65" i="4"/>
  <c r="AB12" i="9"/>
  <c r="BH12" i="9"/>
  <c r="CN12" i="9"/>
  <c r="DT12" i="9"/>
  <c r="EZ12" i="9"/>
  <c r="FP12" i="9"/>
  <c r="R12" i="12"/>
  <c r="AH12" i="12"/>
  <c r="AX12" i="12"/>
  <c r="BN12" i="12"/>
  <c r="CD12" i="12"/>
  <c r="CT12" i="12"/>
  <c r="DJ12" i="12"/>
  <c r="DZ12" i="12"/>
  <c r="EP12" i="12"/>
  <c r="FF12" i="12"/>
  <c r="FV12" i="12"/>
  <c r="Q12" i="12"/>
  <c r="AW12" i="12"/>
  <c r="BM12" i="12"/>
  <c r="CC12" i="12"/>
  <c r="DI12" i="12"/>
  <c r="DY12" i="12"/>
  <c r="EO12" i="12"/>
  <c r="FU12" i="12"/>
  <c r="Q65" i="4"/>
  <c r="AG65" i="4"/>
  <c r="AW65" i="4"/>
  <c r="BM65" i="4"/>
  <c r="CC65" i="4"/>
  <c r="CS65" i="4"/>
  <c r="DI65" i="4"/>
  <c r="DY65" i="4"/>
  <c r="EO65" i="4"/>
  <c r="FE65" i="4"/>
  <c r="FU65" i="4"/>
  <c r="R65" i="4"/>
  <c r="AH65" i="4"/>
  <c r="AX65" i="4"/>
  <c r="BN65" i="4"/>
  <c r="CD65" i="4"/>
  <c r="CT65" i="4"/>
  <c r="DJ65" i="4"/>
  <c r="DZ65" i="4"/>
  <c r="EP65" i="4"/>
  <c r="FF65" i="4"/>
  <c r="FV65" i="4"/>
  <c r="GG1" i="12"/>
  <c r="GG15" i="12" s="1"/>
  <c r="GF1" i="9"/>
  <c r="GF1" i="11"/>
  <c r="GG14" i="7"/>
  <c r="GG12" i="7"/>
  <c r="GG11" i="7"/>
  <c r="GG10" i="7"/>
  <c r="GG9" i="7"/>
  <c r="GG8" i="7"/>
  <c r="GG7" i="7"/>
  <c r="GH61" i="7" s="1"/>
  <c r="GG6" i="7"/>
  <c r="GH60" i="7" s="1"/>
  <c r="GG5" i="7"/>
  <c r="GH59" i="7" s="1"/>
  <c r="GG4" i="7"/>
  <c r="GG2" i="7"/>
  <c r="GG56" i="7" s="1"/>
  <c r="GG14" i="10"/>
  <c r="GH66" i="10" s="1"/>
  <c r="GG12" i="10"/>
  <c r="GH64" i="10" s="1"/>
  <c r="GG11" i="10"/>
  <c r="GH63" i="10" s="1"/>
  <c r="GG10" i="10"/>
  <c r="GH62" i="10" s="1"/>
  <c r="GG9" i="10"/>
  <c r="GH61" i="10" s="1"/>
  <c r="GG8" i="10"/>
  <c r="GH60" i="10" s="1"/>
  <c r="GG7" i="10"/>
  <c r="GH59" i="10" s="1"/>
  <c r="GG6" i="10"/>
  <c r="GH58" i="10" s="1"/>
  <c r="GG5" i="10"/>
  <c r="GH57" i="10" s="1"/>
  <c r="GG4" i="10"/>
  <c r="GH56" i="10" s="1"/>
  <c r="GG2" i="10"/>
  <c r="GG54" i="10" s="1"/>
  <c r="GG13" i="4"/>
  <c r="GG11" i="4"/>
  <c r="GG10" i="4"/>
  <c r="GG9" i="4"/>
  <c r="GH62" i="4" s="1"/>
  <c r="GG8" i="4"/>
  <c r="GH61" i="4" s="1"/>
  <c r="GG7" i="4"/>
  <c r="GG6" i="4"/>
  <c r="GH59" i="4" s="1"/>
  <c r="GG5" i="4"/>
  <c r="GH58" i="4" s="1"/>
  <c r="GG4" i="4"/>
  <c r="GH57" i="4" s="1"/>
  <c r="GG3" i="4"/>
  <c r="GH56" i="4" s="1"/>
  <c r="GG1" i="4"/>
  <c r="GG54" i="4" s="1"/>
  <c r="GI1" i="3"/>
  <c r="GG3" i="7" s="1"/>
  <c r="GH57" i="7" s="1"/>
  <c r="GI1" i="8"/>
  <c r="GG3" i="10" s="1"/>
  <c r="GH55" i="10" s="1"/>
  <c r="GI1" i="6"/>
  <c r="GG2" i="4" s="1"/>
  <c r="GH55" i="4" s="1"/>
  <c r="GG21" i="12" l="1"/>
  <c r="GH62" i="7"/>
  <c r="GG17" i="12"/>
  <c r="GH58" i="7"/>
  <c r="GG22" i="12"/>
  <c r="GH63" i="7"/>
  <c r="GG25" i="12"/>
  <c r="GH66" i="7"/>
  <c r="GG24" i="12"/>
  <c r="GH65" i="7"/>
  <c r="GG27" i="12"/>
  <c r="GH68" i="7"/>
  <c r="GG23" i="12"/>
  <c r="GH64" i="7"/>
  <c r="GG11" i="12"/>
  <c r="GH64" i="4"/>
  <c r="GG13" i="12"/>
  <c r="GH66" i="4"/>
  <c r="GG10" i="12"/>
  <c r="GH63" i="4"/>
  <c r="GG7" i="12"/>
  <c r="GH60" i="4"/>
  <c r="GF8" i="11"/>
  <c r="GF8" i="9"/>
  <c r="GF9" i="9"/>
  <c r="GG8" i="12"/>
  <c r="GG9" i="12"/>
  <c r="GF10" i="9"/>
  <c r="GF13" i="9"/>
  <c r="GF11" i="9"/>
  <c r="GF3" i="11"/>
  <c r="GG16" i="12"/>
  <c r="GF4" i="9"/>
  <c r="GG18" i="12"/>
  <c r="GG19" i="12"/>
  <c r="GF5" i="11"/>
  <c r="GF2" i="9"/>
  <c r="GF10" i="11"/>
  <c r="GG20" i="12"/>
  <c r="GF2" i="11"/>
  <c r="GF4" i="11"/>
  <c r="GF7" i="11"/>
  <c r="GF9" i="11"/>
  <c r="GF6" i="11"/>
  <c r="GF11" i="11"/>
  <c r="GF13" i="11"/>
  <c r="GF7" i="9"/>
  <c r="GF6" i="9"/>
  <c r="GG2" i="12"/>
  <c r="GG3" i="12"/>
  <c r="GG4" i="12"/>
  <c r="GF5" i="9"/>
  <c r="GG5" i="12"/>
  <c r="GG6" i="12"/>
  <c r="GF3" i="9"/>
  <c r="GF1" i="12"/>
  <c r="GF15" i="12" s="1"/>
  <c r="GE1" i="9"/>
  <c r="GE1" i="11"/>
  <c r="GF14" i="7"/>
  <c r="GF12" i="7"/>
  <c r="GG66" i="7" s="1"/>
  <c r="GF11" i="7"/>
  <c r="GG65" i="7" s="1"/>
  <c r="GF10" i="7"/>
  <c r="GG64" i="7" s="1"/>
  <c r="GF9" i="7"/>
  <c r="GF22" i="12" s="1"/>
  <c r="GF8" i="7"/>
  <c r="GF7" i="7"/>
  <c r="GF20" i="12" s="1"/>
  <c r="GF6" i="7"/>
  <c r="GF19" i="12" s="1"/>
  <c r="GF5" i="7"/>
  <c r="GF18" i="12" s="1"/>
  <c r="GF4" i="7"/>
  <c r="GG58" i="7" s="1"/>
  <c r="GF2" i="7"/>
  <c r="GF56" i="7" s="1"/>
  <c r="GF14" i="10"/>
  <c r="GG66" i="10" s="1"/>
  <c r="GF12" i="10"/>
  <c r="GG64" i="10" s="1"/>
  <c r="GF11" i="10"/>
  <c r="GF10" i="10"/>
  <c r="GG62" i="10" s="1"/>
  <c r="GF9" i="10"/>
  <c r="GG61" i="10" s="1"/>
  <c r="GF8" i="10"/>
  <c r="GG60" i="10" s="1"/>
  <c r="GF7" i="10"/>
  <c r="GG59" i="10" s="1"/>
  <c r="GF6" i="10"/>
  <c r="GG58" i="10" s="1"/>
  <c r="GF5" i="10"/>
  <c r="GG57" i="10" s="1"/>
  <c r="GF4" i="10"/>
  <c r="GG56" i="10" s="1"/>
  <c r="GF2" i="10"/>
  <c r="GF54" i="10" s="1"/>
  <c r="GF13" i="4"/>
  <c r="GG66" i="4" s="1"/>
  <c r="GF11" i="4"/>
  <c r="GG64" i="4" s="1"/>
  <c r="GF10" i="4"/>
  <c r="GF10" i="12" s="1"/>
  <c r="GF9" i="4"/>
  <c r="GF9" i="12" s="1"/>
  <c r="GF8" i="4"/>
  <c r="GF8" i="12" s="1"/>
  <c r="GF7" i="4"/>
  <c r="GF7" i="12" s="1"/>
  <c r="GF6" i="4"/>
  <c r="GG59" i="4" s="1"/>
  <c r="GF5" i="4"/>
  <c r="GF5" i="12" s="1"/>
  <c r="GF4" i="4"/>
  <c r="GG57" i="4" s="1"/>
  <c r="GF3" i="4"/>
  <c r="GF3" i="12" s="1"/>
  <c r="GF1" i="4"/>
  <c r="GF54" i="4" s="1"/>
  <c r="GH1" i="3"/>
  <c r="GF3" i="7" s="1"/>
  <c r="GG57" i="7" s="1"/>
  <c r="GH1" i="8"/>
  <c r="GF3" i="10" s="1"/>
  <c r="GG55" i="10" s="1"/>
  <c r="GH1" i="6"/>
  <c r="GF2" i="4" s="1"/>
  <c r="GG55" i="4" s="1"/>
  <c r="GE13" i="11" l="1"/>
  <c r="GF25" i="12"/>
  <c r="GF27" i="12"/>
  <c r="GF23" i="12"/>
  <c r="GG63" i="7"/>
  <c r="GF21" i="12"/>
  <c r="GG62" i="7"/>
  <c r="GG60" i="7"/>
  <c r="GG59" i="7"/>
  <c r="GG68" i="7"/>
  <c r="GG61" i="7"/>
  <c r="GE10" i="11"/>
  <c r="GG63" i="10"/>
  <c r="GG63" i="4"/>
  <c r="GG62" i="4"/>
  <c r="GG61" i="4"/>
  <c r="GG60" i="4"/>
  <c r="GG56" i="4"/>
  <c r="GF13" i="12"/>
  <c r="GG58" i="4"/>
  <c r="GF16" i="12"/>
  <c r="GE4" i="9"/>
  <c r="GE9" i="11"/>
  <c r="GE5" i="11"/>
  <c r="GF17" i="12"/>
  <c r="GE3" i="11"/>
  <c r="GE11" i="11"/>
  <c r="GE10" i="9"/>
  <c r="GF24" i="12"/>
  <c r="GE2" i="11"/>
  <c r="GE7" i="11"/>
  <c r="GE4" i="11"/>
  <c r="GE6" i="11"/>
  <c r="GE8" i="11"/>
  <c r="GF2" i="12"/>
  <c r="GE2" i="9"/>
  <c r="GE5" i="9"/>
  <c r="GE6" i="9"/>
  <c r="GE7" i="9"/>
  <c r="GF11" i="12"/>
  <c r="GE8" i="9"/>
  <c r="GE9" i="9"/>
  <c r="GE11" i="9"/>
  <c r="GE13" i="9"/>
  <c r="GF6" i="12"/>
  <c r="GE3" i="9"/>
  <c r="GF4" i="12"/>
  <c r="GE1" i="12"/>
  <c r="GE15" i="12" s="1"/>
  <c r="GD1" i="12"/>
  <c r="GD15" i="12" s="1"/>
  <c r="GD1" i="9"/>
  <c r="GC1" i="9"/>
  <c r="GD1" i="11"/>
  <c r="GC1" i="11"/>
  <c r="GE14" i="7"/>
  <c r="GE12" i="7"/>
  <c r="GE11" i="7"/>
  <c r="GE10" i="7"/>
  <c r="GE9" i="7"/>
  <c r="GF63" i="7" s="1"/>
  <c r="GE8" i="7"/>
  <c r="GF62" i="7" s="1"/>
  <c r="GE7" i="7"/>
  <c r="GE6" i="7"/>
  <c r="GE5" i="7"/>
  <c r="GF59" i="7" s="1"/>
  <c r="GE4" i="7"/>
  <c r="GE2" i="7"/>
  <c r="GE56" i="7" s="1"/>
  <c r="GD14" i="7"/>
  <c r="GD12" i="7"/>
  <c r="GD25" i="12" s="1"/>
  <c r="GD11" i="7"/>
  <c r="GD24" i="12" s="1"/>
  <c r="GD10" i="7"/>
  <c r="GD9" i="7"/>
  <c r="GD8" i="7"/>
  <c r="GD21" i="12" s="1"/>
  <c r="GD7" i="7"/>
  <c r="GD20" i="12" s="1"/>
  <c r="GD6" i="7"/>
  <c r="GD19" i="12" s="1"/>
  <c r="GD5" i="7"/>
  <c r="GD18" i="12" s="1"/>
  <c r="GD4" i="7"/>
  <c r="GD17" i="12" s="1"/>
  <c r="GD2" i="7"/>
  <c r="GD56" i="7" s="1"/>
  <c r="GE14" i="10"/>
  <c r="GE12" i="10"/>
  <c r="GF64" i="10" s="1"/>
  <c r="GE11" i="10"/>
  <c r="GF63" i="10" s="1"/>
  <c r="GE10" i="10"/>
  <c r="GF62" i="10" s="1"/>
  <c r="GE9" i="10"/>
  <c r="GF61" i="10" s="1"/>
  <c r="GE8" i="10"/>
  <c r="GF60" i="10" s="1"/>
  <c r="GE7" i="10"/>
  <c r="GE6" i="10"/>
  <c r="GF58" i="10" s="1"/>
  <c r="GE5" i="10"/>
  <c r="GE4" i="10"/>
  <c r="GF56" i="10" s="1"/>
  <c r="GE2" i="10"/>
  <c r="GE54" i="10" s="1"/>
  <c r="GD14" i="10"/>
  <c r="GD12" i="10"/>
  <c r="GD11" i="10"/>
  <c r="GD10" i="10"/>
  <c r="GD9" i="10"/>
  <c r="GD8" i="10"/>
  <c r="GD7" i="10"/>
  <c r="GD6" i="10"/>
  <c r="GD5" i="10"/>
  <c r="GD4" i="10"/>
  <c r="GD2" i="10"/>
  <c r="GD54" i="10" s="1"/>
  <c r="GE13" i="4"/>
  <c r="GF66" i="4" s="1"/>
  <c r="GE11" i="4"/>
  <c r="GE11" i="12" s="1"/>
  <c r="GE10" i="4"/>
  <c r="GE10" i="12" s="1"/>
  <c r="GE9" i="4"/>
  <c r="GE9" i="12" s="1"/>
  <c r="GE8" i="4"/>
  <c r="GF61" i="4" s="1"/>
  <c r="GE7" i="4"/>
  <c r="GE6" i="4"/>
  <c r="GF59" i="4" s="1"/>
  <c r="GE5" i="4"/>
  <c r="GF58" i="4" s="1"/>
  <c r="GE4" i="4"/>
  <c r="GE3" i="4"/>
  <c r="GE1" i="4"/>
  <c r="GE54" i="4" s="1"/>
  <c r="GD13" i="4"/>
  <c r="GD13" i="12" s="1"/>
  <c r="GD11" i="4"/>
  <c r="GD11" i="12" s="1"/>
  <c r="GD10" i="4"/>
  <c r="GD10" i="12" s="1"/>
  <c r="GD9" i="4"/>
  <c r="GD9" i="12" s="1"/>
  <c r="GD8" i="4"/>
  <c r="GD7" i="4"/>
  <c r="GD6" i="4"/>
  <c r="GD6" i="12" s="1"/>
  <c r="GD5" i="4"/>
  <c r="GD4" i="4"/>
  <c r="GD3" i="4"/>
  <c r="GD1" i="4"/>
  <c r="GD54" i="4" s="1"/>
  <c r="GG1" i="3"/>
  <c r="GE3" i="7" s="1"/>
  <c r="GF57" i="7" s="1"/>
  <c r="GF1" i="3"/>
  <c r="GD3" i="7" s="1"/>
  <c r="GG1" i="8"/>
  <c r="GE3" i="10" s="1"/>
  <c r="GF55" i="10" s="1"/>
  <c r="GF1" i="8"/>
  <c r="GD3" i="10" s="1"/>
  <c r="GG1" i="6"/>
  <c r="GE2" i="4" s="1"/>
  <c r="GF55" i="4" s="1"/>
  <c r="GF1" i="6"/>
  <c r="GD2" i="4" s="1"/>
  <c r="GE68" i="7" l="1"/>
  <c r="GE66" i="10"/>
  <c r="GE22" i="12"/>
  <c r="GE60" i="7"/>
  <c r="GD6" i="11"/>
  <c r="GE13" i="12"/>
  <c r="GE56" i="4"/>
  <c r="GF61" i="7"/>
  <c r="GD8" i="9"/>
  <c r="GC3" i="11"/>
  <c r="GE58" i="7"/>
  <c r="GC5" i="11"/>
  <c r="GE64" i="7"/>
  <c r="GD4" i="9"/>
  <c r="GD7" i="9"/>
  <c r="GE66" i="7"/>
  <c r="GD4" i="11"/>
  <c r="GF60" i="7"/>
  <c r="GE62" i="10"/>
  <c r="GF66" i="10"/>
  <c r="GE59" i="10"/>
  <c r="GC13" i="11"/>
  <c r="GF63" i="4"/>
  <c r="GF60" i="4"/>
  <c r="GF56" i="4"/>
  <c r="GE60" i="4"/>
  <c r="GD13" i="11"/>
  <c r="GF64" i="7"/>
  <c r="GC4" i="11"/>
  <c r="GE59" i="7"/>
  <c r="GE61" i="7"/>
  <c r="GF58" i="7"/>
  <c r="GE62" i="7"/>
  <c r="GE65" i="7"/>
  <c r="GD27" i="12"/>
  <c r="GF65" i="7"/>
  <c r="GF66" i="7"/>
  <c r="GE21" i="12"/>
  <c r="GF68" i="7"/>
  <c r="GE64" i="10"/>
  <c r="GD5" i="11"/>
  <c r="GE61" i="10"/>
  <c r="GC9" i="11"/>
  <c r="GF57" i="10"/>
  <c r="GE60" i="10"/>
  <c r="GC10" i="11"/>
  <c r="GC11" i="11"/>
  <c r="GF59" i="10"/>
  <c r="GD7" i="11"/>
  <c r="GE63" i="10"/>
  <c r="GD8" i="11"/>
  <c r="GE58" i="4"/>
  <c r="GE7" i="12"/>
  <c r="GF57" i="4"/>
  <c r="GE8" i="12"/>
  <c r="GC11" i="9"/>
  <c r="GF62" i="4"/>
  <c r="GE61" i="4"/>
  <c r="GF64" i="4"/>
  <c r="GD16" i="12"/>
  <c r="GC2" i="11"/>
  <c r="GE57" i="7"/>
  <c r="GE16" i="12"/>
  <c r="GD22" i="12"/>
  <c r="GD23" i="12"/>
  <c r="GC9" i="9"/>
  <c r="GE27" i="12"/>
  <c r="GD10" i="9"/>
  <c r="GD11" i="9"/>
  <c r="GE23" i="12"/>
  <c r="GC7" i="11"/>
  <c r="GE24" i="12"/>
  <c r="GD13" i="9"/>
  <c r="GD2" i="11"/>
  <c r="GC8" i="11"/>
  <c r="GE25" i="12"/>
  <c r="GD3" i="11"/>
  <c r="GE63" i="7"/>
  <c r="GD10" i="11"/>
  <c r="GE17" i="12"/>
  <c r="GE18" i="12"/>
  <c r="GE19" i="12"/>
  <c r="GD9" i="11"/>
  <c r="GE20" i="12"/>
  <c r="GD11" i="11"/>
  <c r="GE55" i="10"/>
  <c r="GE57" i="10"/>
  <c r="GE56" i="10"/>
  <c r="GE58" i="10"/>
  <c r="GC6" i="11"/>
  <c r="GC2" i="9"/>
  <c r="GD2" i="12"/>
  <c r="GC6" i="9"/>
  <c r="GC7" i="9"/>
  <c r="GC8" i="9"/>
  <c r="GC10" i="9"/>
  <c r="GC13" i="9"/>
  <c r="GD4" i="12"/>
  <c r="GE59" i="4"/>
  <c r="GD3" i="9"/>
  <c r="GD7" i="12"/>
  <c r="GE55" i="4"/>
  <c r="GD5" i="9"/>
  <c r="GE2" i="12"/>
  <c r="GD3" i="12"/>
  <c r="GE62" i="4"/>
  <c r="GD6" i="9"/>
  <c r="GE3" i="12"/>
  <c r="GE64" i="4"/>
  <c r="GC4" i="9"/>
  <c r="GE5" i="12"/>
  <c r="GE57" i="4"/>
  <c r="GD5" i="12"/>
  <c r="GD2" i="9"/>
  <c r="GD8" i="12"/>
  <c r="GE63" i="4"/>
  <c r="GC3" i="9"/>
  <c r="GE4" i="12"/>
  <c r="GE66" i="4"/>
  <c r="GC5" i="9"/>
  <c r="GD9" i="9"/>
  <c r="GE6" i="12"/>
  <c r="GC1" i="12"/>
  <c r="GC15" i="12" s="1"/>
  <c r="GB1" i="9"/>
  <c r="GB1" i="11"/>
  <c r="GC14" i="7"/>
  <c r="GD68" i="7" s="1"/>
  <c r="GC12" i="7"/>
  <c r="GD66" i="7" s="1"/>
  <c r="GC11" i="7"/>
  <c r="GD65" i="7" s="1"/>
  <c r="GC10" i="7"/>
  <c r="GC23" i="12" s="1"/>
  <c r="GC9" i="7"/>
  <c r="GC22" i="12" s="1"/>
  <c r="GC8" i="7"/>
  <c r="GC7" i="7"/>
  <c r="GD61" i="7" s="1"/>
  <c r="GC6" i="7"/>
  <c r="GD60" i="7" s="1"/>
  <c r="GC5" i="7"/>
  <c r="GD59" i="7" s="1"/>
  <c r="GC4" i="7"/>
  <c r="GC17" i="12" s="1"/>
  <c r="GC2" i="7"/>
  <c r="GC56" i="7" s="1"/>
  <c r="GC14" i="10"/>
  <c r="GC12" i="10"/>
  <c r="GC11" i="10"/>
  <c r="GD63" i="10" s="1"/>
  <c r="GC10" i="10"/>
  <c r="GD62" i="10" s="1"/>
  <c r="GC9" i="10"/>
  <c r="GD61" i="10" s="1"/>
  <c r="GC8" i="10"/>
  <c r="GD60" i="10" s="1"/>
  <c r="GC7" i="10"/>
  <c r="GD59" i="10" s="1"/>
  <c r="GC6" i="10"/>
  <c r="GC5" i="10"/>
  <c r="GC4" i="10"/>
  <c r="GD56" i="10" s="1"/>
  <c r="GC2" i="10"/>
  <c r="GC54" i="10" s="1"/>
  <c r="GC13" i="4"/>
  <c r="GD66" i="4" s="1"/>
  <c r="GC11" i="4"/>
  <c r="GC11" i="12" s="1"/>
  <c r="GC10" i="4"/>
  <c r="GD63" i="4" s="1"/>
  <c r="GC9" i="4"/>
  <c r="GD62" i="4" s="1"/>
  <c r="GC8" i="4"/>
  <c r="GD61" i="4" s="1"/>
  <c r="GC7" i="4"/>
  <c r="GC7" i="12" s="1"/>
  <c r="GC6" i="4"/>
  <c r="GD59" i="4" s="1"/>
  <c r="GC5" i="4"/>
  <c r="GD58" i="4" s="1"/>
  <c r="GC4" i="4"/>
  <c r="GD57" i="4" s="1"/>
  <c r="GC3" i="4"/>
  <c r="GD56" i="4" s="1"/>
  <c r="GC1" i="4"/>
  <c r="GC54" i="4" s="1"/>
  <c r="GE1" i="3"/>
  <c r="GC3" i="7" s="1"/>
  <c r="GD57" i="7" s="1"/>
  <c r="GE1" i="8"/>
  <c r="GC3" i="10" s="1"/>
  <c r="GD55" i="10" s="1"/>
  <c r="GE1" i="6"/>
  <c r="GC2" i="4" s="1"/>
  <c r="GD55" i="4" s="1"/>
  <c r="GC24" i="12" l="1"/>
  <c r="GD63" i="7"/>
  <c r="GB9" i="11"/>
  <c r="GD60" i="4"/>
  <c r="GB7" i="9"/>
  <c r="GC9" i="12"/>
  <c r="GC27" i="12"/>
  <c r="GD62" i="7"/>
  <c r="GC25" i="12"/>
  <c r="GB4" i="11"/>
  <c r="GB5" i="11"/>
  <c r="GD64" i="7"/>
  <c r="GC19" i="12"/>
  <c r="GD58" i="7"/>
  <c r="GC18" i="12"/>
  <c r="GD58" i="10"/>
  <c r="GB11" i="11"/>
  <c r="GD64" i="10"/>
  <c r="GD57" i="10"/>
  <c r="GB13" i="11"/>
  <c r="GD66" i="10"/>
  <c r="GC13" i="12"/>
  <c r="GB8" i="9"/>
  <c r="GB9" i="9"/>
  <c r="GB13" i="9"/>
  <c r="GB4" i="9"/>
  <c r="GB11" i="9"/>
  <c r="GD64" i="4"/>
  <c r="GC8" i="12"/>
  <c r="GC16" i="12"/>
  <c r="GB7" i="11"/>
  <c r="GB3" i="9"/>
  <c r="GB6" i="9"/>
  <c r="GB8" i="11"/>
  <c r="GB10" i="9"/>
  <c r="GC20" i="12"/>
  <c r="GB10" i="11"/>
  <c r="GC21" i="12"/>
  <c r="GB2" i="11"/>
  <c r="GB6" i="11"/>
  <c r="GB3" i="11"/>
  <c r="GB2" i="9"/>
  <c r="GC2" i="12"/>
  <c r="GC10" i="12"/>
  <c r="GC3" i="12"/>
  <c r="GB5" i="9"/>
  <c r="GC4" i="12"/>
  <c r="GC5" i="12"/>
  <c r="GC6" i="12"/>
  <c r="GB1" i="12"/>
  <c r="GB15" i="12" s="1"/>
  <c r="GA1" i="12"/>
  <c r="GA15" i="12" s="1"/>
  <c r="FZ1" i="12"/>
  <c r="FZ15" i="12" s="1"/>
  <c r="FY1" i="12"/>
  <c r="FY15" i="12" s="1"/>
  <c r="GA1" i="9"/>
  <c r="FZ1" i="9"/>
  <c r="FY1" i="9"/>
  <c r="FX1" i="9"/>
  <c r="GA1" i="11"/>
  <c r="FZ1" i="11"/>
  <c r="FY1" i="11"/>
  <c r="FX1" i="11"/>
  <c r="GB14" i="7"/>
  <c r="GC68" i="7" s="1"/>
  <c r="GB12" i="7"/>
  <c r="GB25" i="12" s="1"/>
  <c r="GB11" i="7"/>
  <c r="GB24" i="12" s="1"/>
  <c r="GB10" i="7"/>
  <c r="GC64" i="7" s="1"/>
  <c r="GB9" i="7"/>
  <c r="GB8" i="7"/>
  <c r="GC62" i="7" s="1"/>
  <c r="GB7" i="7"/>
  <c r="GC61" i="7" s="1"/>
  <c r="GB6" i="7"/>
  <c r="GB19" i="12" s="1"/>
  <c r="GB5" i="7"/>
  <c r="GB18" i="12" s="1"/>
  <c r="GB4" i="7"/>
  <c r="GC58" i="7" s="1"/>
  <c r="GB2" i="7"/>
  <c r="GB56" i="7" s="1"/>
  <c r="GA14" i="7"/>
  <c r="GA27" i="12" s="1"/>
  <c r="GA12" i="7"/>
  <c r="GA11" i="7"/>
  <c r="GA10" i="7"/>
  <c r="GA23" i="12" s="1"/>
  <c r="GA9" i="7"/>
  <c r="GA22" i="12" s="1"/>
  <c r="GA8" i="7"/>
  <c r="GA21" i="12" s="1"/>
  <c r="GA7" i="7"/>
  <c r="GA6" i="7"/>
  <c r="GA5" i="7"/>
  <c r="GA4" i="7"/>
  <c r="GA2" i="7"/>
  <c r="GA56" i="7" s="1"/>
  <c r="FZ14" i="7"/>
  <c r="FZ27" i="12" s="1"/>
  <c r="FZ12" i="7"/>
  <c r="FZ25" i="12" s="1"/>
  <c r="FZ11" i="7"/>
  <c r="FZ24" i="12" s="1"/>
  <c r="FZ10" i="7"/>
  <c r="FZ23" i="12" s="1"/>
  <c r="FZ9" i="7"/>
  <c r="FZ22" i="12" s="1"/>
  <c r="FZ8" i="7"/>
  <c r="FZ21" i="12" s="1"/>
  <c r="FZ7" i="7"/>
  <c r="FZ6" i="7"/>
  <c r="FZ5" i="7"/>
  <c r="FZ4" i="7"/>
  <c r="FZ2" i="7"/>
  <c r="FZ56" i="7" s="1"/>
  <c r="FY14" i="7"/>
  <c r="FY12" i="7"/>
  <c r="FY25" i="12" s="1"/>
  <c r="FY11" i="7"/>
  <c r="FY24" i="12" s="1"/>
  <c r="FY10" i="7"/>
  <c r="FY23" i="12" s="1"/>
  <c r="FY9" i="7"/>
  <c r="FY22" i="12" s="1"/>
  <c r="FY8" i="7"/>
  <c r="FY21" i="12" s="1"/>
  <c r="FY7" i="7"/>
  <c r="FY6" i="7"/>
  <c r="FY5" i="7"/>
  <c r="FY18" i="12" s="1"/>
  <c r="FY4" i="7"/>
  <c r="FY2" i="7"/>
  <c r="FY56" i="7" s="1"/>
  <c r="GB14" i="10"/>
  <c r="GC66" i="10" s="1"/>
  <c r="GB12" i="10"/>
  <c r="GB11" i="10"/>
  <c r="GB10" i="10"/>
  <c r="GB9" i="10"/>
  <c r="GC61" i="10" s="1"/>
  <c r="GB8" i="10"/>
  <c r="GB7" i="10"/>
  <c r="GB6" i="10"/>
  <c r="GC58" i="10" s="1"/>
  <c r="GB5" i="10"/>
  <c r="GC57" i="10" s="1"/>
  <c r="GB4" i="10"/>
  <c r="GB2" i="10"/>
  <c r="GB54" i="10" s="1"/>
  <c r="GA14" i="10"/>
  <c r="GA12" i="10"/>
  <c r="GA11" i="10"/>
  <c r="GA10" i="10"/>
  <c r="GA9" i="10"/>
  <c r="GA8" i="10"/>
  <c r="GA7" i="10"/>
  <c r="GA6" i="10"/>
  <c r="GA5" i="10"/>
  <c r="GA4" i="10"/>
  <c r="GA2" i="10"/>
  <c r="GA54" i="10" s="1"/>
  <c r="FZ14" i="10"/>
  <c r="FZ12" i="10"/>
  <c r="FZ11" i="10"/>
  <c r="FZ10" i="10"/>
  <c r="FZ9" i="10"/>
  <c r="FZ8" i="10"/>
  <c r="FZ7" i="10"/>
  <c r="FZ6" i="10"/>
  <c r="FZ5" i="10"/>
  <c r="FZ4" i="10"/>
  <c r="FZ2" i="10"/>
  <c r="FZ54" i="10" s="1"/>
  <c r="FY14" i="10"/>
  <c r="FY12" i="10"/>
  <c r="FY11" i="10"/>
  <c r="FY10" i="10"/>
  <c r="FY9" i="10"/>
  <c r="FY8" i="10"/>
  <c r="FY7" i="10"/>
  <c r="FY6" i="10"/>
  <c r="FY5" i="10"/>
  <c r="FY4" i="10"/>
  <c r="FY2" i="10"/>
  <c r="FY54" i="10" s="1"/>
  <c r="GB13" i="4"/>
  <c r="GB11" i="4"/>
  <c r="GC64" i="4" s="1"/>
  <c r="GB10" i="4"/>
  <c r="GB10" i="12" s="1"/>
  <c r="GB9" i="4"/>
  <c r="GB9" i="12" s="1"/>
  <c r="GB8" i="4"/>
  <c r="GB7" i="4"/>
  <c r="GB7" i="12" s="1"/>
  <c r="GB6" i="4"/>
  <c r="GC59" i="4" s="1"/>
  <c r="GB5" i="4"/>
  <c r="GC58" i="4" s="1"/>
  <c r="GB4" i="4"/>
  <c r="GC57" i="4" s="1"/>
  <c r="GB3" i="4"/>
  <c r="GC56" i="4" s="1"/>
  <c r="GB1" i="4"/>
  <c r="GB54" i="4" s="1"/>
  <c r="GA13" i="4"/>
  <c r="GA13" i="12" s="1"/>
  <c r="GA11" i="4"/>
  <c r="GA10" i="4"/>
  <c r="GA10" i="12" s="1"/>
  <c r="GA9" i="4"/>
  <c r="GA8" i="4"/>
  <c r="GA7" i="4"/>
  <c r="GA6" i="4"/>
  <c r="GA5" i="4"/>
  <c r="GA4" i="4"/>
  <c r="GA3" i="4"/>
  <c r="GA1" i="4"/>
  <c r="GA54" i="4" s="1"/>
  <c r="FZ13" i="4"/>
  <c r="FZ11" i="4"/>
  <c r="FZ10" i="4"/>
  <c r="FZ10" i="12" s="1"/>
  <c r="FZ9" i="4"/>
  <c r="FZ8" i="4"/>
  <c r="FZ8" i="12" s="1"/>
  <c r="FZ7" i="4"/>
  <c r="FZ7" i="12" s="1"/>
  <c r="FZ6" i="4"/>
  <c r="FZ5" i="4"/>
  <c r="FZ4" i="4"/>
  <c r="FZ3" i="4"/>
  <c r="FZ1" i="4"/>
  <c r="FZ54" i="4" s="1"/>
  <c r="FY13" i="4"/>
  <c r="FY11" i="4"/>
  <c r="FY11" i="12" s="1"/>
  <c r="FY10" i="4"/>
  <c r="FY10" i="12" s="1"/>
  <c r="FY9" i="4"/>
  <c r="FY8" i="4"/>
  <c r="FY7" i="4"/>
  <c r="FY6" i="4"/>
  <c r="FY5" i="4"/>
  <c r="FY5" i="12" s="1"/>
  <c r="FY4" i="4"/>
  <c r="FY3" i="4"/>
  <c r="FY3" i="12" s="1"/>
  <c r="FY1" i="4"/>
  <c r="FY54" i="4" s="1"/>
  <c r="GD1" i="3"/>
  <c r="GB3" i="7" s="1"/>
  <c r="GC57" i="7" s="1"/>
  <c r="GC1" i="3"/>
  <c r="GA3" i="7" s="1"/>
  <c r="GB1" i="3"/>
  <c r="FZ3" i="7" s="1"/>
  <c r="GA1" i="3"/>
  <c r="FY3" i="7" s="1"/>
  <c r="GD1" i="8"/>
  <c r="GB3" i="10" s="1"/>
  <c r="GC55" i="10" s="1"/>
  <c r="GC1" i="8"/>
  <c r="GA3" i="10" s="1"/>
  <c r="GB1" i="8"/>
  <c r="FZ3" i="10" s="1"/>
  <c r="GA1" i="8"/>
  <c r="FY3" i="10" s="1"/>
  <c r="GD1" i="6"/>
  <c r="GB2" i="4" s="1"/>
  <c r="GC55" i="4" s="1"/>
  <c r="GC1" i="6"/>
  <c r="GA2" i="4" s="1"/>
  <c r="GB1" i="6"/>
  <c r="FZ2" i="4" s="1"/>
  <c r="GA1" i="6"/>
  <c r="FY2" i="4" s="1"/>
  <c r="FY13" i="9" l="1"/>
  <c r="FZ10" i="11"/>
  <c r="FY7" i="11"/>
  <c r="GA61" i="7"/>
  <c r="FZ58" i="7"/>
  <c r="FX11" i="11"/>
  <c r="FY11" i="9"/>
  <c r="FX10" i="11"/>
  <c r="GB23" i="12"/>
  <c r="FZ61" i="4"/>
  <c r="FZ9" i="11"/>
  <c r="FY4" i="9"/>
  <c r="GA60" i="7"/>
  <c r="GA55" i="10"/>
  <c r="GA64" i="10"/>
  <c r="GA56" i="4"/>
  <c r="FZ11" i="12"/>
  <c r="GA57" i="7"/>
  <c r="FX6" i="11"/>
  <c r="FX7" i="11"/>
  <c r="GB63" i="7"/>
  <c r="GC60" i="7"/>
  <c r="FY10" i="11"/>
  <c r="FZ63" i="7"/>
  <c r="GC59" i="7"/>
  <c r="GB64" i="7"/>
  <c r="FZ61" i="7"/>
  <c r="GB65" i="7"/>
  <c r="GA66" i="7"/>
  <c r="FZ20" i="12"/>
  <c r="GA58" i="10"/>
  <c r="GA62" i="10"/>
  <c r="GA66" i="10"/>
  <c r="FZ61" i="10"/>
  <c r="FX8" i="11"/>
  <c r="GC60" i="4"/>
  <c r="GC62" i="4"/>
  <c r="GB60" i="4"/>
  <c r="GA62" i="4"/>
  <c r="FX10" i="9"/>
  <c r="GA66" i="4"/>
  <c r="FZ59" i="7"/>
  <c r="FZ7" i="11"/>
  <c r="FZ60" i="7"/>
  <c r="FZ6" i="9"/>
  <c r="GA65" i="7"/>
  <c r="GA24" i="12"/>
  <c r="GA25" i="12"/>
  <c r="GC63" i="7"/>
  <c r="GA64" i="7"/>
  <c r="GB66" i="7"/>
  <c r="FY5" i="9"/>
  <c r="FZ66" i="7"/>
  <c r="GA68" i="7"/>
  <c r="GB68" i="7"/>
  <c r="FZ64" i="7"/>
  <c r="FZ65" i="7"/>
  <c r="FY6" i="9"/>
  <c r="GC65" i="7"/>
  <c r="GB27" i="12"/>
  <c r="FY9" i="9"/>
  <c r="FZ8" i="11"/>
  <c r="GC66" i="7"/>
  <c r="GB56" i="10"/>
  <c r="GB58" i="10"/>
  <c r="GB59" i="10"/>
  <c r="FZ66" i="10"/>
  <c r="GB60" i="10"/>
  <c r="GC60" i="10"/>
  <c r="GA57" i="10"/>
  <c r="GB62" i="10"/>
  <c r="GC62" i="10"/>
  <c r="GC59" i="10"/>
  <c r="GB63" i="10"/>
  <c r="GC63" i="10"/>
  <c r="FZ56" i="10"/>
  <c r="GA59" i="10"/>
  <c r="GA11" i="11"/>
  <c r="GC64" i="10"/>
  <c r="GC56" i="10"/>
  <c r="FZ57" i="10"/>
  <c r="GA61" i="10"/>
  <c r="GA13" i="11"/>
  <c r="GB64" i="4"/>
  <c r="GB11" i="12"/>
  <c r="FZ13" i="9"/>
  <c r="FZ60" i="4"/>
  <c r="GB13" i="12"/>
  <c r="GC66" i="4"/>
  <c r="GA11" i="9"/>
  <c r="GA13" i="9"/>
  <c r="GA11" i="12"/>
  <c r="GC63" i="4"/>
  <c r="GA57" i="4"/>
  <c r="GA58" i="4"/>
  <c r="GA8" i="9"/>
  <c r="GC61" i="4"/>
  <c r="FZ56" i="4"/>
  <c r="GB61" i="4"/>
  <c r="FY2" i="9"/>
  <c r="FZ7" i="9"/>
  <c r="GB4" i="12"/>
  <c r="GB66" i="4"/>
  <c r="GA61" i="4"/>
  <c r="GA63" i="4"/>
  <c r="FY16" i="12"/>
  <c r="GB57" i="7"/>
  <c r="GB16" i="12"/>
  <c r="FZ3" i="11"/>
  <c r="GB58" i="7"/>
  <c r="FZ13" i="11"/>
  <c r="GB59" i="7"/>
  <c r="FZ8" i="9"/>
  <c r="GA59" i="7"/>
  <c r="GA62" i="7"/>
  <c r="GB60" i="7"/>
  <c r="FX4" i="11"/>
  <c r="GA4" i="11"/>
  <c r="FY27" i="12"/>
  <c r="GB61" i="7"/>
  <c r="GA8" i="11"/>
  <c r="GA58" i="7"/>
  <c r="FX5" i="11"/>
  <c r="GB62" i="7"/>
  <c r="FX13" i="11"/>
  <c r="GA10" i="9"/>
  <c r="GB17" i="12"/>
  <c r="FY5" i="11"/>
  <c r="FZ16" i="12"/>
  <c r="FZ68" i="7"/>
  <c r="FY6" i="11"/>
  <c r="FZ17" i="12"/>
  <c r="GA18" i="12"/>
  <c r="GB20" i="12"/>
  <c r="GA16" i="12"/>
  <c r="GA17" i="12"/>
  <c r="FY8" i="11"/>
  <c r="FZ18" i="12"/>
  <c r="GA19" i="12"/>
  <c r="GB21" i="12"/>
  <c r="FZ62" i="7"/>
  <c r="GA63" i="7"/>
  <c r="FY9" i="11"/>
  <c r="FY3" i="9"/>
  <c r="FY17" i="12"/>
  <c r="FZ19" i="12"/>
  <c r="GA20" i="12"/>
  <c r="GB22" i="12"/>
  <c r="FY13" i="11"/>
  <c r="FY8" i="9"/>
  <c r="FY19" i="12"/>
  <c r="FY10" i="9"/>
  <c r="FY20" i="12"/>
  <c r="FZ57" i="7"/>
  <c r="GB55" i="10"/>
  <c r="GA2" i="11"/>
  <c r="FX2" i="11"/>
  <c r="FX9" i="11"/>
  <c r="GA5" i="11"/>
  <c r="GA63" i="10"/>
  <c r="FZ2" i="11"/>
  <c r="GA6" i="11"/>
  <c r="FZ62" i="10"/>
  <c r="GA7" i="11"/>
  <c r="FZ55" i="10"/>
  <c r="FZ63" i="10"/>
  <c r="GB57" i="10"/>
  <c r="FZ4" i="11"/>
  <c r="FZ64" i="10"/>
  <c r="GB64" i="10"/>
  <c r="FZ5" i="11"/>
  <c r="GA9" i="11"/>
  <c r="GA60" i="10"/>
  <c r="GB66" i="10"/>
  <c r="FY2" i="11"/>
  <c r="FZ6" i="11"/>
  <c r="GA10" i="11"/>
  <c r="FZ60" i="10"/>
  <c r="FY3" i="11"/>
  <c r="FY4" i="11"/>
  <c r="GA56" i="10"/>
  <c r="FX3" i="11"/>
  <c r="FZ11" i="11"/>
  <c r="FZ58" i="10"/>
  <c r="GB61" i="10"/>
  <c r="FY11" i="11"/>
  <c r="GA3" i="11"/>
  <c r="FZ59" i="10"/>
  <c r="FY2" i="12"/>
  <c r="FX2" i="9"/>
  <c r="FZ2" i="9"/>
  <c r="GA55" i="4"/>
  <c r="GA2" i="12"/>
  <c r="GB8" i="12"/>
  <c r="FZ9" i="12"/>
  <c r="GA59" i="4"/>
  <c r="GB57" i="4"/>
  <c r="FZ9" i="9"/>
  <c r="FZ10" i="9"/>
  <c r="GA3" i="12"/>
  <c r="FZ57" i="4"/>
  <c r="GB59" i="4"/>
  <c r="FX3" i="9"/>
  <c r="FY7" i="9"/>
  <c r="FZ11" i="9"/>
  <c r="FZ13" i="12"/>
  <c r="GA4" i="12"/>
  <c r="FY4" i="12"/>
  <c r="GA5" i="12"/>
  <c r="FX5" i="9"/>
  <c r="GA6" i="12"/>
  <c r="FZ59" i="4"/>
  <c r="FX4" i="9"/>
  <c r="FZ62" i="4"/>
  <c r="GB62" i="4"/>
  <c r="FX6" i="9"/>
  <c r="FZ55" i="4"/>
  <c r="GB55" i="4"/>
  <c r="GB56" i="4"/>
  <c r="GB58" i="4"/>
  <c r="FZ64" i="4"/>
  <c r="FX8" i="9"/>
  <c r="GA4" i="9"/>
  <c r="FY8" i="12"/>
  <c r="GA9" i="12"/>
  <c r="GA2" i="9"/>
  <c r="FY6" i="12"/>
  <c r="GA7" i="12"/>
  <c r="FZ63" i="4"/>
  <c r="GB63" i="4"/>
  <c r="FX7" i="9"/>
  <c r="GA3" i="9"/>
  <c r="FY7" i="12"/>
  <c r="GA8" i="12"/>
  <c r="FZ66" i="4"/>
  <c r="GA60" i="4"/>
  <c r="FX9" i="9"/>
  <c r="GA5" i="9"/>
  <c r="FY9" i="12"/>
  <c r="FZ2" i="12"/>
  <c r="GB2" i="12"/>
  <c r="FZ58" i="4"/>
  <c r="GA6" i="9"/>
  <c r="FZ3" i="12"/>
  <c r="GB3" i="12"/>
  <c r="FX11" i="9"/>
  <c r="FZ3" i="9"/>
  <c r="GA7" i="9"/>
  <c r="FZ4" i="12"/>
  <c r="GA64" i="4"/>
  <c r="FX13" i="9"/>
  <c r="FZ4" i="9"/>
  <c r="FY13" i="12"/>
  <c r="FZ5" i="12"/>
  <c r="GB5" i="12"/>
  <c r="FZ5" i="9"/>
  <c r="GA9" i="9"/>
  <c r="FZ6" i="12"/>
  <c r="GB6" i="12"/>
  <c r="FX1" i="12"/>
  <c r="FX15" i="12" s="1"/>
  <c r="FW1" i="9"/>
  <c r="FW1" i="11"/>
  <c r="FX14" i="7"/>
  <c r="FY68" i="7" s="1"/>
  <c r="FX12" i="7"/>
  <c r="FY66" i="7" s="1"/>
  <c r="FX11" i="7"/>
  <c r="FX24" i="12" s="1"/>
  <c r="FX10" i="7"/>
  <c r="FX23" i="12" s="1"/>
  <c r="FX9" i="7"/>
  <c r="FX22" i="12" s="1"/>
  <c r="FX8" i="7"/>
  <c r="FY62" i="7" s="1"/>
  <c r="FX7" i="7"/>
  <c r="FY61" i="7" s="1"/>
  <c r="FX6" i="7"/>
  <c r="FY60" i="7" s="1"/>
  <c r="FX5" i="7"/>
  <c r="FY59" i="7" s="1"/>
  <c r="FX4" i="7"/>
  <c r="FX17" i="12" s="1"/>
  <c r="FX2" i="7"/>
  <c r="FX56" i="7" s="1"/>
  <c r="FX14" i="10"/>
  <c r="FY66" i="10" s="1"/>
  <c r="FX12" i="10"/>
  <c r="FY64" i="10" s="1"/>
  <c r="FX11" i="10"/>
  <c r="FY63" i="10" s="1"/>
  <c r="FX10" i="10"/>
  <c r="FY62" i="10" s="1"/>
  <c r="FX9" i="10"/>
  <c r="FY61" i="10" s="1"/>
  <c r="FX8" i="10"/>
  <c r="FX7" i="10"/>
  <c r="FY59" i="10" s="1"/>
  <c r="FX6" i="10"/>
  <c r="FY58" i="10" s="1"/>
  <c r="FX5" i="10"/>
  <c r="FY57" i="10" s="1"/>
  <c r="FX4" i="10"/>
  <c r="FY56" i="10" s="1"/>
  <c r="FX2" i="10"/>
  <c r="FX54" i="10" s="1"/>
  <c r="FX13" i="4"/>
  <c r="FX11" i="4"/>
  <c r="FX10" i="4"/>
  <c r="FX10" i="12" s="1"/>
  <c r="FX9" i="4"/>
  <c r="FX8" i="4"/>
  <c r="FX7" i="4"/>
  <c r="FX7" i="12" s="1"/>
  <c r="FX6" i="4"/>
  <c r="FY59" i="4" s="1"/>
  <c r="FX5" i="4"/>
  <c r="FX5" i="12" s="1"/>
  <c r="FX4" i="4"/>
  <c r="FY57" i="4" s="1"/>
  <c r="FX3" i="4"/>
  <c r="FY56" i="4" s="1"/>
  <c r="FX1" i="4"/>
  <c r="FX54" i="4" s="1"/>
  <c r="FZ1" i="3"/>
  <c r="FX3" i="7" s="1"/>
  <c r="FY57" i="7" s="1"/>
  <c r="FZ1" i="8"/>
  <c r="FX3" i="10" s="1"/>
  <c r="FY55" i="10" s="1"/>
  <c r="FZ1" i="6"/>
  <c r="FX2" i="4" s="1"/>
  <c r="FY55" i="4" s="1"/>
  <c r="FY64" i="7" l="1"/>
  <c r="FY65" i="7"/>
  <c r="FW9" i="9"/>
  <c r="FW13" i="9"/>
  <c r="FX25" i="12"/>
  <c r="FX27" i="12"/>
  <c r="FY58" i="4"/>
  <c r="FX21" i="12"/>
  <c r="FW8" i="9"/>
  <c r="FW11" i="11"/>
  <c r="FY66" i="4"/>
  <c r="FY61" i="4"/>
  <c r="FY63" i="7"/>
  <c r="FY58" i="7"/>
  <c r="FW7" i="11"/>
  <c r="FW9" i="11"/>
  <c r="FW10" i="11"/>
  <c r="FY60" i="10"/>
  <c r="FW13" i="11"/>
  <c r="FW10" i="9"/>
  <c r="FY63" i="4"/>
  <c r="FW11" i="9"/>
  <c r="FY64" i="4"/>
  <c r="FX9" i="12"/>
  <c r="FY62" i="4"/>
  <c r="FY60" i="4"/>
  <c r="FX16" i="12"/>
  <c r="FW4" i="11"/>
  <c r="FW4" i="9"/>
  <c r="FX19" i="12"/>
  <c r="FX18" i="12"/>
  <c r="FX20" i="12"/>
  <c r="FW6" i="11"/>
  <c r="FW2" i="11"/>
  <c r="FW3" i="11"/>
  <c r="FW5" i="11"/>
  <c r="FW8" i="11"/>
  <c r="FW2" i="9"/>
  <c r="FX2" i="12"/>
  <c r="FX8" i="12"/>
  <c r="FW7" i="9"/>
  <c r="FX11" i="12"/>
  <c r="FX13" i="12"/>
  <c r="FX3" i="12"/>
  <c r="FW5" i="9"/>
  <c r="FX4" i="12"/>
  <c r="FW6" i="9"/>
  <c r="FX6" i="12"/>
  <c r="FW3" i="9"/>
  <c r="FW1" i="12"/>
  <c r="FW15" i="12" s="1"/>
  <c r="FV1" i="12"/>
  <c r="FV15" i="12" s="1"/>
  <c r="FU1" i="12"/>
  <c r="FU15" i="12" s="1"/>
  <c r="FV1" i="9"/>
  <c r="FU1" i="9"/>
  <c r="FT1" i="9"/>
  <c r="FV1" i="11"/>
  <c r="FU1" i="11"/>
  <c r="FT1" i="11"/>
  <c r="FW14" i="7"/>
  <c r="FX68" i="7" s="1"/>
  <c r="FW12" i="7"/>
  <c r="FW11" i="7"/>
  <c r="FX65" i="7" s="1"/>
  <c r="FW10" i="7"/>
  <c r="FW9" i="7"/>
  <c r="FW8" i="7"/>
  <c r="FW21" i="12" s="1"/>
  <c r="FW7" i="7"/>
  <c r="FX61" i="7" s="1"/>
  <c r="FW6" i="7"/>
  <c r="FW5" i="7"/>
  <c r="FX59" i="7" s="1"/>
  <c r="FW4" i="7"/>
  <c r="FW17" i="12" s="1"/>
  <c r="FW2" i="7"/>
  <c r="FW56" i="7" s="1"/>
  <c r="FV14" i="7"/>
  <c r="FV27" i="12" s="1"/>
  <c r="FV12" i="7"/>
  <c r="FV11" i="7"/>
  <c r="FV10" i="7"/>
  <c r="FV9" i="7"/>
  <c r="FV8" i="7"/>
  <c r="FV7" i="7"/>
  <c r="FV6" i="7"/>
  <c r="FV5" i="7"/>
  <c r="FV4" i="7"/>
  <c r="FV2" i="7"/>
  <c r="FV56" i="7" s="1"/>
  <c r="FU14" i="7"/>
  <c r="FU27" i="12" s="1"/>
  <c r="FU12" i="7"/>
  <c r="FU25" i="12" s="1"/>
  <c r="FU11" i="7"/>
  <c r="FU24" i="12" s="1"/>
  <c r="FU10" i="7"/>
  <c r="FU23" i="12" s="1"/>
  <c r="FU9" i="7"/>
  <c r="FU8" i="7"/>
  <c r="FU21" i="12" s="1"/>
  <c r="FU7" i="7"/>
  <c r="FU20" i="12" s="1"/>
  <c r="FU6" i="7"/>
  <c r="FU19" i="12" s="1"/>
  <c r="FU5" i="7"/>
  <c r="FU4" i="7"/>
  <c r="FU17" i="12" s="1"/>
  <c r="FU2" i="7"/>
  <c r="FU56" i="7" s="1"/>
  <c r="FW14" i="10"/>
  <c r="FW12" i="10"/>
  <c r="FX64" i="10" s="1"/>
  <c r="FW11" i="10"/>
  <c r="FX63" i="10" s="1"/>
  <c r="FW10" i="10"/>
  <c r="FX62" i="10" s="1"/>
  <c r="FW9" i="10"/>
  <c r="FX61" i="10" s="1"/>
  <c r="FW8" i="10"/>
  <c r="FX60" i="10" s="1"/>
  <c r="FW7" i="10"/>
  <c r="FW6" i="10"/>
  <c r="FX58" i="10" s="1"/>
  <c r="FW5" i="10"/>
  <c r="FW4" i="10"/>
  <c r="FX56" i="10" s="1"/>
  <c r="FW2" i="10"/>
  <c r="FW54" i="10" s="1"/>
  <c r="FV14" i="10"/>
  <c r="FV12" i="10"/>
  <c r="FV11" i="10"/>
  <c r="FV10" i="10"/>
  <c r="FV9" i="10"/>
  <c r="FV8" i="10"/>
  <c r="FV7" i="10"/>
  <c r="FV6" i="10"/>
  <c r="FV5" i="10"/>
  <c r="FV4" i="10"/>
  <c r="FV2" i="10"/>
  <c r="FV54" i="10" s="1"/>
  <c r="FU14" i="10"/>
  <c r="FU12" i="10"/>
  <c r="FU11" i="10"/>
  <c r="FU10" i="10"/>
  <c r="FU9" i="10"/>
  <c r="FU8" i="10"/>
  <c r="FU7" i="10"/>
  <c r="FU6" i="10"/>
  <c r="FU5" i="10"/>
  <c r="FU4" i="10"/>
  <c r="FU2" i="10"/>
  <c r="FU54" i="10" s="1"/>
  <c r="FW13" i="4"/>
  <c r="FW13" i="12" s="1"/>
  <c r="FW11" i="4"/>
  <c r="FW11" i="12" s="1"/>
  <c r="FW10" i="4"/>
  <c r="FW9" i="4"/>
  <c r="FW8" i="4"/>
  <c r="FX61" i="4" s="1"/>
  <c r="FW7" i="4"/>
  <c r="FW6" i="4"/>
  <c r="FX59" i="4" s="1"/>
  <c r="FW5" i="4"/>
  <c r="FW4" i="4"/>
  <c r="FW4" i="12" s="1"/>
  <c r="FW3" i="4"/>
  <c r="FW3" i="12" s="1"/>
  <c r="FW1" i="4"/>
  <c r="FW54" i="4" s="1"/>
  <c r="FV13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4" i="4" s="1"/>
  <c r="FU13" i="4"/>
  <c r="FU13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4" i="4" s="1"/>
  <c r="FY1" i="3"/>
  <c r="FW3" i="7" s="1"/>
  <c r="FX57" i="7" s="1"/>
  <c r="FX1" i="3"/>
  <c r="FV3" i="7" s="1"/>
  <c r="FW1" i="3"/>
  <c r="FU3" i="7" s="1"/>
  <c r="FY1" i="8"/>
  <c r="FW3" i="10" s="1"/>
  <c r="FX55" i="10" s="1"/>
  <c r="FX1" i="8"/>
  <c r="FV3" i="10" s="1"/>
  <c r="FW1" i="8"/>
  <c r="FU3" i="10" s="1"/>
  <c r="FY1" i="6"/>
  <c r="FW2" i="4" s="1"/>
  <c r="FX55" i="4" s="1"/>
  <c r="FX1" i="6"/>
  <c r="FV2" i="4" s="1"/>
  <c r="FW1" i="6"/>
  <c r="FU2" i="4" s="1"/>
  <c r="FV6" i="11" l="1"/>
  <c r="FW64" i="7"/>
  <c r="FV59" i="7"/>
  <c r="FT10" i="11"/>
  <c r="FW60" i="7"/>
  <c r="FU11" i="11"/>
  <c r="FW57" i="10"/>
  <c r="FV7" i="9"/>
  <c r="FV60" i="7"/>
  <c r="FV56" i="10"/>
  <c r="FV58" i="7"/>
  <c r="FW63" i="7"/>
  <c r="FW66" i="7"/>
  <c r="FX60" i="7"/>
  <c r="FX62" i="7"/>
  <c r="FU7" i="11"/>
  <c r="FU8" i="11"/>
  <c r="FW58" i="4"/>
  <c r="FX57" i="4"/>
  <c r="FW7" i="12"/>
  <c r="FW60" i="4"/>
  <c r="FV62" i="4"/>
  <c r="FX58" i="4"/>
  <c r="FW8" i="12"/>
  <c r="FV66" i="4"/>
  <c r="FX63" i="7"/>
  <c r="FX66" i="7"/>
  <c r="FX58" i="7"/>
  <c r="FW18" i="12"/>
  <c r="FW27" i="12"/>
  <c r="FX64" i="7"/>
  <c r="FW66" i="10"/>
  <c r="FX66" i="10"/>
  <c r="FV61" i="10"/>
  <c r="FX57" i="10"/>
  <c r="FV66" i="10"/>
  <c r="FW56" i="10"/>
  <c r="FT8" i="11"/>
  <c r="FX59" i="10"/>
  <c r="FW64" i="10"/>
  <c r="FW63" i="4"/>
  <c r="FX63" i="4"/>
  <c r="FW61" i="4"/>
  <c r="FV9" i="12"/>
  <c r="FV63" i="4"/>
  <c r="FV13" i="9"/>
  <c r="FV64" i="4"/>
  <c r="FX56" i="4"/>
  <c r="FW10" i="12"/>
  <c r="FX66" i="4"/>
  <c r="FW64" i="4"/>
  <c r="FX64" i="4"/>
  <c r="FT4" i="9"/>
  <c r="FV56" i="4"/>
  <c r="FV58" i="4"/>
  <c r="FV59" i="4"/>
  <c r="FW62" i="4"/>
  <c r="FX62" i="4"/>
  <c r="FV8" i="9"/>
  <c r="FX60" i="4"/>
  <c r="FV57" i="7"/>
  <c r="FV16" i="12"/>
  <c r="FW57" i="7"/>
  <c r="FW16" i="12"/>
  <c r="FU16" i="12"/>
  <c r="FW61" i="7"/>
  <c r="FV63" i="7"/>
  <c r="FV5" i="11"/>
  <c r="FV61" i="7"/>
  <c r="FU13" i="11"/>
  <c r="FV64" i="7"/>
  <c r="FW65" i="7"/>
  <c r="FV7" i="11"/>
  <c r="FV17" i="12"/>
  <c r="FU5" i="11"/>
  <c r="FV65" i="7"/>
  <c r="FV11" i="11"/>
  <c r="FV18" i="12"/>
  <c r="FV62" i="7"/>
  <c r="FT7" i="9"/>
  <c r="FV66" i="7"/>
  <c r="FW68" i="7"/>
  <c r="FV13" i="11"/>
  <c r="FU18" i="12"/>
  <c r="FV19" i="12"/>
  <c r="FV20" i="12"/>
  <c r="FV21" i="12"/>
  <c r="FW19" i="12"/>
  <c r="FT9" i="9"/>
  <c r="FT10" i="9"/>
  <c r="FT4" i="11"/>
  <c r="FW62" i="7"/>
  <c r="FT11" i="9"/>
  <c r="FV22" i="12"/>
  <c r="FW20" i="12"/>
  <c r="FV68" i="7"/>
  <c r="FT13" i="9"/>
  <c r="FU22" i="12"/>
  <c r="FV23" i="12"/>
  <c r="FT8" i="9"/>
  <c r="FT3" i="11"/>
  <c r="FV24" i="12"/>
  <c r="FW22" i="12"/>
  <c r="FT7" i="11"/>
  <c r="FU8" i="9"/>
  <c r="FV25" i="12"/>
  <c r="FW23" i="12"/>
  <c r="FW58" i="7"/>
  <c r="FU9" i="9"/>
  <c r="FW24" i="12"/>
  <c r="FW59" i="7"/>
  <c r="FU6" i="11"/>
  <c r="FW25" i="12"/>
  <c r="FV55" i="10"/>
  <c r="FU2" i="11"/>
  <c r="FT2" i="11"/>
  <c r="FW55" i="10"/>
  <c r="FV2" i="11"/>
  <c r="FV57" i="10"/>
  <c r="FW61" i="10"/>
  <c r="FW62" i="10"/>
  <c r="FW63" i="10"/>
  <c r="FV3" i="11"/>
  <c r="FT13" i="11"/>
  <c r="FV60" i="10"/>
  <c r="FU4" i="11"/>
  <c r="FV8" i="11"/>
  <c r="FV62" i="10"/>
  <c r="FT9" i="11"/>
  <c r="FV63" i="10"/>
  <c r="FT11" i="11"/>
  <c r="FV4" i="11"/>
  <c r="FV64" i="10"/>
  <c r="FU3" i="11"/>
  <c r="FV9" i="11"/>
  <c r="FV10" i="11"/>
  <c r="FV58" i="10"/>
  <c r="FW58" i="10"/>
  <c r="FT5" i="11"/>
  <c r="FU9" i="11"/>
  <c r="FV59" i="10"/>
  <c r="FW59" i="10"/>
  <c r="FT6" i="11"/>
  <c r="FU10" i="11"/>
  <c r="FW60" i="10"/>
  <c r="FU2" i="12"/>
  <c r="FT2" i="9"/>
  <c r="FV2" i="12"/>
  <c r="FU2" i="9"/>
  <c r="FV55" i="4"/>
  <c r="FV2" i="9"/>
  <c r="FW2" i="12"/>
  <c r="FW55" i="4"/>
  <c r="FV4" i="9"/>
  <c r="FU8" i="12"/>
  <c r="FV5" i="9"/>
  <c r="FU9" i="12"/>
  <c r="FW9" i="12"/>
  <c r="FV57" i="4"/>
  <c r="FV60" i="4"/>
  <c r="FV61" i="4"/>
  <c r="FW59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6" i="4"/>
  <c r="FU13" i="9"/>
  <c r="FV13" i="12"/>
  <c r="FW57" i="4"/>
  <c r="FW66" i="4"/>
  <c r="FU5" i="12"/>
  <c r="FW5" i="12"/>
  <c r="FU6" i="12"/>
  <c r="FW6" i="12"/>
  <c r="FT5" i="9"/>
  <c r="FT1" i="12"/>
  <c r="FT15" i="12" s="1"/>
  <c r="FS1" i="12"/>
  <c r="FS15" i="12" s="1"/>
  <c r="FS1" i="9"/>
  <c r="FR1" i="9"/>
  <c r="FS1" i="11"/>
  <c r="FR1" i="11"/>
  <c r="FT14" i="7"/>
  <c r="FT27" i="12" s="1"/>
  <c r="FT12" i="7"/>
  <c r="FT25" i="12" s="1"/>
  <c r="FT11" i="7"/>
  <c r="FU65" i="7" s="1"/>
  <c r="FT10" i="7"/>
  <c r="FU64" i="7" s="1"/>
  <c r="FT9" i="7"/>
  <c r="FU63" i="7" s="1"/>
  <c r="FT8" i="7"/>
  <c r="FT21" i="12" s="1"/>
  <c r="FT7" i="7"/>
  <c r="FT20" i="12" s="1"/>
  <c r="FT6" i="7"/>
  <c r="FU60" i="7" s="1"/>
  <c r="FT5" i="7"/>
  <c r="FT18" i="12" s="1"/>
  <c r="FT4" i="7"/>
  <c r="FU58" i="7" s="1"/>
  <c r="FT2" i="7"/>
  <c r="FT56" i="7" s="1"/>
  <c r="FS14" i="7"/>
  <c r="FS12" i="7"/>
  <c r="FS25" i="12" s="1"/>
  <c r="FS11" i="7"/>
  <c r="FS10" i="7"/>
  <c r="FS9" i="7"/>
  <c r="FS22" i="12" s="1"/>
  <c r="FS8" i="7"/>
  <c r="FS21" i="12" s="1"/>
  <c r="FS7" i="7"/>
  <c r="FS6" i="7"/>
  <c r="FS19" i="12" s="1"/>
  <c r="FS5" i="7"/>
  <c r="FS18" i="12" s="1"/>
  <c r="FS4" i="7"/>
  <c r="FS2" i="7"/>
  <c r="FS56" i="7" s="1"/>
  <c r="FT14" i="10"/>
  <c r="FU66" i="10" s="1"/>
  <c r="FT12" i="10"/>
  <c r="FU64" i="10" s="1"/>
  <c r="FT11" i="10"/>
  <c r="FT10" i="10"/>
  <c r="FU62" i="10" s="1"/>
  <c r="FT9" i="10"/>
  <c r="FT8" i="10"/>
  <c r="FU60" i="10" s="1"/>
  <c r="FT7" i="10"/>
  <c r="FU59" i="10" s="1"/>
  <c r="FT6" i="10"/>
  <c r="FT5" i="10"/>
  <c r="FT4" i="10"/>
  <c r="FT2" i="10"/>
  <c r="FT54" i="10" s="1"/>
  <c r="FS14" i="10"/>
  <c r="FS12" i="10"/>
  <c r="FS11" i="10"/>
  <c r="FS10" i="10"/>
  <c r="FS9" i="10"/>
  <c r="FS8" i="10"/>
  <c r="FS7" i="10"/>
  <c r="FS6" i="10"/>
  <c r="FS5" i="10"/>
  <c r="FS4" i="10"/>
  <c r="FS2" i="10"/>
  <c r="FS54" i="10" s="1"/>
  <c r="FT13" i="4"/>
  <c r="FT13" i="12" s="1"/>
  <c r="FT11" i="4"/>
  <c r="FT11" i="12" s="1"/>
  <c r="FT10" i="4"/>
  <c r="FT10" i="12" s="1"/>
  <c r="FT9" i="4"/>
  <c r="FU62" i="4" s="1"/>
  <c r="FT8" i="4"/>
  <c r="FU61" i="4" s="1"/>
  <c r="FT7" i="4"/>
  <c r="FT6" i="4"/>
  <c r="FT6" i="12" s="1"/>
  <c r="FT5" i="4"/>
  <c r="FT5" i="12" s="1"/>
  <c r="FT4" i="4"/>
  <c r="FT3" i="4"/>
  <c r="FU56" i="4" s="1"/>
  <c r="FT1" i="4"/>
  <c r="FT54" i="4" s="1"/>
  <c r="FS13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4" i="4" s="1"/>
  <c r="FV1" i="3"/>
  <c r="FT3" i="7" s="1"/>
  <c r="FU57" i="7" s="1"/>
  <c r="FU1" i="3"/>
  <c r="FS3" i="7" s="1"/>
  <c r="FS16" i="12" s="1"/>
  <c r="FV1" i="8"/>
  <c r="FT3" i="10" s="1"/>
  <c r="FU55" i="10" s="1"/>
  <c r="FU1" i="8"/>
  <c r="FS3" i="10" s="1"/>
  <c r="FV1" i="6"/>
  <c r="FT2" i="4" s="1"/>
  <c r="FU55" i="4" s="1"/>
  <c r="FU1" i="6"/>
  <c r="FS2" i="4" s="1"/>
  <c r="FS2" i="12" s="1"/>
  <c r="FR13" i="11" l="1"/>
  <c r="FS27" i="12"/>
  <c r="FU68" i="7"/>
  <c r="FR13" i="9"/>
  <c r="FT56" i="10"/>
  <c r="FT57" i="4"/>
  <c r="FT22" i="12"/>
  <c r="FS8" i="9"/>
  <c r="FU59" i="7"/>
  <c r="FU66" i="7"/>
  <c r="FR4" i="11"/>
  <c r="FS5" i="11"/>
  <c r="FT63" i="10"/>
  <c r="FU58" i="10"/>
  <c r="FS7" i="11"/>
  <c r="FT57" i="10"/>
  <c r="FR9" i="11"/>
  <c r="FT60" i="4"/>
  <c r="FT8" i="12"/>
  <c r="FR6" i="9"/>
  <c r="FT9" i="12"/>
  <c r="FR8" i="9"/>
  <c r="FT63" i="7"/>
  <c r="FR10" i="9"/>
  <c r="FT16" i="12"/>
  <c r="FR11" i="11"/>
  <c r="FT19" i="12"/>
  <c r="FU61" i="7"/>
  <c r="FR8" i="11"/>
  <c r="FT24" i="12"/>
  <c r="FR11" i="9"/>
  <c r="FU62" i="7"/>
  <c r="FT57" i="7"/>
  <c r="FT64" i="7"/>
  <c r="FS20" i="12"/>
  <c r="FU63" i="10"/>
  <c r="FT64" i="10"/>
  <c r="FT66" i="10"/>
  <c r="FU56" i="10"/>
  <c r="FT60" i="10"/>
  <c r="FS8" i="11"/>
  <c r="FU61" i="10"/>
  <c r="FU57" i="10"/>
  <c r="FT61" i="4"/>
  <c r="FR7" i="9"/>
  <c r="FU59" i="4"/>
  <c r="FU58" i="4"/>
  <c r="FU66" i="4"/>
  <c r="FT56" i="4"/>
  <c r="FT4" i="12"/>
  <c r="FU57" i="4"/>
  <c r="FT59" i="4"/>
  <c r="FT7" i="12"/>
  <c r="FU63" i="4"/>
  <c r="FU60" i="4"/>
  <c r="FS7" i="9"/>
  <c r="FT64" i="4"/>
  <c r="FU64" i="4"/>
  <c r="FS9" i="11"/>
  <c r="FT65" i="7"/>
  <c r="FR3" i="9"/>
  <c r="FR5" i="11"/>
  <c r="FT66" i="7"/>
  <c r="FR4" i="9"/>
  <c r="FS11" i="11"/>
  <c r="FT68" i="7"/>
  <c r="FR5" i="9"/>
  <c r="FR7" i="11"/>
  <c r="FS13" i="11"/>
  <c r="FT62" i="7"/>
  <c r="FT58" i="7"/>
  <c r="FS17" i="12"/>
  <c r="FR10" i="11"/>
  <c r="FR3" i="11"/>
  <c r="FR9" i="9"/>
  <c r="FS23" i="12"/>
  <c r="FT60" i="7"/>
  <c r="FS9" i="9"/>
  <c r="FS24" i="12"/>
  <c r="FT17" i="12"/>
  <c r="FT59" i="7"/>
  <c r="FT61" i="7"/>
  <c r="FS6" i="11"/>
  <c r="FS10" i="9"/>
  <c r="FS11" i="9"/>
  <c r="FS10" i="11"/>
  <c r="FS13" i="9"/>
  <c r="FT23" i="12"/>
  <c r="FR2" i="11"/>
  <c r="FS2" i="11"/>
  <c r="FT55" i="10"/>
  <c r="FT62" i="10"/>
  <c r="FS3" i="11"/>
  <c r="FT61" i="10"/>
  <c r="FS4" i="11"/>
  <c r="FT58" i="10"/>
  <c r="FT59" i="10"/>
  <c r="FR6" i="11"/>
  <c r="FT55" i="4"/>
  <c r="FT2" i="12"/>
  <c r="FS2" i="9"/>
  <c r="FT58" i="4"/>
  <c r="FS3" i="12"/>
  <c r="FS4" i="12"/>
  <c r="FT62" i="4"/>
  <c r="FS6" i="12"/>
  <c r="FT63" i="4"/>
  <c r="FS3" i="9"/>
  <c r="FS4" i="9"/>
  <c r="FT66" i="4"/>
  <c r="FS5" i="9"/>
  <c r="FS9" i="12"/>
  <c r="FR2" i="9"/>
  <c r="FS6" i="9"/>
  <c r="FS10" i="12"/>
  <c r="FT3" i="12"/>
  <c r="FS13" i="12"/>
  <c r="FR1" i="12"/>
  <c r="FR15" i="12" s="1"/>
  <c r="FQ1" i="9"/>
  <c r="FQ1" i="11"/>
  <c r="FR14" i="7"/>
  <c r="FR27" i="12" s="1"/>
  <c r="FR12" i="7"/>
  <c r="FS66" i="7" s="1"/>
  <c r="FR11" i="7"/>
  <c r="FS65" i="7" s="1"/>
  <c r="FR10" i="7"/>
  <c r="FR23" i="12" s="1"/>
  <c r="FR9" i="7"/>
  <c r="FR8" i="7"/>
  <c r="FS62" i="7" s="1"/>
  <c r="FR7" i="7"/>
  <c r="FS61" i="7" s="1"/>
  <c r="FR6" i="7"/>
  <c r="FR19" i="12" s="1"/>
  <c r="FR5" i="7"/>
  <c r="FR18" i="12" s="1"/>
  <c r="FR4" i="7"/>
  <c r="FS58" i="7" s="1"/>
  <c r="FR2" i="7"/>
  <c r="FR56" i="7" s="1"/>
  <c r="FR14" i="10"/>
  <c r="FS66" i="10" s="1"/>
  <c r="FR12" i="10"/>
  <c r="FS64" i="10" s="1"/>
  <c r="FR11" i="10"/>
  <c r="FS63" i="10" s="1"/>
  <c r="FR10" i="10"/>
  <c r="FS62" i="10" s="1"/>
  <c r="FR9" i="10"/>
  <c r="FS61" i="10" s="1"/>
  <c r="FR8" i="10"/>
  <c r="FS60" i="10" s="1"/>
  <c r="FR7" i="10"/>
  <c r="FS59" i="10" s="1"/>
  <c r="FR6" i="10"/>
  <c r="FS58" i="10" s="1"/>
  <c r="FR5" i="10"/>
  <c r="FS57" i="10" s="1"/>
  <c r="FR4" i="10"/>
  <c r="FS56" i="10" s="1"/>
  <c r="FR2" i="10"/>
  <c r="FR54" i="10" s="1"/>
  <c r="FR13" i="4"/>
  <c r="FR11" i="4"/>
  <c r="FS64" i="4" s="1"/>
  <c r="FR10" i="4"/>
  <c r="FS63" i="4" s="1"/>
  <c r="FR9" i="4"/>
  <c r="FS62" i="4" s="1"/>
  <c r="FR8" i="4"/>
  <c r="FS61" i="4" s="1"/>
  <c r="FR7" i="4"/>
  <c r="FR6" i="4"/>
  <c r="FS59" i="4" s="1"/>
  <c r="FR5" i="4"/>
  <c r="FR5" i="12" s="1"/>
  <c r="FR4" i="4"/>
  <c r="FS57" i="4" s="1"/>
  <c r="FR3" i="4"/>
  <c r="FS56" i="4" s="1"/>
  <c r="FR1" i="4"/>
  <c r="FR54" i="4" s="1"/>
  <c r="FT1" i="3"/>
  <c r="FR3" i="7" s="1"/>
  <c r="FS57" i="7" s="1"/>
  <c r="FT1" i="8"/>
  <c r="FR3" i="10" s="1"/>
  <c r="FS55" i="10" s="1"/>
  <c r="FT1" i="6"/>
  <c r="FR2" i="4" s="1"/>
  <c r="FS55" i="4" s="1"/>
  <c r="FQ13" i="9" l="1"/>
  <c r="FR25" i="12"/>
  <c r="FS68" i="7"/>
  <c r="FS60" i="7"/>
  <c r="FS59" i="7"/>
  <c r="FR22" i="12"/>
  <c r="FS63" i="7"/>
  <c r="FS64" i="7"/>
  <c r="FQ7" i="11"/>
  <c r="FQ9" i="11"/>
  <c r="FR7" i="12"/>
  <c r="FS60" i="4"/>
  <c r="FS58" i="4"/>
  <c r="FS66" i="4"/>
  <c r="FR16" i="12"/>
  <c r="FQ7" i="9"/>
  <c r="FR17" i="12"/>
  <c r="FR24" i="12"/>
  <c r="FQ6" i="9"/>
  <c r="FQ10" i="11"/>
  <c r="FR20" i="12"/>
  <c r="FR21" i="12"/>
  <c r="FQ6" i="11"/>
  <c r="FQ4" i="9"/>
  <c r="FQ2" i="11"/>
  <c r="FQ8" i="11"/>
  <c r="FQ11" i="11"/>
  <c r="FQ13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3" i="12"/>
  <c r="FQ5" i="9"/>
  <c r="FR11" i="12"/>
  <c r="FR3" i="12"/>
  <c r="FR4" i="12"/>
  <c r="FR6" i="12"/>
  <c r="FQ3" i="9"/>
  <c r="FQ1" i="12"/>
  <c r="FQ15" i="12" s="1"/>
  <c r="FP1" i="9"/>
  <c r="FP1" i="11"/>
  <c r="FQ14" i="7"/>
  <c r="FQ12" i="7"/>
  <c r="FQ11" i="7"/>
  <c r="FQ24" i="12" s="1"/>
  <c r="FQ10" i="7"/>
  <c r="FQ23" i="12" s="1"/>
  <c r="FQ9" i="7"/>
  <c r="FQ22" i="12" s="1"/>
  <c r="FQ8" i="7"/>
  <c r="FQ21" i="12" s="1"/>
  <c r="FQ7" i="7"/>
  <c r="FQ20" i="12" s="1"/>
  <c r="FQ6" i="7"/>
  <c r="FQ19" i="12" s="1"/>
  <c r="FQ5" i="7"/>
  <c r="FR59" i="7" s="1"/>
  <c r="FQ4" i="7"/>
  <c r="FR58" i="7" s="1"/>
  <c r="FQ2" i="7"/>
  <c r="FQ56" i="7" s="1"/>
  <c r="FQ14" i="10"/>
  <c r="FR66" i="10" s="1"/>
  <c r="FQ12" i="10"/>
  <c r="FR64" i="10" s="1"/>
  <c r="FQ11" i="10"/>
  <c r="FR63" i="10" s="1"/>
  <c r="FQ10" i="10"/>
  <c r="FR62" i="10" s="1"/>
  <c r="FQ9" i="10"/>
  <c r="FR61" i="10" s="1"/>
  <c r="FQ8" i="10"/>
  <c r="FR60" i="10" s="1"/>
  <c r="FQ7" i="10"/>
  <c r="FR59" i="10" s="1"/>
  <c r="FQ6" i="10"/>
  <c r="FR58" i="10" s="1"/>
  <c r="FQ5" i="10"/>
  <c r="FR57" i="10" s="1"/>
  <c r="FQ4" i="10"/>
  <c r="FR56" i="10" s="1"/>
  <c r="FQ2" i="10"/>
  <c r="FQ54" i="10" s="1"/>
  <c r="FQ13" i="4"/>
  <c r="FR66" i="4" s="1"/>
  <c r="FQ11" i="4"/>
  <c r="FR64" i="4" s="1"/>
  <c r="FQ10" i="4"/>
  <c r="FQ9" i="4"/>
  <c r="FQ9" i="12" s="1"/>
  <c r="FQ8" i="4"/>
  <c r="FR61" i="4" s="1"/>
  <c r="FQ7" i="4"/>
  <c r="FR60" i="4" s="1"/>
  <c r="FQ6" i="4"/>
  <c r="FR59" i="4" s="1"/>
  <c r="FQ5" i="4"/>
  <c r="FR58" i="4" s="1"/>
  <c r="FQ4" i="4"/>
  <c r="FR57" i="4" s="1"/>
  <c r="FQ3" i="4"/>
  <c r="FR56" i="4" s="1"/>
  <c r="FQ1" i="4"/>
  <c r="FQ54" i="4" s="1"/>
  <c r="FS1" i="3"/>
  <c r="FQ3" i="7" s="1"/>
  <c r="FR57" i="7" s="1"/>
  <c r="FS1" i="8"/>
  <c r="FQ3" i="10" s="1"/>
  <c r="FR55" i="10" s="1"/>
  <c r="FS1" i="6"/>
  <c r="FQ2" i="4" s="1"/>
  <c r="FR55" i="4" s="1"/>
  <c r="FR64" i="7" l="1"/>
  <c r="FP10" i="9"/>
  <c r="FR65" i="7"/>
  <c r="FR63" i="7"/>
  <c r="FP7" i="9"/>
  <c r="FQ27" i="12"/>
  <c r="FR68" i="7"/>
  <c r="FR61" i="7"/>
  <c r="FR62" i="7"/>
  <c r="FQ25" i="12"/>
  <c r="FR66" i="7"/>
  <c r="FR60" i="7"/>
  <c r="FQ7" i="12"/>
  <c r="FR63" i="4"/>
  <c r="FR62" i="4"/>
  <c r="FQ16" i="12"/>
  <c r="FP4" i="9"/>
  <c r="FP9" i="11"/>
  <c r="FP3" i="9"/>
  <c r="FP5" i="9"/>
  <c r="FP6" i="9"/>
  <c r="FP11" i="11"/>
  <c r="FQ18" i="12"/>
  <c r="FP8" i="11"/>
  <c r="FQ17" i="12"/>
  <c r="FP10" i="11"/>
  <c r="FP13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3" i="9"/>
  <c r="FQ13" i="12"/>
  <c r="FQ3" i="12"/>
  <c r="FQ4" i="12"/>
  <c r="FQ5" i="12"/>
  <c r="FQ6" i="12"/>
  <c r="FP1" i="12"/>
  <c r="FP15" i="12" s="1"/>
  <c r="FO1" i="9"/>
  <c r="FO1" i="11"/>
  <c r="FP14" i="7"/>
  <c r="FP12" i="7"/>
  <c r="FP11" i="7"/>
  <c r="FP24" i="12" s="1"/>
  <c r="FP10" i="7"/>
  <c r="FP23" i="12" s="1"/>
  <c r="FP9" i="7"/>
  <c r="FQ63" i="7" s="1"/>
  <c r="FP8" i="7"/>
  <c r="FP21" i="12" s="1"/>
  <c r="FP7" i="7"/>
  <c r="FP20" i="12" s="1"/>
  <c r="FP6" i="7"/>
  <c r="FP19" i="12" s="1"/>
  <c r="FP5" i="7"/>
  <c r="FQ59" i="7" s="1"/>
  <c r="FP4" i="7"/>
  <c r="FP17" i="12" s="1"/>
  <c r="FP2" i="7"/>
  <c r="FP56" i="7" s="1"/>
  <c r="FP14" i="10"/>
  <c r="FQ66" i="10" s="1"/>
  <c r="FP12" i="10"/>
  <c r="FQ64" i="10" s="1"/>
  <c r="FP11" i="10"/>
  <c r="FQ63" i="10" s="1"/>
  <c r="FP10" i="10"/>
  <c r="FQ62" i="10" s="1"/>
  <c r="FP9" i="10"/>
  <c r="FQ61" i="10" s="1"/>
  <c r="FP8" i="10"/>
  <c r="FQ60" i="10" s="1"/>
  <c r="FP7" i="10"/>
  <c r="FQ59" i="10" s="1"/>
  <c r="FP6" i="10"/>
  <c r="FQ58" i="10" s="1"/>
  <c r="FP5" i="10"/>
  <c r="FQ57" i="10" s="1"/>
  <c r="FP4" i="10"/>
  <c r="FQ56" i="10" s="1"/>
  <c r="FP2" i="10"/>
  <c r="FP54" i="10" s="1"/>
  <c r="FP13" i="4"/>
  <c r="FQ66" i="4" s="1"/>
  <c r="FP11" i="4"/>
  <c r="FP10" i="4"/>
  <c r="FP10" i="12" s="1"/>
  <c r="FP9" i="4"/>
  <c r="FQ62" i="4" s="1"/>
  <c r="FP8" i="4"/>
  <c r="FP8" i="12" s="1"/>
  <c r="FP7" i="4"/>
  <c r="FQ60" i="4" s="1"/>
  <c r="FP6" i="4"/>
  <c r="FQ59" i="4" s="1"/>
  <c r="FP5" i="4"/>
  <c r="FQ58" i="4" s="1"/>
  <c r="FP4" i="4"/>
  <c r="FP4" i="12" s="1"/>
  <c r="FP3" i="4"/>
  <c r="FQ56" i="4" s="1"/>
  <c r="FP1" i="4"/>
  <c r="FP54" i="4" s="1"/>
  <c r="FR1" i="3"/>
  <c r="FP3" i="7" s="1"/>
  <c r="FQ57" i="7" s="1"/>
  <c r="FR1" i="8"/>
  <c r="FP3" i="10" s="1"/>
  <c r="FQ55" i="10" s="1"/>
  <c r="FR1" i="6"/>
  <c r="FP2" i="4" s="1"/>
  <c r="FQ55" i="4" s="1"/>
  <c r="FO11" i="9" l="1"/>
  <c r="FQ65" i="7"/>
  <c r="FQ61" i="4"/>
  <c r="FP9" i="12"/>
  <c r="FQ62" i="7"/>
  <c r="FQ58" i="7"/>
  <c r="FP25" i="12"/>
  <c r="FQ66" i="7"/>
  <c r="FQ61" i="7"/>
  <c r="FP27" i="12"/>
  <c r="FQ68" i="7"/>
  <c r="FQ60" i="7"/>
  <c r="FQ64" i="7"/>
  <c r="FO4" i="11"/>
  <c r="FP7" i="12"/>
  <c r="FQ63" i="4"/>
  <c r="FQ57" i="4"/>
  <c r="FQ64" i="4"/>
  <c r="FP16" i="12"/>
  <c r="FO6" i="11"/>
  <c r="FO3" i="9"/>
  <c r="FO5" i="9"/>
  <c r="FP18" i="12"/>
  <c r="FO8" i="11"/>
  <c r="FP22" i="12"/>
  <c r="FO9" i="11"/>
  <c r="FO11" i="11"/>
  <c r="FO13" i="11"/>
  <c r="FO2" i="11"/>
  <c r="FO5" i="11"/>
  <c r="FO7" i="11"/>
  <c r="FO3" i="11"/>
  <c r="FO10" i="11"/>
  <c r="FO2" i="9"/>
  <c r="FP2" i="12"/>
  <c r="FO7" i="9"/>
  <c r="FP11" i="12"/>
  <c r="FO8" i="9"/>
  <c r="FP13" i="12"/>
  <c r="FO9" i="9"/>
  <c r="FO13" i="9"/>
  <c r="FO6" i="9"/>
  <c r="FO10" i="9"/>
  <c r="FP3" i="12"/>
  <c r="FP5" i="12"/>
  <c r="FP6" i="12"/>
  <c r="FO4" i="9"/>
  <c r="FO1" i="12"/>
  <c r="FO15" i="12" s="1"/>
  <c r="FN1" i="12"/>
  <c r="FN15" i="12" s="1"/>
  <c r="FN1" i="9"/>
  <c r="FM1" i="9"/>
  <c r="FN1" i="11"/>
  <c r="FM1" i="11"/>
  <c r="FO14" i="7"/>
  <c r="FP68" i="7" s="1"/>
  <c r="FO12" i="7"/>
  <c r="FO11" i="7"/>
  <c r="FO24" i="12" s="1"/>
  <c r="FO10" i="7"/>
  <c r="FO23" i="12" s="1"/>
  <c r="FO9" i="7"/>
  <c r="FO8" i="7"/>
  <c r="FO7" i="7"/>
  <c r="FO6" i="7"/>
  <c r="FO19" i="12" s="1"/>
  <c r="FO5" i="7"/>
  <c r="FP59" i="7" s="1"/>
  <c r="FO4" i="7"/>
  <c r="FP58" i="7" s="1"/>
  <c r="FO2" i="7"/>
  <c r="FO56" i="7" s="1"/>
  <c r="FN14" i="7"/>
  <c r="FN27" i="12" s="1"/>
  <c r="FN12" i="7"/>
  <c r="FN25" i="12" s="1"/>
  <c r="FN11" i="7"/>
  <c r="FN10" i="7"/>
  <c r="FN9" i="7"/>
  <c r="FN8" i="7"/>
  <c r="FN7" i="7"/>
  <c r="FN20" i="12" s="1"/>
  <c r="FN6" i="7"/>
  <c r="FN5" i="7"/>
  <c r="FN18" i="12" s="1"/>
  <c r="FN4" i="7"/>
  <c r="FN17" i="12" s="1"/>
  <c r="FN2" i="7"/>
  <c r="FN56" i="7" s="1"/>
  <c r="FO14" i="10"/>
  <c r="FP66" i="10" s="1"/>
  <c r="FO12" i="10"/>
  <c r="FO11" i="10"/>
  <c r="FN10" i="11" s="1"/>
  <c r="FO10" i="10"/>
  <c r="FO9" i="10"/>
  <c r="FP61" i="10" s="1"/>
  <c r="FO8" i="10"/>
  <c r="FP60" i="10" s="1"/>
  <c r="FO7" i="10"/>
  <c r="FO6" i="10"/>
  <c r="FO5" i="10"/>
  <c r="FP57" i="10" s="1"/>
  <c r="FO4" i="10"/>
  <c r="FP56" i="10" s="1"/>
  <c r="FO2" i="10"/>
  <c r="FO54" i="10" s="1"/>
  <c r="FN14" i="10"/>
  <c r="FN12" i="10"/>
  <c r="FN11" i="10"/>
  <c r="FN10" i="10"/>
  <c r="FN9" i="10"/>
  <c r="FN8" i="10"/>
  <c r="FN7" i="10"/>
  <c r="FN6" i="10"/>
  <c r="FN5" i="10"/>
  <c r="FN4" i="10"/>
  <c r="FN2" i="10"/>
  <c r="FN54" i="10" s="1"/>
  <c r="FO13" i="4"/>
  <c r="FO11" i="4"/>
  <c r="FO10" i="4"/>
  <c r="FO9" i="4"/>
  <c r="FO8" i="4"/>
  <c r="FO7" i="4"/>
  <c r="FP60" i="4" s="1"/>
  <c r="FO6" i="4"/>
  <c r="FP59" i="4" s="1"/>
  <c r="FO5" i="4"/>
  <c r="FP58" i="4" s="1"/>
  <c r="FO4" i="4"/>
  <c r="FP57" i="4" s="1"/>
  <c r="FO3" i="4"/>
  <c r="FP56" i="4" s="1"/>
  <c r="FO1" i="4"/>
  <c r="FO54" i="4" s="1"/>
  <c r="FN13" i="4"/>
  <c r="FN13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4" i="4" s="1"/>
  <c r="FQ1" i="3"/>
  <c r="FO3" i="7" s="1"/>
  <c r="FP57" i="7" s="1"/>
  <c r="FP1" i="3"/>
  <c r="FN3" i="7" s="1"/>
  <c r="FQ1" i="8"/>
  <c r="FO3" i="10" s="1"/>
  <c r="FP55" i="10" s="1"/>
  <c r="FP1" i="8"/>
  <c r="FN3" i="10" s="1"/>
  <c r="FQ1" i="6"/>
  <c r="FO2" i="4" s="1"/>
  <c r="FP55" i="4" s="1"/>
  <c r="FP1" i="6"/>
  <c r="FN2" i="4" s="1"/>
  <c r="FM11" i="9" l="1"/>
  <c r="FO62" i="10"/>
  <c r="FM10" i="9"/>
  <c r="FM8" i="11"/>
  <c r="FO63" i="7"/>
  <c r="FM11" i="11"/>
  <c r="FO59" i="10"/>
  <c r="FO61" i="4"/>
  <c r="FM7" i="9"/>
  <c r="FM8" i="9"/>
  <c r="FO62" i="7"/>
  <c r="FO66" i="7"/>
  <c r="FP60" i="7"/>
  <c r="FN5" i="11"/>
  <c r="FP59" i="10"/>
  <c r="FO66" i="10"/>
  <c r="FO63" i="4"/>
  <c r="FM3" i="9"/>
  <c r="FN9" i="9"/>
  <c r="FP66" i="7"/>
  <c r="FP63" i="7"/>
  <c r="FP65" i="7"/>
  <c r="FM9" i="9"/>
  <c r="FN22" i="12"/>
  <c r="FO58" i="7"/>
  <c r="FP64" i="7"/>
  <c r="FP62" i="7"/>
  <c r="FO61" i="7"/>
  <c r="FP61" i="7"/>
  <c r="FP62" i="10"/>
  <c r="FO64" i="10"/>
  <c r="FP58" i="10"/>
  <c r="FP64" i="10"/>
  <c r="FP63" i="10"/>
  <c r="FO66" i="4"/>
  <c r="FN11" i="12"/>
  <c r="FO13" i="12"/>
  <c r="FP66" i="4"/>
  <c r="FO56" i="4"/>
  <c r="FN13" i="9"/>
  <c r="FP63" i="4"/>
  <c r="FO64" i="4"/>
  <c r="FP64" i="4"/>
  <c r="FO59" i="4"/>
  <c r="FO58" i="4"/>
  <c r="FP61" i="4"/>
  <c r="FO60" i="4"/>
  <c r="FP62" i="4"/>
  <c r="FO16" i="12"/>
  <c r="FO57" i="7"/>
  <c r="FN16" i="12"/>
  <c r="FN7" i="11"/>
  <c r="FM3" i="11"/>
  <c r="FN8" i="11"/>
  <c r="FO68" i="7"/>
  <c r="FO20" i="12"/>
  <c r="FM4" i="11"/>
  <c r="FO21" i="12"/>
  <c r="FM5" i="11"/>
  <c r="FO22" i="12"/>
  <c r="FM6" i="11"/>
  <c r="FN13" i="11"/>
  <c r="FN19" i="12"/>
  <c r="FN3" i="11"/>
  <c r="FO25" i="12"/>
  <c r="FN4" i="9"/>
  <c r="FN21" i="12"/>
  <c r="FO27" i="12"/>
  <c r="FO59" i="7"/>
  <c r="FN23" i="12"/>
  <c r="FO60" i="7"/>
  <c r="FN24" i="12"/>
  <c r="FO64" i="7"/>
  <c r="FO17" i="12"/>
  <c r="FN6" i="11"/>
  <c r="FO65" i="7"/>
  <c r="FN11" i="9"/>
  <c r="FO18" i="12"/>
  <c r="FO55" i="10"/>
  <c r="FN2" i="11"/>
  <c r="FM2" i="11"/>
  <c r="FO60" i="10"/>
  <c r="FN9" i="11"/>
  <c r="FO56" i="10"/>
  <c r="FN11" i="11"/>
  <c r="FO57" i="10"/>
  <c r="FO58" i="10"/>
  <c r="FM9" i="11"/>
  <c r="FM7" i="11"/>
  <c r="FM10" i="11"/>
  <c r="FO61" i="10"/>
  <c r="FM13" i="11"/>
  <c r="FO63" i="10"/>
  <c r="FN4" i="11"/>
  <c r="FM2" i="9"/>
  <c r="FN2" i="12"/>
  <c r="FN2" i="9"/>
  <c r="FO55" i="4"/>
  <c r="FO2" i="12"/>
  <c r="FM13" i="9"/>
  <c r="FO3" i="12"/>
  <c r="FO62" i="4"/>
  <c r="FN3" i="9"/>
  <c r="FO4" i="12"/>
  <c r="FO5" i="12"/>
  <c r="FN5" i="9"/>
  <c r="FO6" i="12"/>
  <c r="FN6" i="9"/>
  <c r="FN3" i="12"/>
  <c r="FO7" i="12"/>
  <c r="FN7" i="9"/>
  <c r="FN4" i="12"/>
  <c r="FO8" i="12"/>
  <c r="FO57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5" i="12" s="1"/>
  <c r="FL1" i="9"/>
  <c r="FL1" i="11"/>
  <c r="FM14" i="7"/>
  <c r="FM27" i="12" s="1"/>
  <c r="FM12" i="7"/>
  <c r="FM25" i="12" s="1"/>
  <c r="FM11" i="7"/>
  <c r="FN65" i="7" s="1"/>
  <c r="FM10" i="7"/>
  <c r="FM23" i="12" s="1"/>
  <c r="FM9" i="7"/>
  <c r="FN63" i="7" s="1"/>
  <c r="FM8" i="7"/>
  <c r="FM21" i="12" s="1"/>
  <c r="FM7" i="7"/>
  <c r="FN61" i="7" s="1"/>
  <c r="FM6" i="7"/>
  <c r="FM19" i="12" s="1"/>
  <c r="FM5" i="7"/>
  <c r="FM18" i="12" s="1"/>
  <c r="FM4" i="7"/>
  <c r="FN58" i="7" s="1"/>
  <c r="FM2" i="7"/>
  <c r="FM56" i="7" s="1"/>
  <c r="FM14" i="10"/>
  <c r="FN66" i="10" s="1"/>
  <c r="FM12" i="10"/>
  <c r="FN64" i="10" s="1"/>
  <c r="FM11" i="10"/>
  <c r="FN63" i="10" s="1"/>
  <c r="FM10" i="10"/>
  <c r="FN62" i="10" s="1"/>
  <c r="FM9" i="10"/>
  <c r="FN61" i="10" s="1"/>
  <c r="FM8" i="10"/>
  <c r="FN60" i="10" s="1"/>
  <c r="FM7" i="10"/>
  <c r="FN59" i="10" s="1"/>
  <c r="FM6" i="10"/>
  <c r="FN58" i="10" s="1"/>
  <c r="FM5" i="10"/>
  <c r="FN57" i="10" s="1"/>
  <c r="FM4" i="10"/>
  <c r="FN56" i="10" s="1"/>
  <c r="FM2" i="10"/>
  <c r="FM54" i="10" s="1"/>
  <c r="T5" i="10"/>
  <c r="FM13" i="4"/>
  <c r="FM13" i="12" s="1"/>
  <c r="FM11" i="4"/>
  <c r="FN64" i="4" s="1"/>
  <c r="FM10" i="4"/>
  <c r="FM9" i="4"/>
  <c r="FM8" i="4"/>
  <c r="FM7" i="4"/>
  <c r="FN60" i="4" s="1"/>
  <c r="FM6" i="4"/>
  <c r="FM6" i="12" s="1"/>
  <c r="FM5" i="4"/>
  <c r="FN58" i="4" s="1"/>
  <c r="FM4" i="4"/>
  <c r="FN57" i="4" s="1"/>
  <c r="FM3" i="4"/>
  <c r="FN56" i="4" s="1"/>
  <c r="FM1" i="4"/>
  <c r="FM54" i="4" s="1"/>
  <c r="FO1" i="3"/>
  <c r="FM3" i="7" s="1"/>
  <c r="FN57" i="7" s="1"/>
  <c r="FO1" i="8"/>
  <c r="FM3" i="10" s="1"/>
  <c r="FN55" i="10" s="1"/>
  <c r="FO1" i="6"/>
  <c r="FM2" i="4" s="1"/>
  <c r="FN55" i="4" s="1"/>
  <c r="FL10" i="9" l="1"/>
  <c r="FN64" i="7"/>
  <c r="FL8" i="9"/>
  <c r="FM22" i="12"/>
  <c r="FL9" i="9"/>
  <c r="FM24" i="12"/>
  <c r="FN66" i="7"/>
  <c r="FL13" i="9"/>
  <c r="FN62" i="7"/>
  <c r="FN60" i="7"/>
  <c r="FN59" i="7"/>
  <c r="FN68" i="7"/>
  <c r="FM8" i="12"/>
  <c r="FN62" i="4"/>
  <c r="FN61" i="4"/>
  <c r="FN59" i="4"/>
  <c r="FM9" i="12"/>
  <c r="FN66" i="4"/>
  <c r="FN63" i="4"/>
  <c r="FM16" i="12"/>
  <c r="FM17" i="12"/>
  <c r="FL5" i="9"/>
  <c r="FL3" i="11"/>
  <c r="FL5" i="11"/>
  <c r="FL6" i="11"/>
  <c r="FL10" i="11"/>
  <c r="FL7" i="9"/>
  <c r="FM20" i="12"/>
  <c r="FL9" i="11"/>
  <c r="FL2" i="11"/>
  <c r="FL13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2" i="12"/>
  <c r="FL1" i="12"/>
  <c r="FL15" i="12" s="1"/>
  <c r="FK1" i="9"/>
  <c r="FK1" i="11"/>
  <c r="FL14" i="7"/>
  <c r="FM68" i="7" s="1"/>
  <c r="FL12" i="7"/>
  <c r="FM66" i="7" s="1"/>
  <c r="FL11" i="7"/>
  <c r="FM65" i="7" s="1"/>
  <c r="FL10" i="7"/>
  <c r="FM64" i="7" s="1"/>
  <c r="FL9" i="7"/>
  <c r="FM63" i="7" s="1"/>
  <c r="FL8" i="7"/>
  <c r="FM62" i="7" s="1"/>
  <c r="FL7" i="7"/>
  <c r="FM61" i="7" s="1"/>
  <c r="FL6" i="7"/>
  <c r="FM60" i="7" s="1"/>
  <c r="FL5" i="7"/>
  <c r="FM59" i="7" s="1"/>
  <c r="FL4" i="7"/>
  <c r="FM58" i="7" s="1"/>
  <c r="FL2" i="7"/>
  <c r="FL56" i="7" s="1"/>
  <c r="FL14" i="10"/>
  <c r="FM66" i="10" s="1"/>
  <c r="FL12" i="10"/>
  <c r="FM64" i="10" s="1"/>
  <c r="FL11" i="10"/>
  <c r="FM63" i="10" s="1"/>
  <c r="FL10" i="10"/>
  <c r="FM62" i="10" s="1"/>
  <c r="FL9" i="10"/>
  <c r="FM61" i="10" s="1"/>
  <c r="FL8" i="10"/>
  <c r="FM60" i="10" s="1"/>
  <c r="FL7" i="10"/>
  <c r="FM59" i="10" s="1"/>
  <c r="FL6" i="10"/>
  <c r="FM58" i="10" s="1"/>
  <c r="FL5" i="10"/>
  <c r="FM57" i="10" s="1"/>
  <c r="FL4" i="10"/>
  <c r="FM56" i="10" s="1"/>
  <c r="FL2" i="10"/>
  <c r="FL54" i="10" s="1"/>
  <c r="FL13" i="4"/>
  <c r="FM66" i="4" s="1"/>
  <c r="FL11" i="4"/>
  <c r="FM64" i="4" s="1"/>
  <c r="FL10" i="4"/>
  <c r="FK10" i="9" s="1"/>
  <c r="FL9" i="4"/>
  <c r="FM62" i="4" s="1"/>
  <c r="FL8" i="4"/>
  <c r="FM61" i="4" s="1"/>
  <c r="FL7" i="4"/>
  <c r="FM60" i="4" s="1"/>
  <c r="FL6" i="4"/>
  <c r="FM59" i="4" s="1"/>
  <c r="FL5" i="4"/>
  <c r="FM58" i="4" s="1"/>
  <c r="FL4" i="4"/>
  <c r="FM57" i="4" s="1"/>
  <c r="FL3" i="4"/>
  <c r="FM56" i="4" s="1"/>
  <c r="FL1" i="4"/>
  <c r="FL54" i="4" s="1"/>
  <c r="FN1" i="3"/>
  <c r="FL3" i="7" s="1"/>
  <c r="FM57" i="7" s="1"/>
  <c r="FN1" i="8"/>
  <c r="FL3" i="10" s="1"/>
  <c r="FM55" i="10" s="1"/>
  <c r="FN1" i="6"/>
  <c r="FL2" i="4" s="1"/>
  <c r="FM55" i="4" s="1"/>
  <c r="FM63" i="4" l="1"/>
  <c r="FL4" i="12"/>
  <c r="FL5" i="12"/>
  <c r="FL3" i="12"/>
  <c r="FL6" i="12"/>
  <c r="FL16" i="12"/>
  <c r="FK4" i="11"/>
  <c r="FL17" i="12"/>
  <c r="FK5" i="11"/>
  <c r="FL18" i="12"/>
  <c r="FK6" i="11"/>
  <c r="FK7" i="11"/>
  <c r="FL20" i="12"/>
  <c r="FK3" i="9"/>
  <c r="FK4" i="9"/>
  <c r="FL21" i="12"/>
  <c r="FK3" i="11"/>
  <c r="FK5" i="9"/>
  <c r="FK6" i="9"/>
  <c r="FL23" i="12"/>
  <c r="FK7" i="9"/>
  <c r="FL24" i="12"/>
  <c r="FL19" i="12"/>
  <c r="FK8" i="9"/>
  <c r="FK13" i="11"/>
  <c r="FL25" i="12"/>
  <c r="FL27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3" i="12"/>
  <c r="FK9" i="9"/>
  <c r="FK11" i="9"/>
  <c r="FK13" i="9"/>
  <c r="FK1" i="12"/>
  <c r="FK15" i="12" s="1"/>
  <c r="FJ1" i="9"/>
  <c r="FJ1" i="11"/>
  <c r="FK14" i="7"/>
  <c r="FK27" i="12" s="1"/>
  <c r="FK12" i="7"/>
  <c r="FL66" i="7" s="1"/>
  <c r="FK11" i="7"/>
  <c r="FL65" i="7" s="1"/>
  <c r="FK10" i="7"/>
  <c r="FK9" i="7"/>
  <c r="FK8" i="7"/>
  <c r="FL62" i="7" s="1"/>
  <c r="FK7" i="7"/>
  <c r="FK20" i="12" s="1"/>
  <c r="FK6" i="7"/>
  <c r="FL60" i="7" s="1"/>
  <c r="FK5" i="7"/>
  <c r="FK18" i="12" s="1"/>
  <c r="FK4" i="7"/>
  <c r="FK17" i="12" s="1"/>
  <c r="FK2" i="7"/>
  <c r="FK56" i="7" s="1"/>
  <c r="FK14" i="10"/>
  <c r="FK12" i="10"/>
  <c r="FL64" i="10" s="1"/>
  <c r="FK11" i="10"/>
  <c r="FL63" i="10" s="1"/>
  <c r="FK10" i="10"/>
  <c r="FL62" i="10" s="1"/>
  <c r="FK9" i="10"/>
  <c r="FL61" i="10" s="1"/>
  <c r="FK8" i="10"/>
  <c r="FL60" i="10" s="1"/>
  <c r="FK7" i="10"/>
  <c r="FK6" i="10"/>
  <c r="FK5" i="10"/>
  <c r="FK4" i="10"/>
  <c r="FL56" i="10" s="1"/>
  <c r="FK2" i="10"/>
  <c r="FK54" i="10" s="1"/>
  <c r="FK13" i="4"/>
  <c r="FL66" i="4" s="1"/>
  <c r="FK11" i="4"/>
  <c r="FK10" i="4"/>
  <c r="FK10" i="12" s="1"/>
  <c r="FK9" i="4"/>
  <c r="FK9" i="12" s="1"/>
  <c r="FK8" i="4"/>
  <c r="FK8" i="12" s="1"/>
  <c r="FK7" i="4"/>
  <c r="FL60" i="4" s="1"/>
  <c r="FK6" i="4"/>
  <c r="FL59" i="4" s="1"/>
  <c r="FK5" i="4"/>
  <c r="FK4" i="4"/>
  <c r="FL57" i="4" s="1"/>
  <c r="FK3" i="4"/>
  <c r="FK3" i="12" s="1"/>
  <c r="FK1" i="4"/>
  <c r="FK54" i="4" s="1"/>
  <c r="FM1" i="3"/>
  <c r="FK3" i="7" s="1"/>
  <c r="FL57" i="7" s="1"/>
  <c r="FM1" i="8"/>
  <c r="FK3" i="10" s="1"/>
  <c r="FL55" i="10" s="1"/>
  <c r="FM1" i="6"/>
  <c r="FK2" i="4" s="1"/>
  <c r="FL55" i="4" s="1"/>
  <c r="FJ8" i="9" l="1"/>
  <c r="FJ13" i="11"/>
  <c r="FJ11" i="9"/>
  <c r="FL61" i="7"/>
  <c r="FJ6" i="11"/>
  <c r="FL68" i="7"/>
  <c r="FL59" i="10"/>
  <c r="FJ9" i="11"/>
  <c r="FL64" i="4"/>
  <c r="FL62" i="4"/>
  <c r="FL63" i="4"/>
  <c r="FJ4" i="11"/>
  <c r="FL64" i="7"/>
  <c r="FJ5" i="11"/>
  <c r="FJ4" i="9"/>
  <c r="FJ5" i="9"/>
  <c r="FL63" i="7"/>
  <c r="FL59" i="7"/>
  <c r="FL58" i="7"/>
  <c r="FL57" i="10"/>
  <c r="FL58" i="10"/>
  <c r="FL66" i="10"/>
  <c r="FL61" i="4"/>
  <c r="FL56" i="4"/>
  <c r="FL58" i="4"/>
  <c r="FK11" i="12"/>
  <c r="FK16" i="12"/>
  <c r="FJ7" i="9"/>
  <c r="FK24" i="12"/>
  <c r="FJ7" i="11"/>
  <c r="FK66" i="7"/>
  <c r="FK25" i="12"/>
  <c r="FJ9" i="9"/>
  <c r="FK21" i="12"/>
  <c r="FK23" i="12"/>
  <c r="FJ10" i="11"/>
  <c r="FK19" i="12"/>
  <c r="FK22" i="12"/>
  <c r="FJ8" i="11"/>
  <c r="FJ13" i="9"/>
  <c r="FJ11" i="11"/>
  <c r="FJ2" i="11"/>
  <c r="FJ3" i="11"/>
  <c r="FJ2" i="9"/>
  <c r="FK2" i="12"/>
  <c r="FK13" i="12"/>
  <c r="FJ10" i="9"/>
  <c r="FJ6" i="9"/>
  <c r="FK4" i="12"/>
  <c r="FK5" i="12"/>
  <c r="FK6" i="12"/>
  <c r="FJ3" i="9"/>
  <c r="FK7" i="12"/>
  <c r="FJ1" i="12"/>
  <c r="FJ15" i="12" s="1"/>
  <c r="FI1" i="9"/>
  <c r="FI1" i="11"/>
  <c r="FJ14" i="7"/>
  <c r="FJ12" i="7"/>
  <c r="FJ11" i="7"/>
  <c r="FJ24" i="12" s="1"/>
  <c r="FJ10" i="7"/>
  <c r="FJ23" i="12" s="1"/>
  <c r="FJ9" i="7"/>
  <c r="FK63" i="7" s="1"/>
  <c r="FJ8" i="7"/>
  <c r="FK62" i="7" s="1"/>
  <c r="FJ7" i="7"/>
  <c r="FK61" i="7" s="1"/>
  <c r="FJ6" i="7"/>
  <c r="FK60" i="7" s="1"/>
  <c r="FJ5" i="7"/>
  <c r="FK59" i="7" s="1"/>
  <c r="FJ4" i="7"/>
  <c r="FJ17" i="12" s="1"/>
  <c r="FJ2" i="7"/>
  <c r="FJ56" i="7" s="1"/>
  <c r="FJ14" i="10"/>
  <c r="FK66" i="10" s="1"/>
  <c r="FJ12" i="10"/>
  <c r="FK64" i="10" s="1"/>
  <c r="FJ11" i="10"/>
  <c r="FK63" i="10" s="1"/>
  <c r="FJ10" i="10"/>
  <c r="FJ9" i="10"/>
  <c r="FK61" i="10" s="1"/>
  <c r="FJ8" i="10"/>
  <c r="FK60" i="10" s="1"/>
  <c r="FJ7" i="10"/>
  <c r="FJ6" i="10"/>
  <c r="FK58" i="10" s="1"/>
  <c r="FJ5" i="10"/>
  <c r="FK57" i="10" s="1"/>
  <c r="FJ4" i="10"/>
  <c r="FK56" i="10" s="1"/>
  <c r="FJ2" i="10"/>
  <c r="FJ54" i="10" s="1"/>
  <c r="FJ13" i="4"/>
  <c r="FK66" i="4" s="1"/>
  <c r="FJ11" i="4"/>
  <c r="FJ10" i="4"/>
  <c r="FJ9" i="4"/>
  <c r="FK62" i="4" s="1"/>
  <c r="FJ8" i="4"/>
  <c r="FJ7" i="4"/>
  <c r="FK60" i="4" s="1"/>
  <c r="FJ6" i="4"/>
  <c r="FK59" i="4" s="1"/>
  <c r="FJ5" i="4"/>
  <c r="FK58" i="4" s="1"/>
  <c r="FJ4" i="4"/>
  <c r="FK57" i="4" s="1"/>
  <c r="FJ3" i="4"/>
  <c r="FK56" i="4" s="1"/>
  <c r="FJ1" i="4"/>
  <c r="FJ54" i="4" s="1"/>
  <c r="FL1" i="3"/>
  <c r="FJ3" i="7" s="1"/>
  <c r="FK57" i="7" s="1"/>
  <c r="FL1" i="8"/>
  <c r="FJ3" i="10" s="1"/>
  <c r="FK55" i="10" s="1"/>
  <c r="FL1" i="6"/>
  <c r="FJ2" i="4" s="1"/>
  <c r="FK55" i="4" s="1"/>
  <c r="FK65" i="7" l="1"/>
  <c r="FK58" i="7"/>
  <c r="FI6" i="11"/>
  <c r="FI13" i="11"/>
  <c r="FK68" i="7"/>
  <c r="FK64" i="7"/>
  <c r="FI9" i="11"/>
  <c r="FI10" i="9"/>
  <c r="FK62" i="10"/>
  <c r="FK59" i="10"/>
  <c r="FI7" i="11"/>
  <c r="FJ11" i="12"/>
  <c r="FK64" i="4"/>
  <c r="FI11" i="9"/>
  <c r="FK63" i="4"/>
  <c r="FI8" i="9"/>
  <c r="FK61" i="4"/>
  <c r="FJ16" i="12"/>
  <c r="FI3" i="11"/>
  <c r="FI13" i="9"/>
  <c r="FJ18" i="12"/>
  <c r="FJ19" i="12"/>
  <c r="FJ20" i="12"/>
  <c r="FI5" i="9"/>
  <c r="FJ21" i="12"/>
  <c r="FI3" i="9"/>
  <c r="FI6" i="9"/>
  <c r="FJ22" i="12"/>
  <c r="FI9" i="9"/>
  <c r="FI8" i="11"/>
  <c r="FJ25" i="12"/>
  <c r="FI11" i="11"/>
  <c r="FJ27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3" i="12"/>
  <c r="FJ3" i="12"/>
  <c r="FJ4" i="12"/>
  <c r="FJ5" i="12"/>
  <c r="FJ6" i="12"/>
  <c r="FI1" i="12"/>
  <c r="FI15" i="12" s="1"/>
  <c r="FH1" i="9"/>
  <c r="FH1" i="11"/>
  <c r="FI14" i="7"/>
  <c r="FJ68" i="7" s="1"/>
  <c r="FI12" i="7"/>
  <c r="FI25" i="12" s="1"/>
  <c r="FI11" i="7"/>
  <c r="FJ65" i="7" s="1"/>
  <c r="FI10" i="7"/>
  <c r="FI23" i="12" s="1"/>
  <c r="FI9" i="7"/>
  <c r="FJ63" i="7" s="1"/>
  <c r="FI8" i="7"/>
  <c r="FI21" i="12" s="1"/>
  <c r="FI7" i="7"/>
  <c r="FJ61" i="7" s="1"/>
  <c r="FI6" i="7"/>
  <c r="FJ60" i="7" s="1"/>
  <c r="FI5" i="7"/>
  <c r="FJ59" i="7" s="1"/>
  <c r="FI4" i="7"/>
  <c r="FJ58" i="7" s="1"/>
  <c r="FI2" i="7"/>
  <c r="FI56" i="7" s="1"/>
  <c r="FI14" i="10"/>
  <c r="FJ66" i="10" s="1"/>
  <c r="FI12" i="10"/>
  <c r="FJ64" i="10" s="1"/>
  <c r="FI11" i="10"/>
  <c r="FJ63" i="10" s="1"/>
  <c r="FI10" i="10"/>
  <c r="FI9" i="10"/>
  <c r="FI8" i="10"/>
  <c r="FJ60" i="10" s="1"/>
  <c r="FI7" i="10"/>
  <c r="FJ59" i="10" s="1"/>
  <c r="FI6" i="10"/>
  <c r="FJ58" i="10" s="1"/>
  <c r="FI5" i="10"/>
  <c r="FJ57" i="10" s="1"/>
  <c r="FI4" i="10"/>
  <c r="FJ56" i="10" s="1"/>
  <c r="FI2" i="10"/>
  <c r="FI54" i="10" s="1"/>
  <c r="FI13" i="4"/>
  <c r="FJ66" i="4" s="1"/>
  <c r="FI11" i="4"/>
  <c r="FI11" i="12" s="1"/>
  <c r="FI10" i="4"/>
  <c r="FI10" i="12" s="1"/>
  <c r="FI9" i="4"/>
  <c r="FI9" i="12" s="1"/>
  <c r="FI8" i="4"/>
  <c r="FI7" i="4"/>
  <c r="FI7" i="12" s="1"/>
  <c r="FI6" i="4"/>
  <c r="FJ59" i="4" s="1"/>
  <c r="FI5" i="4"/>
  <c r="FJ58" i="4" s="1"/>
  <c r="FI4" i="4"/>
  <c r="FI3" i="4"/>
  <c r="FI3" i="12" s="1"/>
  <c r="FI1" i="4"/>
  <c r="FI54" i="4" s="1"/>
  <c r="FK1" i="3"/>
  <c r="FI3" i="7" s="1"/>
  <c r="FJ57" i="7" s="1"/>
  <c r="FK1" i="8"/>
  <c r="FI3" i="10" s="1"/>
  <c r="FJ55" i="10" s="1"/>
  <c r="FK1" i="6"/>
  <c r="FI2" i="4" s="1"/>
  <c r="FJ55" i="4" s="1"/>
  <c r="FJ60" i="4" l="1"/>
  <c r="FH13" i="9"/>
  <c r="FH8" i="9"/>
  <c r="FH8" i="11"/>
  <c r="FH4" i="9"/>
  <c r="FI4" i="12"/>
  <c r="FJ57" i="4"/>
  <c r="FJ62" i="4"/>
  <c r="FJ64" i="4"/>
  <c r="FH9" i="11"/>
  <c r="FJ66" i="7"/>
  <c r="FJ64" i="7"/>
  <c r="FH11" i="9"/>
  <c r="FJ62" i="7"/>
  <c r="FI24" i="12"/>
  <c r="FJ62" i="10"/>
  <c r="FJ61" i="10"/>
  <c r="FJ63" i="4"/>
  <c r="FJ61" i="4"/>
  <c r="FJ56" i="4"/>
  <c r="FI16" i="12"/>
  <c r="FH3" i="11"/>
  <c r="FI17" i="12"/>
  <c r="FH4" i="11"/>
  <c r="FI18" i="12"/>
  <c r="FH5" i="11"/>
  <c r="FI19" i="12"/>
  <c r="FI20" i="12"/>
  <c r="FH7" i="11"/>
  <c r="FH6" i="11"/>
  <c r="FI22" i="12"/>
  <c r="FH5" i="9"/>
  <c r="FI27" i="12"/>
  <c r="FH2" i="11"/>
  <c r="FH10" i="11"/>
  <c r="FH11" i="11"/>
  <c r="FH13" i="11"/>
  <c r="FH2" i="9"/>
  <c r="FI6" i="12"/>
  <c r="FH3" i="9"/>
  <c r="FI8" i="12"/>
  <c r="FH6" i="9"/>
  <c r="FH7" i="9"/>
  <c r="FI13" i="12"/>
  <c r="FI5" i="12"/>
  <c r="FH9" i="9"/>
  <c r="FH10" i="9"/>
  <c r="FI2" i="12"/>
  <c r="FH1" i="12"/>
  <c r="FH15" i="12" s="1"/>
  <c r="FG1" i="9"/>
  <c r="FG1" i="11"/>
  <c r="FH14" i="7"/>
  <c r="FI68" i="7" s="1"/>
  <c r="FH12" i="7"/>
  <c r="FI66" i="7" s="1"/>
  <c r="FH11" i="7"/>
  <c r="FI65" i="7" s="1"/>
  <c r="FH10" i="7"/>
  <c r="FI64" i="7" s="1"/>
  <c r="FH9" i="7"/>
  <c r="FI63" i="7" s="1"/>
  <c r="FH8" i="7"/>
  <c r="FI62" i="7" s="1"/>
  <c r="FH7" i="7"/>
  <c r="FH20" i="12" s="1"/>
  <c r="FH6" i="7"/>
  <c r="FH19" i="12" s="1"/>
  <c r="FH5" i="7"/>
  <c r="FI59" i="7" s="1"/>
  <c r="FH4" i="7"/>
  <c r="FI58" i="7" s="1"/>
  <c r="FH2" i="7"/>
  <c r="FH56" i="7" s="1"/>
  <c r="FH14" i="10"/>
  <c r="FI66" i="10" s="1"/>
  <c r="FH12" i="10"/>
  <c r="FI64" i="10" s="1"/>
  <c r="FH11" i="10"/>
  <c r="FI63" i="10" s="1"/>
  <c r="FH10" i="10"/>
  <c r="FH9" i="10"/>
  <c r="FI61" i="10" s="1"/>
  <c r="FH8" i="10"/>
  <c r="FH7" i="10"/>
  <c r="FI59" i="10" s="1"/>
  <c r="FH6" i="10"/>
  <c r="FI58" i="10" s="1"/>
  <c r="FH5" i="10"/>
  <c r="FI57" i="10" s="1"/>
  <c r="FH4" i="10"/>
  <c r="FI56" i="10" s="1"/>
  <c r="FH2" i="10"/>
  <c r="FH54" i="10" s="1"/>
  <c r="FH13" i="4"/>
  <c r="FI66" i="4" s="1"/>
  <c r="FH11" i="4"/>
  <c r="FH11" i="12" s="1"/>
  <c r="FH10" i="4"/>
  <c r="FH10" i="12" s="1"/>
  <c r="FH9" i="4"/>
  <c r="FG9" i="9" s="1"/>
  <c r="FH8" i="4"/>
  <c r="FI61" i="4" s="1"/>
  <c r="FH7" i="4"/>
  <c r="FI60" i="4" s="1"/>
  <c r="FH6" i="4"/>
  <c r="FI59" i="4" s="1"/>
  <c r="FH5" i="4"/>
  <c r="FI58" i="4" s="1"/>
  <c r="FH4" i="4"/>
  <c r="FH4" i="12" s="1"/>
  <c r="FH3" i="4"/>
  <c r="FH3" i="12" s="1"/>
  <c r="FH1" i="4"/>
  <c r="FH54" i="4" s="1"/>
  <c r="FJ1" i="3"/>
  <c r="FH3" i="7" s="1"/>
  <c r="FI57" i="7" s="1"/>
  <c r="FJ1" i="8"/>
  <c r="FH3" i="10" s="1"/>
  <c r="FI55" i="10" s="1"/>
  <c r="FJ1" i="6"/>
  <c r="FH2" i="4" s="1"/>
  <c r="FI55" i="4" s="1"/>
  <c r="FH22" i="12" l="1"/>
  <c r="FH23" i="12"/>
  <c r="FG9" i="11"/>
  <c r="FH21" i="12"/>
  <c r="FI62" i="10"/>
  <c r="FI57" i="4"/>
  <c r="FI64" i="4"/>
  <c r="FH24" i="12"/>
  <c r="FH27" i="12"/>
  <c r="FI61" i="7"/>
  <c r="FI60" i="7"/>
  <c r="FG7" i="11"/>
  <c r="FI60" i="10"/>
  <c r="FG10" i="11"/>
  <c r="FI56" i="4"/>
  <c r="FI63" i="4"/>
  <c r="FH9" i="12"/>
  <c r="FI62" i="4"/>
  <c r="FH16" i="12"/>
  <c r="FH17" i="12"/>
  <c r="FH18" i="12"/>
  <c r="FG11" i="11"/>
  <c r="FH25" i="12"/>
  <c r="FG2" i="11"/>
  <c r="FG3" i="11"/>
  <c r="FG4" i="11"/>
  <c r="FG5" i="11"/>
  <c r="FG6" i="11"/>
  <c r="FG8" i="11"/>
  <c r="FG13" i="11"/>
  <c r="FG2" i="9"/>
  <c r="FH2" i="12"/>
  <c r="FG8" i="9"/>
  <c r="FH13" i="12"/>
  <c r="FG10" i="9"/>
  <c r="FG6" i="9"/>
  <c r="FG11" i="9"/>
  <c r="FH6" i="12"/>
  <c r="FG5" i="9"/>
  <c r="FG7" i="9"/>
  <c r="FG13" i="9"/>
  <c r="FH5" i="12"/>
  <c r="FG3" i="9"/>
  <c r="FH7" i="12"/>
  <c r="FG4" i="9"/>
  <c r="FH8" i="12"/>
  <c r="FG23" i="12"/>
  <c r="FG1" i="12"/>
  <c r="FG15" i="12" s="1"/>
  <c r="FF1" i="9"/>
  <c r="FF1" i="11"/>
  <c r="FG14" i="7"/>
  <c r="FG12" i="7"/>
  <c r="FG25" i="12" s="1"/>
  <c r="FG11" i="7"/>
  <c r="FG24" i="12" s="1"/>
  <c r="FG10" i="7"/>
  <c r="FH64" i="7" s="1"/>
  <c r="FG9" i="7"/>
  <c r="FG8" i="7"/>
  <c r="FG7" i="7"/>
  <c r="FG20" i="12" s="1"/>
  <c r="FG6" i="7"/>
  <c r="FG19" i="12" s="1"/>
  <c r="FG5" i="7"/>
  <c r="FG18" i="12" s="1"/>
  <c r="FG4" i="7"/>
  <c r="FH58" i="7" s="1"/>
  <c r="FG2" i="7"/>
  <c r="FG56" i="7" s="1"/>
  <c r="FG14" i="10"/>
  <c r="FH66" i="10" s="1"/>
  <c r="FG12" i="10"/>
  <c r="FH64" i="10" s="1"/>
  <c r="FG11" i="10"/>
  <c r="FH63" i="10" s="1"/>
  <c r="FG10" i="10"/>
  <c r="FH62" i="10" s="1"/>
  <c r="FG9" i="10"/>
  <c r="FG8" i="10"/>
  <c r="FH60" i="10" s="1"/>
  <c r="FG7" i="10"/>
  <c r="FH59" i="10" s="1"/>
  <c r="FG6" i="10"/>
  <c r="FH58" i="10" s="1"/>
  <c r="FG5" i="10"/>
  <c r="FH57" i="10" s="1"/>
  <c r="FG4" i="10"/>
  <c r="FH56" i="10" s="1"/>
  <c r="FG2" i="10"/>
  <c r="FG54" i="10" s="1"/>
  <c r="FG13" i="4"/>
  <c r="FG13" i="12" s="1"/>
  <c r="FG11" i="4"/>
  <c r="FH64" i="4" s="1"/>
  <c r="FG10" i="4"/>
  <c r="FG10" i="12" s="1"/>
  <c r="FG9" i="4"/>
  <c r="FG9" i="12" s="1"/>
  <c r="FG8" i="4"/>
  <c r="FH61" i="4" s="1"/>
  <c r="FG7" i="4"/>
  <c r="FG7" i="12" s="1"/>
  <c r="FG6" i="4"/>
  <c r="FH59" i="4" s="1"/>
  <c r="FG5" i="4"/>
  <c r="FH58" i="4" s="1"/>
  <c r="FG4" i="4"/>
  <c r="FH57" i="4" s="1"/>
  <c r="FG3" i="4"/>
  <c r="FG3" i="12" s="1"/>
  <c r="FG1" i="4"/>
  <c r="FG54" i="4" s="1"/>
  <c r="FI1" i="3"/>
  <c r="FG3" i="7" s="1"/>
  <c r="FH57" i="7" s="1"/>
  <c r="FI1" i="8"/>
  <c r="FG3" i="10" s="1"/>
  <c r="FH55" i="10" s="1"/>
  <c r="FI1" i="6"/>
  <c r="FG2" i="4" s="1"/>
  <c r="FH55" i="4" s="1"/>
  <c r="FF8" i="11" l="1"/>
  <c r="FH66" i="7"/>
  <c r="FG8" i="12"/>
  <c r="FG27" i="12"/>
  <c r="FH68" i="7"/>
  <c r="FH60" i="7"/>
  <c r="FH61" i="7"/>
  <c r="FH65" i="7"/>
  <c r="FG21" i="12"/>
  <c r="FH62" i="7"/>
  <c r="FH59" i="7"/>
  <c r="FG22" i="12"/>
  <c r="FH63" i="7"/>
  <c r="FF9" i="11"/>
  <c r="FH61" i="10"/>
  <c r="FF9" i="9"/>
  <c r="FH62" i="4"/>
  <c r="FG11" i="12"/>
  <c r="FH66" i="4"/>
  <c r="FH56" i="4"/>
  <c r="FH63" i="4"/>
  <c r="FH60" i="4"/>
  <c r="FG16" i="12"/>
  <c r="FF5" i="9"/>
  <c r="FG17" i="12"/>
  <c r="FF10" i="11"/>
  <c r="FF11" i="11"/>
  <c r="FF13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3" i="9"/>
  <c r="FF7" i="9"/>
  <c r="FG4" i="12"/>
  <c r="FG5" i="12"/>
  <c r="FG6" i="12"/>
  <c r="FF3" i="9"/>
  <c r="FF6" i="10"/>
  <c r="FG58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9" i="12" s="1"/>
  <c r="FE6" i="7"/>
  <c r="FE19" i="12" s="1"/>
  <c r="FD6" i="7"/>
  <c r="FD19" i="12" s="1"/>
  <c r="FC6" i="7"/>
  <c r="FC19" i="12" s="1"/>
  <c r="FB6" i="7"/>
  <c r="FB19" i="12" s="1"/>
  <c r="FA6" i="7"/>
  <c r="FA19" i="12" s="1"/>
  <c r="EZ6" i="7"/>
  <c r="EZ19" i="12" s="1"/>
  <c r="EY6" i="7"/>
  <c r="EY19" i="12" s="1"/>
  <c r="EX6" i="7"/>
  <c r="EW6" i="7"/>
  <c r="EV6" i="7"/>
  <c r="EV19" i="12" s="1"/>
  <c r="EU6" i="7"/>
  <c r="ET6" i="7"/>
  <c r="ES6" i="7"/>
  <c r="ER6" i="7"/>
  <c r="EQ6" i="7"/>
  <c r="EP6" i="7"/>
  <c r="EP19" i="12" s="1"/>
  <c r="EO6" i="7"/>
  <c r="EO19" i="12" s="1"/>
  <c r="EN6" i="7"/>
  <c r="EN19" i="12" s="1"/>
  <c r="EM6" i="7"/>
  <c r="EM19" i="12" s="1"/>
  <c r="EL6" i="7"/>
  <c r="EL19" i="12" s="1"/>
  <c r="EK6" i="7"/>
  <c r="EK19" i="12" s="1"/>
  <c r="EJ6" i="7"/>
  <c r="EJ19" i="12" s="1"/>
  <c r="EI6" i="7"/>
  <c r="EI19" i="12" s="1"/>
  <c r="EH6" i="7"/>
  <c r="EG6" i="7"/>
  <c r="EF6" i="7"/>
  <c r="EF19" i="12" s="1"/>
  <c r="EE6" i="7"/>
  <c r="ED6" i="7"/>
  <c r="EC6" i="7"/>
  <c r="EB6" i="7"/>
  <c r="EA6" i="7"/>
  <c r="DZ6" i="7"/>
  <c r="DZ19" i="12" s="1"/>
  <c r="DY6" i="7"/>
  <c r="DY19" i="12" s="1"/>
  <c r="DX6" i="7"/>
  <c r="DX19" i="12" s="1"/>
  <c r="DW6" i="7"/>
  <c r="DW19" i="12" s="1"/>
  <c r="DV6" i="7"/>
  <c r="DV19" i="12" s="1"/>
  <c r="DU6" i="7"/>
  <c r="DU19" i="12" s="1"/>
  <c r="DT6" i="7"/>
  <c r="DS5" i="11" s="1"/>
  <c r="DS6" i="7"/>
  <c r="DS19" i="12" s="1"/>
  <c r="DR6" i="7"/>
  <c r="DQ6" i="7"/>
  <c r="DP6" i="7"/>
  <c r="DP19" i="12" s="1"/>
  <c r="DO6" i="7"/>
  <c r="DN6" i="7"/>
  <c r="DM6" i="7"/>
  <c r="DL6" i="7"/>
  <c r="DK6" i="7"/>
  <c r="DK19" i="12" s="1"/>
  <c r="DJ6" i="7"/>
  <c r="DJ19" i="12" s="1"/>
  <c r="DI6" i="7"/>
  <c r="DI19" i="12" s="1"/>
  <c r="DH6" i="7"/>
  <c r="DH19" i="12" s="1"/>
  <c r="DG6" i="7"/>
  <c r="DG19" i="12" s="1"/>
  <c r="DF6" i="7"/>
  <c r="DF19" i="12" s="1"/>
  <c r="DE6" i="7"/>
  <c r="DE19" i="12" s="1"/>
  <c r="DD6" i="7"/>
  <c r="DC5" i="11" s="1"/>
  <c r="DC6" i="7"/>
  <c r="DC19" i="12" s="1"/>
  <c r="DB6" i="7"/>
  <c r="DA6" i="7"/>
  <c r="CZ6" i="7"/>
  <c r="CZ19" i="12" s="1"/>
  <c r="CY6" i="7"/>
  <c r="CX6" i="7"/>
  <c r="CW6" i="7"/>
  <c r="CV6" i="7"/>
  <c r="CU6" i="7"/>
  <c r="CU19" i="12" s="1"/>
  <c r="CT6" i="7"/>
  <c r="CT19" i="12" s="1"/>
  <c r="CS6" i="7"/>
  <c r="CS19" i="12" s="1"/>
  <c r="CR6" i="7"/>
  <c r="CR19" i="12" s="1"/>
  <c r="CQ6" i="7"/>
  <c r="CQ19" i="12" s="1"/>
  <c r="CP6" i="7"/>
  <c r="CP19" i="12" s="1"/>
  <c r="CO6" i="7"/>
  <c r="CO19" i="12" s="1"/>
  <c r="CN6" i="7"/>
  <c r="CN19" i="12" s="1"/>
  <c r="CM6" i="7"/>
  <c r="CM19" i="12" s="1"/>
  <c r="CL6" i="7"/>
  <c r="CK6" i="7"/>
  <c r="CJ6" i="7"/>
  <c r="CJ19" i="12" s="1"/>
  <c r="CI6" i="7"/>
  <c r="CH6" i="7"/>
  <c r="CG6" i="7"/>
  <c r="CF6" i="7"/>
  <c r="CE6" i="7"/>
  <c r="CE19" i="12" s="1"/>
  <c r="CD6" i="7"/>
  <c r="CD19" i="12" s="1"/>
  <c r="CC6" i="7"/>
  <c r="CC19" i="12" s="1"/>
  <c r="CB6" i="7"/>
  <c r="CB19" i="12" s="1"/>
  <c r="CA6" i="7"/>
  <c r="CA19" i="12" s="1"/>
  <c r="BZ6" i="7"/>
  <c r="BZ19" i="12" s="1"/>
  <c r="BY6" i="7"/>
  <c r="BY19" i="12" s="1"/>
  <c r="BX6" i="7"/>
  <c r="BW5" i="11" s="1"/>
  <c r="BW6" i="7"/>
  <c r="BW19" i="12" s="1"/>
  <c r="BV6" i="7"/>
  <c r="BU6" i="7"/>
  <c r="BT6" i="7"/>
  <c r="BT19" i="12" s="1"/>
  <c r="BS6" i="7"/>
  <c r="BR6" i="7"/>
  <c r="BQ6" i="7"/>
  <c r="BP6" i="7"/>
  <c r="BO6" i="7"/>
  <c r="BO19" i="12" s="1"/>
  <c r="BN6" i="7"/>
  <c r="BN19" i="12" s="1"/>
  <c r="BM6" i="7"/>
  <c r="BM19" i="12" s="1"/>
  <c r="BL6" i="7"/>
  <c r="BL19" i="12" s="1"/>
  <c r="BK6" i="7"/>
  <c r="BK19" i="12" s="1"/>
  <c r="BJ6" i="7"/>
  <c r="BJ19" i="12" s="1"/>
  <c r="BI6" i="7"/>
  <c r="BI19" i="12" s="1"/>
  <c r="BH6" i="7"/>
  <c r="BG6" i="7"/>
  <c r="BG19" i="12" s="1"/>
  <c r="BF6" i="7"/>
  <c r="BE6" i="7"/>
  <c r="BD6" i="7"/>
  <c r="BD19" i="12" s="1"/>
  <c r="BC6" i="7"/>
  <c r="BB6" i="7"/>
  <c r="BA6" i="7"/>
  <c r="AZ6" i="7"/>
  <c r="AY6" i="7"/>
  <c r="AY19" i="12" s="1"/>
  <c r="AX6" i="7"/>
  <c r="AX19" i="12" s="1"/>
  <c r="AW6" i="7"/>
  <c r="AW19" i="12" s="1"/>
  <c r="AV6" i="7"/>
  <c r="AV19" i="12" s="1"/>
  <c r="AU6" i="7"/>
  <c r="AU19" i="12" s="1"/>
  <c r="AT6" i="7"/>
  <c r="AT19" i="12" s="1"/>
  <c r="AS6" i="7"/>
  <c r="AS19" i="12" s="1"/>
  <c r="AR6" i="7"/>
  <c r="AQ6" i="7"/>
  <c r="AQ19" i="12" s="1"/>
  <c r="AP6" i="7"/>
  <c r="AO6" i="7"/>
  <c r="AN6" i="7"/>
  <c r="AN19" i="12" s="1"/>
  <c r="AM6" i="7"/>
  <c r="AL6" i="7"/>
  <c r="AK6" i="7"/>
  <c r="AJ6" i="7"/>
  <c r="AI6" i="7"/>
  <c r="AH6" i="7"/>
  <c r="AH19" i="12" s="1"/>
  <c r="AG6" i="7"/>
  <c r="AG19" i="12" s="1"/>
  <c r="AF6" i="7"/>
  <c r="AF19" i="12" s="1"/>
  <c r="AE6" i="7"/>
  <c r="AE19" i="12" s="1"/>
  <c r="AD6" i="7"/>
  <c r="AD19" i="12" s="1"/>
  <c r="AC6" i="7"/>
  <c r="AC19" i="12" s="1"/>
  <c r="AB6" i="7"/>
  <c r="AB19" i="12" s="1"/>
  <c r="AA6" i="7"/>
  <c r="AA19" i="12" s="1"/>
  <c r="Z6" i="7"/>
  <c r="Y6" i="7"/>
  <c r="X6" i="7"/>
  <c r="W6" i="7"/>
  <c r="V6" i="7"/>
  <c r="U6" i="7"/>
  <c r="T6" i="7"/>
  <c r="S6" i="7"/>
  <c r="R6" i="7"/>
  <c r="R19" i="12" s="1"/>
  <c r="Q6" i="7"/>
  <c r="Q19" i="12" s="1"/>
  <c r="P6" i="7"/>
  <c r="P19" i="12" s="1"/>
  <c r="O6" i="7"/>
  <c r="O19" i="12" s="1"/>
  <c r="N6" i="7"/>
  <c r="N19" i="12" s="1"/>
  <c r="M6" i="7"/>
  <c r="M19" i="12" s="1"/>
  <c r="L6" i="7"/>
  <c r="L19" i="12" s="1"/>
  <c r="K6" i="7"/>
  <c r="K19" i="12" s="1"/>
  <c r="J6" i="7"/>
  <c r="I6" i="7"/>
  <c r="H6" i="7"/>
  <c r="G6" i="7"/>
  <c r="F6" i="7"/>
  <c r="E6" i="7"/>
  <c r="D6" i="7"/>
  <c r="C6" i="7"/>
  <c r="C19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FF1" i="12"/>
  <c r="FF15" i="12" s="1"/>
  <c r="FE1" i="9"/>
  <c r="FE1" i="11"/>
  <c r="FF14" i="7"/>
  <c r="FG68" i="7" s="1"/>
  <c r="FF12" i="7"/>
  <c r="FG66" i="7" s="1"/>
  <c r="FF11" i="7"/>
  <c r="FG65" i="7" s="1"/>
  <c r="FF10" i="7"/>
  <c r="FF9" i="7"/>
  <c r="FF8" i="7"/>
  <c r="FF21" i="12" s="1"/>
  <c r="FF7" i="7"/>
  <c r="FF5" i="7"/>
  <c r="FF18" i="12" s="1"/>
  <c r="FF4" i="7"/>
  <c r="FG58" i="7" s="1"/>
  <c r="FF2" i="7"/>
  <c r="FF56" i="7" s="1"/>
  <c r="FF14" i="10"/>
  <c r="FG66" i="10" s="1"/>
  <c r="FF12" i="10"/>
  <c r="FG64" i="10" s="1"/>
  <c r="FF11" i="10"/>
  <c r="FG63" i="10" s="1"/>
  <c r="FF10" i="10"/>
  <c r="FG62" i="10" s="1"/>
  <c r="FF9" i="10"/>
  <c r="FG61" i="10" s="1"/>
  <c r="FF8" i="10"/>
  <c r="FF7" i="10"/>
  <c r="FG59" i="10" s="1"/>
  <c r="FF5" i="10"/>
  <c r="FG57" i="10" s="1"/>
  <c r="FF4" i="10"/>
  <c r="FG56" i="10" s="1"/>
  <c r="FF2" i="10"/>
  <c r="FF54" i="10" s="1"/>
  <c r="FF13" i="4"/>
  <c r="FG66" i="4" s="1"/>
  <c r="FF11" i="4"/>
  <c r="FG64" i="4" s="1"/>
  <c r="FF10" i="4"/>
  <c r="FF10" i="12" s="1"/>
  <c r="FF9" i="4"/>
  <c r="FG62" i="4" s="1"/>
  <c r="FF8" i="4"/>
  <c r="FG61" i="4" s="1"/>
  <c r="FF7" i="4"/>
  <c r="FG60" i="4" s="1"/>
  <c r="FF6" i="4"/>
  <c r="FG59" i="4" s="1"/>
  <c r="FF4" i="4"/>
  <c r="FG57" i="4" s="1"/>
  <c r="FF3" i="4"/>
  <c r="FG56" i="4" s="1"/>
  <c r="FF1" i="4"/>
  <c r="FF54" i="4" s="1"/>
  <c r="FH1" i="3"/>
  <c r="FF3" i="7" s="1"/>
  <c r="FG57" i="7" s="1"/>
  <c r="FH1" i="8"/>
  <c r="FF3" i="10" s="1"/>
  <c r="FG55" i="10" s="1"/>
  <c r="FH1" i="6"/>
  <c r="FF2" i="4" s="1"/>
  <c r="FG55" i="4" s="1"/>
  <c r="EF58" i="4" l="1"/>
  <c r="DP58" i="4"/>
  <c r="AQ5" i="11"/>
  <c r="BG5" i="11"/>
  <c r="ED58" i="4"/>
  <c r="EE58" i="4"/>
  <c r="EX58" i="4"/>
  <c r="BU58" i="4"/>
  <c r="DZ5" i="11"/>
  <c r="EP5" i="11"/>
  <c r="FE9" i="11"/>
  <c r="DB58" i="4"/>
  <c r="EI58" i="4"/>
  <c r="O58" i="4"/>
  <c r="AE58" i="4"/>
  <c r="AU58" i="4"/>
  <c r="S60" i="7"/>
  <c r="AI60" i="7"/>
  <c r="ET58" i="4"/>
  <c r="EU58" i="4"/>
  <c r="BV58" i="4"/>
  <c r="G60" i="7"/>
  <c r="W60" i="7"/>
  <c r="ER58" i="4"/>
  <c r="BB58" i="4"/>
  <c r="DL58" i="4"/>
  <c r="DC58" i="4"/>
  <c r="EY58" i="4"/>
  <c r="AN60" i="7"/>
  <c r="BD60" i="7"/>
  <c r="BT60" i="7"/>
  <c r="CJ60" i="7"/>
  <c r="DP60" i="7"/>
  <c r="EF60" i="7"/>
  <c r="EV60" i="7"/>
  <c r="I60" i="7"/>
  <c r="Y60" i="7"/>
  <c r="AO60" i="7"/>
  <c r="BE60" i="7"/>
  <c r="BU60" i="7"/>
  <c r="CK60" i="7"/>
  <c r="DA60" i="7"/>
  <c r="DQ60" i="7"/>
  <c r="EG60" i="7"/>
  <c r="EW60" i="7"/>
  <c r="CR58" i="4"/>
  <c r="FC58" i="4"/>
  <c r="CI58" i="4"/>
  <c r="W58" i="4"/>
  <c r="EJ58" i="4"/>
  <c r="EN58" i="4"/>
  <c r="AM58" i="4"/>
  <c r="CN58" i="4"/>
  <c r="FB58" i="4"/>
  <c r="FA58" i="4"/>
  <c r="DK58" i="10"/>
  <c r="EA58" i="10"/>
  <c r="EQ58" i="10"/>
  <c r="AL58" i="4"/>
  <c r="DS58" i="4"/>
  <c r="AQ58" i="4"/>
  <c r="DU58" i="4"/>
  <c r="U58" i="4"/>
  <c r="AK58" i="4"/>
  <c r="BA58" i="4"/>
  <c r="BQ58" i="4"/>
  <c r="CG58" i="4"/>
  <c r="CW58" i="4"/>
  <c r="DM58" i="4"/>
  <c r="EC58" i="4"/>
  <c r="ES58" i="4"/>
  <c r="BC58" i="4"/>
  <c r="BS58" i="4"/>
  <c r="CM58" i="4"/>
  <c r="DO58" i="4"/>
  <c r="H60" i="7"/>
  <c r="X60" i="7"/>
  <c r="EA19" i="12"/>
  <c r="D60" i="7"/>
  <c r="CV60" i="7"/>
  <c r="EB60" i="7"/>
  <c r="ER60" i="7"/>
  <c r="T60" i="7"/>
  <c r="FE6" i="11"/>
  <c r="DZ5" i="9"/>
  <c r="FG58" i="4"/>
  <c r="DY58" i="4"/>
  <c r="CL58" i="4"/>
  <c r="D58" i="4"/>
  <c r="K58" i="4"/>
  <c r="Z58" i="4"/>
  <c r="EH58" i="4"/>
  <c r="DA58" i="4"/>
  <c r="AP58" i="4"/>
  <c r="DI58" i="4"/>
  <c r="BM58" i="4"/>
  <c r="DQ58" i="4"/>
  <c r="BF58" i="4"/>
  <c r="DR58" i="4"/>
  <c r="CG60" i="7"/>
  <c r="EC60" i="7"/>
  <c r="F60" i="7"/>
  <c r="V60" i="7"/>
  <c r="AL60" i="7"/>
  <c r="BB60" i="7"/>
  <c r="BR60" i="7"/>
  <c r="CH60" i="7"/>
  <c r="CX60" i="7"/>
  <c r="DN60" i="7"/>
  <c r="ED60" i="7"/>
  <c r="ET60" i="7"/>
  <c r="S19" i="12"/>
  <c r="E60" i="7"/>
  <c r="CW60" i="7"/>
  <c r="ES60" i="7"/>
  <c r="CZ60" i="7"/>
  <c r="AI19" i="12"/>
  <c r="AK60" i="7"/>
  <c r="DM60" i="7"/>
  <c r="BC5" i="11"/>
  <c r="BS5" i="11"/>
  <c r="CI5" i="11"/>
  <c r="CY5" i="11"/>
  <c r="DO5" i="11"/>
  <c r="EE5" i="11"/>
  <c r="EU5" i="11"/>
  <c r="FG61" i="7"/>
  <c r="U60" i="7"/>
  <c r="EQ19" i="12"/>
  <c r="FG60" i="7"/>
  <c r="BQ60" i="7"/>
  <c r="J60" i="7"/>
  <c r="Z60" i="7"/>
  <c r="AP60" i="7"/>
  <c r="BF60" i="7"/>
  <c r="BV60" i="7"/>
  <c r="CL60" i="7"/>
  <c r="DB60" i="7"/>
  <c r="DR60" i="7"/>
  <c r="EH60" i="7"/>
  <c r="EX60" i="7"/>
  <c r="BA60" i="7"/>
  <c r="J5" i="11"/>
  <c r="Z5" i="11"/>
  <c r="AP5" i="11"/>
  <c r="BF5" i="11"/>
  <c r="BV5" i="11"/>
  <c r="CL5" i="11"/>
  <c r="DB5" i="11"/>
  <c r="DR5" i="11"/>
  <c r="EH5" i="11"/>
  <c r="EX5" i="11"/>
  <c r="FG59" i="7"/>
  <c r="CM5" i="11"/>
  <c r="EY5" i="11"/>
  <c r="FF22" i="12"/>
  <c r="FG63" i="7"/>
  <c r="DU5" i="11"/>
  <c r="FG62" i="7"/>
  <c r="CA5" i="11"/>
  <c r="CQ5" i="11"/>
  <c r="DG5" i="11"/>
  <c r="DW5" i="11"/>
  <c r="EM5" i="11"/>
  <c r="FC5" i="11"/>
  <c r="FE7" i="11"/>
  <c r="BN5" i="11"/>
  <c r="CD5" i="11"/>
  <c r="CT5" i="11"/>
  <c r="DJ5" i="11"/>
  <c r="FG64" i="7"/>
  <c r="FE11" i="11"/>
  <c r="FG60" i="10"/>
  <c r="DF58" i="10"/>
  <c r="DV58" i="10"/>
  <c r="EL58" i="10"/>
  <c r="FB58" i="10"/>
  <c r="L58" i="4"/>
  <c r="BZ58" i="4"/>
  <c r="AI5" i="9"/>
  <c r="AY5" i="9"/>
  <c r="BO5" i="9"/>
  <c r="CE5" i="9"/>
  <c r="DK5" i="9"/>
  <c r="ER5" i="12"/>
  <c r="V58" i="4"/>
  <c r="BE58" i="4"/>
  <c r="CA58" i="4"/>
  <c r="DV58" i="4"/>
  <c r="EO58" i="4"/>
  <c r="CP58" i="4"/>
  <c r="CC58" i="4"/>
  <c r="DD58" i="4"/>
  <c r="DW58" i="4"/>
  <c r="Y58" i="4"/>
  <c r="BG58" i="4"/>
  <c r="CH58" i="4"/>
  <c r="DE58" i="4"/>
  <c r="DX58" i="4"/>
  <c r="X58" i="4"/>
  <c r="AN58" i="4"/>
  <c r="BD58" i="4"/>
  <c r="BT58" i="4"/>
  <c r="CJ58" i="4"/>
  <c r="CZ58" i="4"/>
  <c r="CU5" i="9"/>
  <c r="BH58" i="4"/>
  <c r="AA58" i="4"/>
  <c r="BI58" i="4"/>
  <c r="CK58" i="4"/>
  <c r="DG58" i="4"/>
  <c r="EB58" i="4"/>
  <c r="EV58" i="4"/>
  <c r="D5" i="12"/>
  <c r="AB58" i="4"/>
  <c r="BJ58" i="4"/>
  <c r="DH58" i="4"/>
  <c r="EW58" i="4"/>
  <c r="J58" i="4"/>
  <c r="T5" i="12"/>
  <c r="FG63" i="4"/>
  <c r="DF58" i="4"/>
  <c r="BK58" i="4"/>
  <c r="AJ5" i="12"/>
  <c r="AZ5" i="12"/>
  <c r="AO58" i="4"/>
  <c r="BR58" i="4"/>
  <c r="CO58" i="4"/>
  <c r="DN58" i="4"/>
  <c r="EG58" i="4"/>
  <c r="EZ58" i="4"/>
  <c r="M58" i="4"/>
  <c r="BP5" i="12"/>
  <c r="CF5" i="12"/>
  <c r="CV5" i="12"/>
  <c r="DL5" i="12"/>
  <c r="AR58" i="4"/>
  <c r="F58" i="4"/>
  <c r="AS58" i="4"/>
  <c r="BW58" i="4"/>
  <c r="CS58" i="4"/>
  <c r="EK58" i="4"/>
  <c r="FD58" i="4"/>
  <c r="CQ58" i="4"/>
  <c r="I58" i="4"/>
  <c r="AT58" i="4"/>
  <c r="BX58" i="4"/>
  <c r="CX58" i="4"/>
  <c r="EL58" i="4"/>
  <c r="FE58" i="4"/>
  <c r="EB5" i="12"/>
  <c r="BY58" i="4"/>
  <c r="DT58" i="4"/>
  <c r="EM58" i="4"/>
  <c r="DJ5" i="9"/>
  <c r="EP5" i="9"/>
  <c r="K60" i="7"/>
  <c r="BG60" i="7"/>
  <c r="DC60" i="7"/>
  <c r="EY60" i="7"/>
  <c r="L60" i="7"/>
  <c r="AB60" i="7"/>
  <c r="AR60" i="7"/>
  <c r="BH60" i="7"/>
  <c r="BX60" i="7"/>
  <c r="CN60" i="7"/>
  <c r="DD60" i="7"/>
  <c r="DT60" i="7"/>
  <c r="EJ60" i="7"/>
  <c r="EZ60" i="7"/>
  <c r="EA5" i="9"/>
  <c r="D19" i="12"/>
  <c r="T19" i="12"/>
  <c r="AJ19" i="12"/>
  <c r="AZ19" i="12"/>
  <c r="BP19" i="12"/>
  <c r="CF19" i="12"/>
  <c r="CV19" i="12"/>
  <c r="DL19" i="12"/>
  <c r="EB19" i="12"/>
  <c r="ER19" i="12"/>
  <c r="AA60" i="7"/>
  <c r="CM60" i="7"/>
  <c r="M60" i="7"/>
  <c r="AC60" i="7"/>
  <c r="AS60" i="7"/>
  <c r="BI60" i="7"/>
  <c r="BY60" i="7"/>
  <c r="CO60" i="7"/>
  <c r="DE60" i="7"/>
  <c r="DU60" i="7"/>
  <c r="EK60" i="7"/>
  <c r="FA60" i="7"/>
  <c r="L5" i="11"/>
  <c r="AB5" i="11"/>
  <c r="AR5" i="11"/>
  <c r="BH5" i="11"/>
  <c r="BX5" i="11"/>
  <c r="CN5" i="11"/>
  <c r="EI5" i="11"/>
  <c r="E19" i="12"/>
  <c r="U19" i="12"/>
  <c r="AK19" i="12"/>
  <c r="BA19" i="12"/>
  <c r="BQ19" i="12"/>
  <c r="CG19" i="12"/>
  <c r="CW19" i="12"/>
  <c r="DM19" i="12"/>
  <c r="EC19" i="12"/>
  <c r="ES19" i="12"/>
  <c r="AQ60" i="7"/>
  <c r="BW60" i="7"/>
  <c r="DS60" i="7"/>
  <c r="EI60" i="7"/>
  <c r="N60" i="7"/>
  <c r="AD60" i="7"/>
  <c r="AT60" i="7"/>
  <c r="BJ60" i="7"/>
  <c r="BZ60" i="7"/>
  <c r="CP60" i="7"/>
  <c r="DF60" i="7"/>
  <c r="DV60" i="7"/>
  <c r="EL60" i="7"/>
  <c r="FB60" i="7"/>
  <c r="M5" i="11"/>
  <c r="AC5" i="11"/>
  <c r="AS5" i="11"/>
  <c r="BI5" i="11"/>
  <c r="BY5" i="11"/>
  <c r="CO5" i="11"/>
  <c r="DE5" i="11"/>
  <c r="EK5" i="11"/>
  <c r="EQ5" i="9"/>
  <c r="F19" i="12"/>
  <c r="V19" i="12"/>
  <c r="AL19" i="12"/>
  <c r="BB19" i="12"/>
  <c r="BR19" i="12"/>
  <c r="CH19" i="12"/>
  <c r="CX19" i="12"/>
  <c r="DN19" i="12"/>
  <c r="ED19" i="12"/>
  <c r="ET19" i="12"/>
  <c r="O60" i="7"/>
  <c r="AE60" i="7"/>
  <c r="AU60" i="7"/>
  <c r="BK60" i="7"/>
  <c r="CA60" i="7"/>
  <c r="CQ60" i="7"/>
  <c r="DG60" i="7"/>
  <c r="DW60" i="7"/>
  <c r="EM60" i="7"/>
  <c r="FC60" i="7"/>
  <c r="N5" i="11"/>
  <c r="AD5" i="11"/>
  <c r="AT5" i="11"/>
  <c r="BJ5" i="11"/>
  <c r="BZ5" i="11"/>
  <c r="CP5" i="11"/>
  <c r="DF5" i="11"/>
  <c r="DV5" i="11"/>
  <c r="EL5" i="11"/>
  <c r="FB5" i="11"/>
  <c r="G19" i="12"/>
  <c r="W19" i="12"/>
  <c r="AM19" i="12"/>
  <c r="BC19" i="12"/>
  <c r="BS19" i="12"/>
  <c r="CI19" i="12"/>
  <c r="CY19" i="12"/>
  <c r="DO19" i="12"/>
  <c r="EE19" i="12"/>
  <c r="EU19" i="12"/>
  <c r="P60" i="7"/>
  <c r="AF60" i="7"/>
  <c r="AV60" i="7"/>
  <c r="BL60" i="7"/>
  <c r="CB60" i="7"/>
  <c r="CR60" i="7"/>
  <c r="DH60" i="7"/>
  <c r="DX60" i="7"/>
  <c r="EN60" i="7"/>
  <c r="FD60" i="7"/>
  <c r="O5" i="11"/>
  <c r="AE5" i="11"/>
  <c r="AU5" i="11"/>
  <c r="BK5" i="11"/>
  <c r="H19" i="12"/>
  <c r="X19" i="12"/>
  <c r="Q60" i="7"/>
  <c r="AG60" i="7"/>
  <c r="AW60" i="7"/>
  <c r="BM60" i="7"/>
  <c r="CC60" i="7"/>
  <c r="CS60" i="7"/>
  <c r="DI60" i="7"/>
  <c r="DY60" i="7"/>
  <c r="EO60" i="7"/>
  <c r="FE60" i="7"/>
  <c r="P5" i="11"/>
  <c r="AF5" i="11"/>
  <c r="AV5" i="11"/>
  <c r="BL5" i="11"/>
  <c r="CB5" i="11"/>
  <c r="CR5" i="11"/>
  <c r="DH5" i="11"/>
  <c r="DX5" i="11"/>
  <c r="EN5" i="11"/>
  <c r="FD5" i="11"/>
  <c r="FA5" i="11"/>
  <c r="I19" i="12"/>
  <c r="Y19" i="12"/>
  <c r="AO19" i="12"/>
  <c r="BE19" i="12"/>
  <c r="BU19" i="12"/>
  <c r="CK19" i="12"/>
  <c r="DA19" i="12"/>
  <c r="DQ19" i="12"/>
  <c r="EG19" i="12"/>
  <c r="EW19" i="12"/>
  <c r="R60" i="7"/>
  <c r="AH60" i="7"/>
  <c r="AX60" i="7"/>
  <c r="BN60" i="7"/>
  <c r="CD60" i="7"/>
  <c r="CT60" i="7"/>
  <c r="DJ60" i="7"/>
  <c r="DZ60" i="7"/>
  <c r="EP60" i="7"/>
  <c r="FF60" i="7"/>
  <c r="Q5" i="11"/>
  <c r="AG5" i="11"/>
  <c r="AW5" i="11"/>
  <c r="BM5" i="11"/>
  <c r="CC5" i="11"/>
  <c r="CS5" i="11"/>
  <c r="FE5" i="11"/>
  <c r="C5" i="9"/>
  <c r="J19" i="12"/>
  <c r="Z19" i="12"/>
  <c r="AP19" i="12"/>
  <c r="BF19" i="12"/>
  <c r="BV19" i="12"/>
  <c r="CL19" i="12"/>
  <c r="DB19" i="12"/>
  <c r="DR19" i="12"/>
  <c r="EH19" i="12"/>
  <c r="EX19" i="12"/>
  <c r="AY60" i="7"/>
  <c r="BO60" i="7"/>
  <c r="CE60" i="7"/>
  <c r="CU60" i="7"/>
  <c r="DK60" i="7"/>
  <c r="EA60" i="7"/>
  <c r="EQ60" i="7"/>
  <c r="B5" i="11"/>
  <c r="R5" i="11"/>
  <c r="AH5" i="11"/>
  <c r="AX5" i="11"/>
  <c r="K5" i="11"/>
  <c r="S5" i="9"/>
  <c r="AJ60" i="7"/>
  <c r="AZ60" i="7"/>
  <c r="BP60" i="7"/>
  <c r="CF60" i="7"/>
  <c r="DL60" i="7"/>
  <c r="C5" i="11"/>
  <c r="S5" i="11"/>
  <c r="AI5" i="11"/>
  <c r="AY5" i="11"/>
  <c r="BO5" i="11"/>
  <c r="CE5" i="11"/>
  <c r="CU5" i="11"/>
  <c r="DK5" i="11"/>
  <c r="EA5" i="11"/>
  <c r="EQ5" i="11"/>
  <c r="AA5" i="11"/>
  <c r="AR19" i="12"/>
  <c r="BH19" i="12"/>
  <c r="BX19" i="12"/>
  <c r="DD19" i="12"/>
  <c r="DT19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60" i="7"/>
  <c r="BC60" i="7"/>
  <c r="BS60" i="7"/>
  <c r="CI60" i="7"/>
  <c r="CY60" i="7"/>
  <c r="DO60" i="7"/>
  <c r="EE60" i="7"/>
  <c r="EU60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8" i="10"/>
  <c r="AR58" i="10"/>
  <c r="BH58" i="10"/>
  <c r="BX58" i="10"/>
  <c r="CN58" i="10"/>
  <c r="DT58" i="10"/>
  <c r="EZ58" i="10"/>
  <c r="FE10" i="11"/>
  <c r="M58" i="10"/>
  <c r="AC58" i="10"/>
  <c r="AS58" i="10"/>
  <c r="BI58" i="10"/>
  <c r="BY58" i="10"/>
  <c r="CO58" i="10"/>
  <c r="DE58" i="10"/>
  <c r="DU58" i="10"/>
  <c r="EK58" i="10"/>
  <c r="FA58" i="10"/>
  <c r="DD5" i="11"/>
  <c r="DT5" i="11"/>
  <c r="EJ5" i="11"/>
  <c r="EZ5" i="11"/>
  <c r="N58" i="10"/>
  <c r="AD58" i="10"/>
  <c r="AT58" i="10"/>
  <c r="BJ58" i="10"/>
  <c r="BZ58" i="10"/>
  <c r="CP58" i="10"/>
  <c r="DD58" i="10"/>
  <c r="O58" i="10"/>
  <c r="AE58" i="10"/>
  <c r="AU58" i="10"/>
  <c r="BK58" i="10"/>
  <c r="CA58" i="10"/>
  <c r="CQ58" i="10"/>
  <c r="DG58" i="10"/>
  <c r="DW58" i="10"/>
  <c r="EM58" i="10"/>
  <c r="FC58" i="10"/>
  <c r="EJ58" i="10"/>
  <c r="P58" i="10"/>
  <c r="AF58" i="10"/>
  <c r="AV58" i="10"/>
  <c r="BL58" i="10"/>
  <c r="CB58" i="10"/>
  <c r="CR58" i="10"/>
  <c r="DH58" i="10"/>
  <c r="DX58" i="10"/>
  <c r="EN58" i="10"/>
  <c r="FD58" i="10"/>
  <c r="Q58" i="10"/>
  <c r="AG58" i="10"/>
  <c r="AW58" i="10"/>
  <c r="BM58" i="10"/>
  <c r="CC58" i="10"/>
  <c r="CS58" i="10"/>
  <c r="DI58" i="10"/>
  <c r="DY58" i="10"/>
  <c r="EO58" i="10"/>
  <c r="FE58" i="10"/>
  <c r="R58" i="10"/>
  <c r="AH58" i="10"/>
  <c r="AX58" i="10"/>
  <c r="BN58" i="10"/>
  <c r="CD58" i="10"/>
  <c r="CT58" i="10"/>
  <c r="DJ58" i="10"/>
  <c r="DZ58" i="10"/>
  <c r="EP58" i="10"/>
  <c r="FF58" i="10"/>
  <c r="DI5" i="11"/>
  <c r="DY5" i="11"/>
  <c r="EO5" i="11"/>
  <c r="S58" i="10"/>
  <c r="AI58" i="10"/>
  <c r="AY58" i="10"/>
  <c r="BO58" i="10"/>
  <c r="CE58" i="10"/>
  <c r="CU58" i="10"/>
  <c r="D58" i="10"/>
  <c r="T58" i="10"/>
  <c r="AJ58" i="10"/>
  <c r="AZ58" i="10"/>
  <c r="BP58" i="10"/>
  <c r="CF58" i="10"/>
  <c r="CV58" i="10"/>
  <c r="DL58" i="10"/>
  <c r="EB58" i="10"/>
  <c r="ER58" i="10"/>
  <c r="E58" i="10"/>
  <c r="U58" i="10"/>
  <c r="AK58" i="10"/>
  <c r="BA58" i="10"/>
  <c r="BQ58" i="10"/>
  <c r="CG58" i="10"/>
  <c r="CW58" i="10"/>
  <c r="DM58" i="10"/>
  <c r="EC58" i="10"/>
  <c r="ES58" i="10"/>
  <c r="F58" i="10"/>
  <c r="V58" i="10"/>
  <c r="AL58" i="10"/>
  <c r="BB58" i="10"/>
  <c r="BR58" i="10"/>
  <c r="CH58" i="10"/>
  <c r="CX58" i="10"/>
  <c r="DN58" i="10"/>
  <c r="ED58" i="10"/>
  <c r="ET58" i="10"/>
  <c r="L58" i="10"/>
  <c r="G58" i="10"/>
  <c r="W58" i="10"/>
  <c r="AM58" i="10"/>
  <c r="BC58" i="10"/>
  <c r="BS58" i="10"/>
  <c r="CI58" i="10"/>
  <c r="CY58" i="10"/>
  <c r="DO58" i="10"/>
  <c r="EE58" i="10"/>
  <c r="EU58" i="10"/>
  <c r="H58" i="10"/>
  <c r="X58" i="10"/>
  <c r="AN58" i="10"/>
  <c r="BD58" i="10"/>
  <c r="BT58" i="10"/>
  <c r="CJ58" i="10"/>
  <c r="CZ58" i="10"/>
  <c r="DP58" i="10"/>
  <c r="EF58" i="10"/>
  <c r="EV58" i="10"/>
  <c r="I58" i="10"/>
  <c r="Y58" i="10"/>
  <c r="AO58" i="10"/>
  <c r="BE58" i="10"/>
  <c r="BU58" i="10"/>
  <c r="CK58" i="10"/>
  <c r="DA58" i="10"/>
  <c r="DQ58" i="10"/>
  <c r="EG58" i="10"/>
  <c r="EW58" i="10"/>
  <c r="J58" i="10"/>
  <c r="Z58" i="10"/>
  <c r="AP58" i="10"/>
  <c r="BF58" i="10"/>
  <c r="BV58" i="10"/>
  <c r="CL58" i="10"/>
  <c r="DB58" i="10"/>
  <c r="DR58" i="10"/>
  <c r="EH58" i="10"/>
  <c r="EX58" i="10"/>
  <c r="K58" i="10"/>
  <c r="AA58" i="10"/>
  <c r="AQ58" i="10"/>
  <c r="BG58" i="10"/>
  <c r="BW58" i="10"/>
  <c r="CM58" i="10"/>
  <c r="DC58" i="10"/>
  <c r="DS58" i="10"/>
  <c r="EI58" i="10"/>
  <c r="EY58" i="10"/>
  <c r="B5" i="9"/>
  <c r="R5" i="9"/>
  <c r="AH5" i="9"/>
  <c r="AX5" i="9"/>
  <c r="BN5" i="9"/>
  <c r="CD5" i="9"/>
  <c r="CT5" i="9"/>
  <c r="Q58" i="4"/>
  <c r="EP58" i="4"/>
  <c r="S58" i="4"/>
  <c r="AI58" i="4"/>
  <c r="AZ58" i="4"/>
  <c r="BP58" i="4"/>
  <c r="CF58" i="4"/>
  <c r="CV58" i="4"/>
  <c r="D5" i="9"/>
  <c r="T5" i="9"/>
  <c r="AJ5" i="9"/>
  <c r="AZ5" i="9"/>
  <c r="BP5" i="9"/>
  <c r="CF5" i="9"/>
  <c r="CV5" i="9"/>
  <c r="DL5" i="9"/>
  <c r="EB5" i="9"/>
  <c r="ER5" i="9"/>
  <c r="R58" i="4"/>
  <c r="DZ58" i="4"/>
  <c r="EQ58" i="4"/>
  <c r="E5" i="9"/>
  <c r="U5" i="9"/>
  <c r="AK5" i="9"/>
  <c r="BA5" i="9"/>
  <c r="BQ5" i="9"/>
  <c r="CG5" i="9"/>
  <c r="CW5" i="9"/>
  <c r="DM5" i="9"/>
  <c r="EC5" i="9"/>
  <c r="ES5" i="9"/>
  <c r="DJ58" i="4"/>
  <c r="EA58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8" i="4"/>
  <c r="G5" i="9"/>
  <c r="W5" i="9"/>
  <c r="AM5" i="9"/>
  <c r="BC5" i="9"/>
  <c r="BS5" i="9"/>
  <c r="CI5" i="9"/>
  <c r="CY5" i="9"/>
  <c r="DO5" i="9"/>
  <c r="EE5" i="9"/>
  <c r="EU5" i="9"/>
  <c r="BN58" i="4"/>
  <c r="AX58" i="4"/>
  <c r="G58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8" i="4"/>
  <c r="CT58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8" i="4"/>
  <c r="AC58" i="4"/>
  <c r="L5" i="9"/>
  <c r="AB5" i="9"/>
  <c r="AR5" i="9"/>
  <c r="BH5" i="9"/>
  <c r="BX5" i="9"/>
  <c r="CN5" i="9"/>
  <c r="DD5" i="9"/>
  <c r="DT5" i="9"/>
  <c r="EJ5" i="9"/>
  <c r="EZ5" i="9"/>
  <c r="M5" i="12"/>
  <c r="AG58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8" i="4"/>
  <c r="CD58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8" i="4"/>
  <c r="AF58" i="4"/>
  <c r="AV58" i="4"/>
  <c r="BL58" i="4"/>
  <c r="CB58" i="4"/>
  <c r="P5" i="9"/>
  <c r="AF5" i="9"/>
  <c r="AV5" i="9"/>
  <c r="BL5" i="9"/>
  <c r="CB5" i="9"/>
  <c r="CR5" i="9"/>
  <c r="DH5" i="9"/>
  <c r="DX5" i="9"/>
  <c r="EN5" i="9"/>
  <c r="FD5" i="9"/>
  <c r="AH58" i="4"/>
  <c r="Q5" i="9"/>
  <c r="AG5" i="9"/>
  <c r="AW5" i="9"/>
  <c r="BM5" i="9"/>
  <c r="CC5" i="9"/>
  <c r="CS5" i="9"/>
  <c r="DI5" i="9"/>
  <c r="DY5" i="9"/>
  <c r="EO5" i="9"/>
  <c r="FE5" i="9"/>
  <c r="CE58" i="4"/>
  <c r="T58" i="4"/>
  <c r="E58" i="4"/>
  <c r="AJ58" i="4"/>
  <c r="CY58" i="4"/>
  <c r="H58" i="4"/>
  <c r="AY58" i="4"/>
  <c r="AD58" i="4"/>
  <c r="BO58" i="4"/>
  <c r="N58" i="4"/>
  <c r="FF25" i="12"/>
  <c r="FE4" i="11"/>
  <c r="FE8" i="11"/>
  <c r="FE13" i="9"/>
  <c r="FE11" i="9"/>
  <c r="FF24" i="12"/>
  <c r="FF27" i="12"/>
  <c r="FE13" i="11"/>
  <c r="FE2" i="9"/>
  <c r="FF16" i="12"/>
  <c r="FE4" i="9"/>
  <c r="FF17" i="12"/>
  <c r="FE2" i="11"/>
  <c r="FF20" i="12"/>
  <c r="FE3" i="11"/>
  <c r="FF23" i="12"/>
  <c r="FF4" i="12"/>
  <c r="FF6" i="12"/>
  <c r="FF7" i="12"/>
  <c r="FF13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5" i="12" s="1"/>
  <c r="FD1" i="9"/>
  <c r="FD1" i="11"/>
  <c r="FE14" i="7"/>
  <c r="FF68" i="7" s="1"/>
  <c r="FE12" i="7"/>
  <c r="FE25" i="12" s="1"/>
  <c r="FE11" i="7"/>
  <c r="FE10" i="7"/>
  <c r="FE9" i="7"/>
  <c r="FE22" i="12" s="1"/>
  <c r="FE8" i="7"/>
  <c r="FE7" i="7"/>
  <c r="FE20" i="12" s="1"/>
  <c r="FE5" i="7"/>
  <c r="FF59" i="7" s="1"/>
  <c r="FE4" i="7"/>
  <c r="FF58" i="7" s="1"/>
  <c r="FE2" i="7"/>
  <c r="FE56" i="7" s="1"/>
  <c r="FE14" i="10"/>
  <c r="FF66" i="10" s="1"/>
  <c r="FE12" i="10"/>
  <c r="FF64" i="10" s="1"/>
  <c r="FE11" i="10"/>
  <c r="FF63" i="10" s="1"/>
  <c r="FE10" i="10"/>
  <c r="FF62" i="10" s="1"/>
  <c r="FE9" i="10"/>
  <c r="FF61" i="10" s="1"/>
  <c r="FE8" i="10"/>
  <c r="FF60" i="10" s="1"/>
  <c r="FE7" i="10"/>
  <c r="FF59" i="10" s="1"/>
  <c r="FE5" i="10"/>
  <c r="FF57" i="10" s="1"/>
  <c r="FE4" i="10"/>
  <c r="FF56" i="10" s="1"/>
  <c r="FE2" i="10"/>
  <c r="FE54" i="10" s="1"/>
  <c r="FE13" i="4"/>
  <c r="FE13" i="12" s="1"/>
  <c r="FE11" i="4"/>
  <c r="FE10" i="4"/>
  <c r="FE9" i="4"/>
  <c r="FE9" i="12" s="1"/>
  <c r="FE8" i="4"/>
  <c r="FE8" i="12" s="1"/>
  <c r="FE7" i="4"/>
  <c r="FE7" i="12" s="1"/>
  <c r="FE6" i="4"/>
  <c r="FF59" i="4" s="1"/>
  <c r="FE4" i="4"/>
  <c r="FF57" i="4" s="1"/>
  <c r="FE3" i="4"/>
  <c r="FF56" i="4" s="1"/>
  <c r="FE1" i="4"/>
  <c r="FE54" i="4" s="1"/>
  <c r="FG1" i="3"/>
  <c r="FE3" i="7" s="1"/>
  <c r="FF57" i="7" s="1"/>
  <c r="FG1" i="8"/>
  <c r="FE3" i="10" s="1"/>
  <c r="FF55" i="10" s="1"/>
  <c r="FG1" i="6"/>
  <c r="FE2" i="4" s="1"/>
  <c r="FF55" i="4" s="1"/>
  <c r="FD13" i="9" l="1"/>
  <c r="FD11" i="9"/>
  <c r="FD10" i="9"/>
  <c r="FF66" i="7"/>
  <c r="FF61" i="4"/>
  <c r="FD7" i="11"/>
  <c r="FD10" i="11"/>
  <c r="FD9" i="11"/>
  <c r="FF65" i="7"/>
  <c r="FD11" i="11"/>
  <c r="FD13" i="11"/>
  <c r="FF64" i="7"/>
  <c r="FE23" i="12"/>
  <c r="FE24" i="12"/>
  <c r="FF61" i="7"/>
  <c r="FE21" i="12"/>
  <c r="FF63" i="7"/>
  <c r="FF62" i="7"/>
  <c r="FE27" i="12"/>
  <c r="FE18" i="12"/>
  <c r="FD8" i="11"/>
  <c r="FF66" i="4"/>
  <c r="FF64" i="4"/>
  <c r="FF63" i="4"/>
  <c r="FF62" i="4"/>
  <c r="FF60" i="4"/>
  <c r="FE16" i="12"/>
  <c r="FD3" i="11"/>
  <c r="FD7" i="9"/>
  <c r="FD3" i="9"/>
  <c r="FD4" i="9"/>
  <c r="FD6" i="9"/>
  <c r="FE17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8" i="12" s="1"/>
  <c r="FC5" i="7"/>
  <c r="FC18" i="12" s="1"/>
  <c r="FB5" i="7"/>
  <c r="FB18" i="12" s="1"/>
  <c r="FA5" i="7"/>
  <c r="FA18" i="12" s="1"/>
  <c r="EZ5" i="7"/>
  <c r="EZ18" i="12" s="1"/>
  <c r="EY5" i="7"/>
  <c r="EY18" i="12" s="1"/>
  <c r="EX5" i="7"/>
  <c r="EX18" i="12" s="1"/>
  <c r="EW5" i="7"/>
  <c r="EW18" i="12" s="1"/>
  <c r="EV5" i="7"/>
  <c r="EV18" i="12" s="1"/>
  <c r="EU5" i="7"/>
  <c r="EU18" i="12" s="1"/>
  <c r="ET5" i="7"/>
  <c r="ES5" i="7"/>
  <c r="ES18" i="12" s="1"/>
  <c r="ER5" i="7"/>
  <c r="ER18" i="12" s="1"/>
  <c r="EQ5" i="7"/>
  <c r="EQ18" i="12" s="1"/>
  <c r="EP5" i="7"/>
  <c r="EO5" i="7"/>
  <c r="EN5" i="7"/>
  <c r="EN18" i="12" s="1"/>
  <c r="EM5" i="7"/>
  <c r="EM18" i="12" s="1"/>
  <c r="EL5" i="7"/>
  <c r="EL18" i="12" s="1"/>
  <c r="EK5" i="7"/>
  <c r="EK18" i="12" s="1"/>
  <c r="EJ5" i="7"/>
  <c r="EJ18" i="12" s="1"/>
  <c r="EI5" i="7"/>
  <c r="EH5" i="7"/>
  <c r="EG5" i="7"/>
  <c r="EF5" i="7"/>
  <c r="EF18" i="12" s="1"/>
  <c r="EE5" i="7"/>
  <c r="ED5" i="7"/>
  <c r="EC5" i="7"/>
  <c r="EC18" i="12" s="1"/>
  <c r="EB5" i="7"/>
  <c r="EA5" i="7"/>
  <c r="EA18" i="12" s="1"/>
  <c r="DZ5" i="7"/>
  <c r="DY5" i="7"/>
  <c r="DX5" i="7"/>
  <c r="DX18" i="12" s="1"/>
  <c r="DW5" i="7"/>
  <c r="DW18" i="12" s="1"/>
  <c r="DV5" i="7"/>
  <c r="DU5" i="7"/>
  <c r="DU18" i="12" s="1"/>
  <c r="DT5" i="7"/>
  <c r="DT18" i="12" s="1"/>
  <c r="DS5" i="7"/>
  <c r="DS18" i="12" s="1"/>
  <c r="DR5" i="7"/>
  <c r="DR18" i="12" s="1"/>
  <c r="DQ5" i="7"/>
  <c r="DP5" i="7"/>
  <c r="DP18" i="12" s="1"/>
  <c r="DO5" i="7"/>
  <c r="DO18" i="12" s="1"/>
  <c r="DN5" i="7"/>
  <c r="DN18" i="12" s="1"/>
  <c r="DM5" i="7"/>
  <c r="DM18" i="12" s="1"/>
  <c r="DL5" i="7"/>
  <c r="DK5" i="7"/>
  <c r="DJ5" i="7"/>
  <c r="DI5" i="7"/>
  <c r="DH5" i="7"/>
  <c r="DH18" i="12" s="1"/>
  <c r="DG5" i="7"/>
  <c r="DG18" i="12" s="1"/>
  <c r="DF5" i="7"/>
  <c r="DF18" i="12" s="1"/>
  <c r="DE5" i="7"/>
  <c r="DE18" i="12" s="1"/>
  <c r="DD5" i="7"/>
  <c r="DD18" i="12" s="1"/>
  <c r="DC5" i="7"/>
  <c r="DC18" i="12" s="1"/>
  <c r="DB5" i="7"/>
  <c r="DA5" i="7"/>
  <c r="DA18" i="12" s="1"/>
  <c r="CZ5" i="7"/>
  <c r="CZ18" i="12" s="1"/>
  <c r="CY5" i="7"/>
  <c r="CY18" i="12" s="1"/>
  <c r="CX5" i="7"/>
  <c r="CX18" i="12" s="1"/>
  <c r="CW5" i="7"/>
  <c r="CW18" i="12" s="1"/>
  <c r="CV5" i="7"/>
  <c r="CU5" i="7"/>
  <c r="CU18" i="12" s="1"/>
  <c r="CT5" i="7"/>
  <c r="CS5" i="7"/>
  <c r="CR5" i="7"/>
  <c r="CR18" i="12" s="1"/>
  <c r="CQ5" i="7"/>
  <c r="CQ18" i="12" s="1"/>
  <c r="CP5" i="7"/>
  <c r="CO5" i="7"/>
  <c r="CO18" i="12" s="1"/>
  <c r="CN5" i="7"/>
  <c r="CN18" i="12" s="1"/>
  <c r="CM5" i="7"/>
  <c r="CM18" i="12" s="1"/>
  <c r="CL5" i="7"/>
  <c r="CL18" i="12" s="1"/>
  <c r="CK5" i="7"/>
  <c r="CK18" i="12" s="1"/>
  <c r="CJ5" i="7"/>
  <c r="CJ18" i="12" s="1"/>
  <c r="CI5" i="7"/>
  <c r="CI18" i="12" s="1"/>
  <c r="CH5" i="7"/>
  <c r="CH18" i="12" s="1"/>
  <c r="CG5" i="7"/>
  <c r="CG18" i="12" s="1"/>
  <c r="CF5" i="7"/>
  <c r="CE5" i="7"/>
  <c r="CE18" i="12" s="1"/>
  <c r="CD5" i="7"/>
  <c r="CC5" i="7"/>
  <c r="CB5" i="7"/>
  <c r="CB18" i="12" s="1"/>
  <c r="CA5" i="7"/>
  <c r="CA18" i="12" s="1"/>
  <c r="BZ5" i="7"/>
  <c r="BY5" i="7"/>
  <c r="BY18" i="12" s="1"/>
  <c r="BX5" i="7"/>
  <c r="BX18" i="12" s="1"/>
  <c r="BW5" i="7"/>
  <c r="BW18" i="12" s="1"/>
  <c r="BV5" i="7"/>
  <c r="BV18" i="12" s="1"/>
  <c r="BU5" i="7"/>
  <c r="BT5" i="7"/>
  <c r="BT18" i="12" s="1"/>
  <c r="BS5" i="7"/>
  <c r="BR5" i="7"/>
  <c r="BR18" i="12" s="1"/>
  <c r="BQ5" i="7"/>
  <c r="BQ18" i="12" s="1"/>
  <c r="BP5" i="7"/>
  <c r="BO5" i="7"/>
  <c r="BO18" i="12" s="1"/>
  <c r="BN5" i="7"/>
  <c r="BM5" i="7"/>
  <c r="BL5" i="7"/>
  <c r="BL18" i="12" s="1"/>
  <c r="BK5" i="7"/>
  <c r="BK18" i="12" s="1"/>
  <c r="BJ5" i="7"/>
  <c r="BI5" i="7"/>
  <c r="BH5" i="7"/>
  <c r="BH18" i="12" s="1"/>
  <c r="BG5" i="7"/>
  <c r="BG18" i="12" s="1"/>
  <c r="BF5" i="7"/>
  <c r="BE5" i="7"/>
  <c r="BD5" i="7"/>
  <c r="BD18" i="12" s="1"/>
  <c r="BC5" i="7"/>
  <c r="BC18" i="12" s="1"/>
  <c r="BB5" i="7"/>
  <c r="BB18" i="12" s="1"/>
  <c r="BA5" i="7"/>
  <c r="BA18" i="12" s="1"/>
  <c r="AZ5" i="7"/>
  <c r="AY5" i="7"/>
  <c r="AY18" i="12" s="1"/>
  <c r="AX5" i="7"/>
  <c r="AW5" i="7"/>
  <c r="AV5" i="7"/>
  <c r="AV18" i="12" s="1"/>
  <c r="AU5" i="7"/>
  <c r="AU18" i="12" s="1"/>
  <c r="AT5" i="7"/>
  <c r="AS5" i="7"/>
  <c r="AS18" i="12" s="1"/>
  <c r="AR5" i="7"/>
  <c r="AR18" i="12" s="1"/>
  <c r="AQ5" i="7"/>
  <c r="AQ18" i="12" s="1"/>
  <c r="AP5" i="7"/>
  <c r="AP18" i="12" s="1"/>
  <c r="AO5" i="7"/>
  <c r="AO18" i="12" s="1"/>
  <c r="AN5" i="7"/>
  <c r="AN18" i="12" s="1"/>
  <c r="AM5" i="7"/>
  <c r="AM18" i="12" s="1"/>
  <c r="AL5" i="7"/>
  <c r="AK5" i="7"/>
  <c r="AK18" i="12" s="1"/>
  <c r="AJ5" i="7"/>
  <c r="AJ18" i="12" s="1"/>
  <c r="AI5" i="7"/>
  <c r="AI18" i="12" s="1"/>
  <c r="AH5" i="7"/>
  <c r="AG5" i="7"/>
  <c r="AF5" i="7"/>
  <c r="AF18" i="12" s="1"/>
  <c r="AE5" i="7"/>
  <c r="AE18" i="12" s="1"/>
  <c r="AD5" i="7"/>
  <c r="AC5" i="7"/>
  <c r="AC18" i="12" s="1"/>
  <c r="AB5" i="7"/>
  <c r="AB18" i="12" s="1"/>
  <c r="AA5" i="7"/>
  <c r="AA18" i="12" s="1"/>
  <c r="Z5" i="7"/>
  <c r="Z18" i="12" s="1"/>
  <c r="Y5" i="7"/>
  <c r="Y18" i="12" s="1"/>
  <c r="X5" i="7"/>
  <c r="X18" i="12" s="1"/>
  <c r="W5" i="7"/>
  <c r="W18" i="12" s="1"/>
  <c r="V5" i="7"/>
  <c r="U5" i="7"/>
  <c r="U18" i="12" s="1"/>
  <c r="T5" i="7"/>
  <c r="S5" i="7"/>
  <c r="S18" i="12" s="1"/>
  <c r="R5" i="7"/>
  <c r="Q5" i="7"/>
  <c r="P5" i="7"/>
  <c r="P18" i="12" s="1"/>
  <c r="O5" i="7"/>
  <c r="O18" i="12" s="1"/>
  <c r="N5" i="7"/>
  <c r="M5" i="7"/>
  <c r="L5" i="7"/>
  <c r="L18" i="12" s="1"/>
  <c r="K5" i="7"/>
  <c r="K18" i="12" s="1"/>
  <c r="J5" i="7"/>
  <c r="J18" i="12" s="1"/>
  <c r="I5" i="7"/>
  <c r="I18" i="12" s="1"/>
  <c r="H5" i="7"/>
  <c r="H18" i="12" s="1"/>
  <c r="G5" i="7"/>
  <c r="F5" i="7"/>
  <c r="E5" i="7"/>
  <c r="E18" i="12" s="1"/>
  <c r="D5" i="7"/>
  <c r="D18" i="12" s="1"/>
  <c r="C5" i="7"/>
  <c r="C18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4"/>
  <c r="FD1" i="12"/>
  <c r="FD15" i="12" s="1"/>
  <c r="FC1" i="12"/>
  <c r="FC15" i="12" s="1"/>
  <c r="FB1" i="12"/>
  <c r="FB15" i="12" s="1"/>
  <c r="FA1" i="12"/>
  <c r="FA15" i="12" s="1"/>
  <c r="FC1" i="9"/>
  <c r="FB1" i="9"/>
  <c r="FA1" i="9"/>
  <c r="EZ1" i="9"/>
  <c r="FC1" i="11"/>
  <c r="FB1" i="11"/>
  <c r="FA1" i="11"/>
  <c r="EZ1" i="11"/>
  <c r="FD14" i="7"/>
  <c r="FE68" i="7" s="1"/>
  <c r="FD12" i="7"/>
  <c r="FD11" i="7"/>
  <c r="FD10" i="7"/>
  <c r="FE64" i="7" s="1"/>
  <c r="FD9" i="7"/>
  <c r="FD22" i="12" s="1"/>
  <c r="FD8" i="7"/>
  <c r="FE62" i="7" s="1"/>
  <c r="FD7" i="7"/>
  <c r="FD4" i="7"/>
  <c r="FE58" i="7" s="1"/>
  <c r="FD2" i="7"/>
  <c r="FD56" i="7" s="1"/>
  <c r="FC14" i="7"/>
  <c r="FC27" i="12" s="1"/>
  <c r="FC12" i="7"/>
  <c r="FC11" i="7"/>
  <c r="FC10" i="7"/>
  <c r="FC9" i="7"/>
  <c r="FC8" i="7"/>
  <c r="FC7" i="7"/>
  <c r="FC20" i="12" s="1"/>
  <c r="FC4" i="7"/>
  <c r="FC2" i="7"/>
  <c r="FC56" i="7" s="1"/>
  <c r="FB14" i="7"/>
  <c r="FB12" i="7"/>
  <c r="FB25" i="12" s="1"/>
  <c r="FB11" i="7"/>
  <c r="FB24" i="12" s="1"/>
  <c r="FB10" i="7"/>
  <c r="FB23" i="12" s="1"/>
  <c r="FB9" i="7"/>
  <c r="FB8" i="7"/>
  <c r="FB7" i="7"/>
  <c r="FB4" i="7"/>
  <c r="FB2" i="7"/>
  <c r="FB56" i="7" s="1"/>
  <c r="FA14" i="7"/>
  <c r="FA12" i="7"/>
  <c r="FA11" i="7"/>
  <c r="FA10" i="7"/>
  <c r="FA9" i="7"/>
  <c r="FA22" i="12" s="1"/>
  <c r="FA8" i="7"/>
  <c r="FA21" i="12" s="1"/>
  <c r="FA7" i="7"/>
  <c r="FA20" i="12" s="1"/>
  <c r="FA4" i="7"/>
  <c r="FA2" i="7"/>
  <c r="FA56" i="7" s="1"/>
  <c r="FD14" i="10"/>
  <c r="FE66" i="10" s="1"/>
  <c r="FD12" i="10"/>
  <c r="FE64" i="10" s="1"/>
  <c r="FD11" i="10"/>
  <c r="FE63" i="10" s="1"/>
  <c r="FD10" i="10"/>
  <c r="FE62" i="10" s="1"/>
  <c r="FD9" i="10"/>
  <c r="FE61" i="10" s="1"/>
  <c r="FD8" i="10"/>
  <c r="FE60" i="10" s="1"/>
  <c r="FD7" i="10"/>
  <c r="FE59" i="10" s="1"/>
  <c r="FD4" i="10"/>
  <c r="FE56" i="10" s="1"/>
  <c r="FD2" i="10"/>
  <c r="FD54" i="10" s="1"/>
  <c r="FC14" i="10"/>
  <c r="FC12" i="10"/>
  <c r="FC11" i="10"/>
  <c r="FC10" i="10"/>
  <c r="FC9" i="10"/>
  <c r="FC8" i="10"/>
  <c r="FC7" i="10"/>
  <c r="FC4" i="10"/>
  <c r="FC2" i="10"/>
  <c r="FC54" i="10" s="1"/>
  <c r="FB14" i="10"/>
  <c r="FB12" i="10"/>
  <c r="FB11" i="10"/>
  <c r="FB10" i="10"/>
  <c r="FB9" i="10"/>
  <c r="FB8" i="10"/>
  <c r="FB7" i="10"/>
  <c r="FB4" i="10"/>
  <c r="FB2" i="10"/>
  <c r="FB54" i="10" s="1"/>
  <c r="FA14" i="10"/>
  <c r="FA12" i="10"/>
  <c r="FA11" i="10"/>
  <c r="FA10" i="10"/>
  <c r="FA9" i="10"/>
  <c r="FA8" i="10"/>
  <c r="FA7" i="10"/>
  <c r="FA4" i="10"/>
  <c r="FA2" i="10"/>
  <c r="FA54" i="10" s="1"/>
  <c r="FD13" i="4"/>
  <c r="FE66" i="4" s="1"/>
  <c r="FD11" i="4"/>
  <c r="FE64" i="4" s="1"/>
  <c r="FD10" i="4"/>
  <c r="FD10" i="12" s="1"/>
  <c r="FD9" i="4"/>
  <c r="FD8" i="4"/>
  <c r="FE61" i="4" s="1"/>
  <c r="FD7" i="4"/>
  <c r="FE60" i="4" s="1"/>
  <c r="FD6" i="4"/>
  <c r="FE59" i="4" s="1"/>
  <c r="FD3" i="4"/>
  <c r="FE56" i="4" s="1"/>
  <c r="FD1" i="4"/>
  <c r="FD54" i="4" s="1"/>
  <c r="FC13" i="4"/>
  <c r="FC11" i="4"/>
  <c r="FC10" i="4"/>
  <c r="FC9" i="4"/>
  <c r="FC9" i="12" s="1"/>
  <c r="FC8" i="4"/>
  <c r="FC7" i="4"/>
  <c r="FC7" i="12" s="1"/>
  <c r="FC6" i="4"/>
  <c r="FC3" i="4"/>
  <c r="FC1" i="4"/>
  <c r="FC54" i="4" s="1"/>
  <c r="FB13" i="4"/>
  <c r="FB11" i="4"/>
  <c r="FB10" i="4"/>
  <c r="FB9" i="4"/>
  <c r="FB9" i="12" s="1"/>
  <c r="FB8" i="4"/>
  <c r="FB7" i="4"/>
  <c r="FB6" i="4"/>
  <c r="FB3" i="4"/>
  <c r="FB1" i="4"/>
  <c r="FB54" i="4" s="1"/>
  <c r="FA13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4" i="4" s="1"/>
  <c r="FF1" i="3"/>
  <c r="FD3" i="7" s="1"/>
  <c r="FE57" i="7" s="1"/>
  <c r="FE1" i="3"/>
  <c r="FC3" i="7" s="1"/>
  <c r="FD1" i="3"/>
  <c r="FB3" i="7" s="1"/>
  <c r="FB16" i="12" s="1"/>
  <c r="FC1" i="3"/>
  <c r="FA3" i="7" s="1"/>
  <c r="FF1" i="8"/>
  <c r="FD3" i="10" s="1"/>
  <c r="FE55" i="10" s="1"/>
  <c r="FE1" i="8"/>
  <c r="FC3" i="10" s="1"/>
  <c r="FD1" i="8"/>
  <c r="FB3" i="10" s="1"/>
  <c r="FC1" i="8"/>
  <c r="FA3" i="10" s="1"/>
  <c r="FF1" i="6"/>
  <c r="FD2" i="4" s="1"/>
  <c r="FE55" i="4" s="1"/>
  <c r="FE1" i="6"/>
  <c r="FC2" i="4" s="1"/>
  <c r="FD1" i="6"/>
  <c r="FB2" i="4" s="1"/>
  <c r="FC1" i="6"/>
  <c r="FA2" i="4" s="1"/>
  <c r="FA2" i="12" s="1"/>
  <c r="C4" i="9" l="1"/>
  <c r="AI4" i="9"/>
  <c r="EA4" i="9"/>
  <c r="EJ59" i="7"/>
  <c r="EE57" i="4"/>
  <c r="AZ4" i="9"/>
  <c r="CR4" i="9"/>
  <c r="DH4" i="9"/>
  <c r="DX4" i="9"/>
  <c r="DI59" i="7"/>
  <c r="I57" i="4"/>
  <c r="CW57" i="4"/>
  <c r="CX57" i="4"/>
  <c r="ET57" i="4"/>
  <c r="DN57" i="4"/>
  <c r="P4" i="9"/>
  <c r="AF4" i="9"/>
  <c r="AV4" i="9"/>
  <c r="BL4" i="9"/>
  <c r="CB4" i="9"/>
  <c r="ER57" i="4"/>
  <c r="CB59" i="7"/>
  <c r="DX59" i="7"/>
  <c r="ES59" i="7"/>
  <c r="F59" i="7"/>
  <c r="V59" i="7"/>
  <c r="AL59" i="7"/>
  <c r="DH4" i="11"/>
  <c r="DX4" i="11"/>
  <c r="EN4" i="11"/>
  <c r="K57" i="4"/>
  <c r="CF57" i="4"/>
  <c r="CR59" i="7"/>
  <c r="EN59" i="7"/>
  <c r="FD59" i="7"/>
  <c r="EZ59" i="7"/>
  <c r="DW4" i="9"/>
  <c r="EM4" i="9"/>
  <c r="FC4" i="9"/>
  <c r="FC9" i="9"/>
  <c r="AK57" i="10"/>
  <c r="BQ57" i="10"/>
  <c r="CG57" i="10"/>
  <c r="CW57" i="10"/>
  <c r="DM57" i="10"/>
  <c r="EC57" i="10"/>
  <c r="ED57" i="10"/>
  <c r="DL57" i="4"/>
  <c r="CJ57" i="4"/>
  <c r="EO59" i="7"/>
  <c r="BV4" i="9"/>
  <c r="BF4" i="9"/>
  <c r="CL4" i="9"/>
  <c r="FC59" i="7"/>
  <c r="Q59" i="7"/>
  <c r="AG59" i="7"/>
  <c r="AW59" i="7"/>
  <c r="BM59" i="7"/>
  <c r="P59" i="7"/>
  <c r="O4" i="9"/>
  <c r="BK4" i="9"/>
  <c r="CQ4" i="9"/>
  <c r="DG4" i="9"/>
  <c r="AB59" i="7"/>
  <c r="BL59" i="7"/>
  <c r="BX59" i="7"/>
  <c r="ED59" i="7"/>
  <c r="DY59" i="7"/>
  <c r="CB4" i="11"/>
  <c r="CR4" i="11"/>
  <c r="G57" i="4"/>
  <c r="AM57" i="4"/>
  <c r="BS57" i="4"/>
  <c r="EU57" i="4"/>
  <c r="AJ57" i="4"/>
  <c r="DU57" i="4"/>
  <c r="AG57" i="4"/>
  <c r="CC57" i="4"/>
  <c r="DZ57" i="4"/>
  <c r="EP57" i="4"/>
  <c r="E57" i="4"/>
  <c r="DM57" i="4"/>
  <c r="BD4" i="11"/>
  <c r="BT4" i="11"/>
  <c r="DP4" i="11"/>
  <c r="EF4" i="11"/>
  <c r="N57" i="10"/>
  <c r="AD57" i="10"/>
  <c r="AT57" i="10"/>
  <c r="BJ57" i="10"/>
  <c r="BZ57" i="10"/>
  <c r="ES57" i="10"/>
  <c r="AN57" i="10"/>
  <c r="BT57" i="10"/>
  <c r="CZ57" i="10"/>
  <c r="EV57" i="10"/>
  <c r="I57" i="10"/>
  <c r="Y57" i="10"/>
  <c r="AO57" i="10"/>
  <c r="BE57" i="10"/>
  <c r="BU57" i="10"/>
  <c r="CK57" i="10"/>
  <c r="DA57" i="10"/>
  <c r="DQ57" i="10"/>
  <c r="EG57" i="10"/>
  <c r="EW57" i="10"/>
  <c r="ES4" i="11"/>
  <c r="BD57" i="10"/>
  <c r="CJ57" i="10"/>
  <c r="DP57" i="10"/>
  <c r="EF57" i="10"/>
  <c r="DR57" i="10"/>
  <c r="EH57" i="10"/>
  <c r="L57" i="10"/>
  <c r="AB57" i="10"/>
  <c r="AR57" i="10"/>
  <c r="BH57" i="10"/>
  <c r="BX57" i="10"/>
  <c r="CN57" i="10"/>
  <c r="DD57" i="10"/>
  <c r="DT57" i="10"/>
  <c r="EJ57" i="10"/>
  <c r="EZ57" i="10"/>
  <c r="FC59" i="10"/>
  <c r="H57" i="10"/>
  <c r="CP57" i="10"/>
  <c r="DF57" i="10"/>
  <c r="DV57" i="10"/>
  <c r="EL57" i="10"/>
  <c r="FB57" i="10"/>
  <c r="X57" i="10"/>
  <c r="P57" i="10"/>
  <c r="AF57" i="10"/>
  <c r="AV57" i="10"/>
  <c r="BL57" i="10"/>
  <c r="CB57" i="10"/>
  <c r="CR57" i="10"/>
  <c r="DH57" i="10"/>
  <c r="DX57" i="10"/>
  <c r="EN57" i="10"/>
  <c r="FD57" i="10"/>
  <c r="D57" i="10"/>
  <c r="T57" i="10"/>
  <c r="AJ57" i="10"/>
  <c r="AZ57" i="10"/>
  <c r="BP57" i="10"/>
  <c r="CF57" i="10"/>
  <c r="CV57" i="10"/>
  <c r="DL57" i="10"/>
  <c r="EB57" i="10"/>
  <c r="ER57" i="10"/>
  <c r="AR59" i="7"/>
  <c r="FC66" i="7"/>
  <c r="BE59" i="7"/>
  <c r="B4" i="9"/>
  <c r="R4" i="9"/>
  <c r="AH4" i="9"/>
  <c r="AX4" i="9"/>
  <c r="BN4" i="9"/>
  <c r="CD4" i="9"/>
  <c r="CT4" i="9"/>
  <c r="BU59" i="7"/>
  <c r="EW59" i="7"/>
  <c r="H59" i="7"/>
  <c r="BT59" i="7"/>
  <c r="EF59" i="7"/>
  <c r="CK59" i="7"/>
  <c r="CY4" i="9"/>
  <c r="EU4" i="9"/>
  <c r="CM59" i="7"/>
  <c r="H4" i="9"/>
  <c r="X4" i="9"/>
  <c r="AN4" i="9"/>
  <c r="BD4" i="9"/>
  <c r="BT4" i="9"/>
  <c r="CJ4" i="9"/>
  <c r="CZ4" i="9"/>
  <c r="DP4" i="9"/>
  <c r="EF4" i="9"/>
  <c r="EV4" i="9"/>
  <c r="M59" i="7"/>
  <c r="CI4" i="9"/>
  <c r="DE59" i="7"/>
  <c r="BW4" i="9"/>
  <c r="DS4" i="9"/>
  <c r="DQ59" i="7"/>
  <c r="BE18" i="12"/>
  <c r="DA59" i="7"/>
  <c r="BI59" i="7"/>
  <c r="K59" i="7"/>
  <c r="AK59" i="7"/>
  <c r="CJ59" i="7"/>
  <c r="Y59" i="7"/>
  <c r="EG59" i="7"/>
  <c r="CS59" i="7"/>
  <c r="R59" i="7"/>
  <c r="AH59" i="7"/>
  <c r="AY59" i="7"/>
  <c r="BO59" i="7"/>
  <c r="CE59" i="7"/>
  <c r="CT59" i="7"/>
  <c r="DK59" i="7"/>
  <c r="EA59" i="7"/>
  <c r="EQ59" i="7"/>
  <c r="EK59" i="7"/>
  <c r="AW18" i="12"/>
  <c r="BM18" i="12"/>
  <c r="BU18" i="12"/>
  <c r="CC18" i="12"/>
  <c r="DI18" i="12"/>
  <c r="DQ18" i="12"/>
  <c r="BF59" i="7"/>
  <c r="DY18" i="12"/>
  <c r="EG18" i="12"/>
  <c r="EO18" i="12"/>
  <c r="FC58" i="7"/>
  <c r="FB10" i="9"/>
  <c r="FE59" i="7"/>
  <c r="FC62" i="7"/>
  <c r="X59" i="7"/>
  <c r="AV4" i="11"/>
  <c r="DZ59" i="7"/>
  <c r="Q18" i="12"/>
  <c r="EH57" i="4"/>
  <c r="EX57" i="4"/>
  <c r="DA57" i="4"/>
  <c r="M57" i="4"/>
  <c r="AC57" i="4"/>
  <c r="AS57" i="4"/>
  <c r="CO57" i="4"/>
  <c r="AP57" i="4"/>
  <c r="AW57" i="4"/>
  <c r="BC57" i="4"/>
  <c r="BV57" i="4"/>
  <c r="DK57" i="4"/>
  <c r="CL57" i="4"/>
  <c r="CM57" i="4"/>
  <c r="BS4" i="12"/>
  <c r="EF57" i="4"/>
  <c r="EV57" i="4"/>
  <c r="AL57" i="4"/>
  <c r="EY57" i="4"/>
  <c r="DH57" i="4"/>
  <c r="EH4" i="9"/>
  <c r="AA57" i="4"/>
  <c r="AQ57" i="4"/>
  <c r="DS57" i="4"/>
  <c r="EI57" i="4"/>
  <c r="FD61" i="4"/>
  <c r="L57" i="4"/>
  <c r="AR57" i="4"/>
  <c r="CN57" i="4"/>
  <c r="DD57" i="4"/>
  <c r="EJ57" i="4"/>
  <c r="EZ57" i="4"/>
  <c r="BW57" i="4"/>
  <c r="AV59" i="7"/>
  <c r="DH59" i="7"/>
  <c r="CZ59" i="7"/>
  <c r="AA4" i="9"/>
  <c r="O59" i="7"/>
  <c r="AE59" i="7"/>
  <c r="AU59" i="7"/>
  <c r="BK59" i="7"/>
  <c r="CA59" i="7"/>
  <c r="CQ59" i="7"/>
  <c r="DW59" i="7"/>
  <c r="AP4" i="9"/>
  <c r="J4" i="9"/>
  <c r="FD58" i="7"/>
  <c r="BG59" i="7"/>
  <c r="DT59" i="7"/>
  <c r="DN59" i="7"/>
  <c r="CX59" i="7"/>
  <c r="Z4" i="9"/>
  <c r="FB8" i="9"/>
  <c r="FD61" i="7"/>
  <c r="BH59" i="7"/>
  <c r="DU59" i="7"/>
  <c r="DP59" i="7"/>
  <c r="N4" i="9"/>
  <c r="AD4" i="9"/>
  <c r="AT4" i="9"/>
  <c r="BJ4" i="9"/>
  <c r="BZ4" i="9"/>
  <c r="CP4" i="9"/>
  <c r="DF4" i="9"/>
  <c r="DV4" i="9"/>
  <c r="EL4" i="9"/>
  <c r="FB4" i="9"/>
  <c r="DZ4" i="9"/>
  <c r="AG18" i="12"/>
  <c r="CS18" i="12"/>
  <c r="FD65" i="7"/>
  <c r="FE65" i="7"/>
  <c r="EZ7" i="9"/>
  <c r="D4" i="11"/>
  <c r="T4" i="11"/>
  <c r="FE61" i="7"/>
  <c r="BV59" i="7"/>
  <c r="EV59" i="7"/>
  <c r="U59" i="7"/>
  <c r="BA59" i="7"/>
  <c r="BQ59" i="7"/>
  <c r="CG59" i="7"/>
  <c r="CW59" i="7"/>
  <c r="DM59" i="7"/>
  <c r="EC59" i="7"/>
  <c r="L59" i="7"/>
  <c r="AN59" i="7"/>
  <c r="CN59" i="7"/>
  <c r="BD59" i="7"/>
  <c r="F4" i="9"/>
  <c r="V4" i="9"/>
  <c r="AL4" i="9"/>
  <c r="FE63" i="7"/>
  <c r="FD25" i="12"/>
  <c r="FE66" i="7"/>
  <c r="DC59" i="7"/>
  <c r="EI59" i="7"/>
  <c r="D4" i="9"/>
  <c r="AF59" i="7"/>
  <c r="DD59" i="7"/>
  <c r="X4" i="11"/>
  <c r="FB63" i="10"/>
  <c r="O57" i="10"/>
  <c r="AE57" i="10"/>
  <c r="AU57" i="10"/>
  <c r="BK57" i="10"/>
  <c r="CA57" i="10"/>
  <c r="CQ57" i="10"/>
  <c r="DG57" i="10"/>
  <c r="DW57" i="10"/>
  <c r="EM57" i="10"/>
  <c r="FC57" i="10"/>
  <c r="BP4" i="11"/>
  <c r="Q57" i="10"/>
  <c r="AG57" i="10"/>
  <c r="AW57" i="10"/>
  <c r="BM57" i="10"/>
  <c r="CC57" i="10"/>
  <c r="CS57" i="10"/>
  <c r="DI57" i="10"/>
  <c r="DY57" i="10"/>
  <c r="EO57" i="10"/>
  <c r="U57" i="10"/>
  <c r="CJ4" i="11"/>
  <c r="S57" i="10"/>
  <c r="AI57" i="10"/>
  <c r="AY57" i="10"/>
  <c r="BO57" i="10"/>
  <c r="CE57" i="10"/>
  <c r="CU57" i="10"/>
  <c r="DK57" i="10"/>
  <c r="EA57" i="10"/>
  <c r="EQ57" i="10"/>
  <c r="CZ4" i="11"/>
  <c r="FB55" i="10"/>
  <c r="EV4" i="11"/>
  <c r="ET57" i="10"/>
  <c r="FC62" i="10"/>
  <c r="AJ4" i="11"/>
  <c r="AZ4" i="11"/>
  <c r="CV4" i="11"/>
  <c r="DL4" i="11"/>
  <c r="ER4" i="11"/>
  <c r="G57" i="10"/>
  <c r="W57" i="10"/>
  <c r="AM57" i="10"/>
  <c r="BC57" i="10"/>
  <c r="BS57" i="10"/>
  <c r="CI57" i="10"/>
  <c r="CY57" i="10"/>
  <c r="DO57" i="10"/>
  <c r="EE57" i="10"/>
  <c r="EU57" i="10"/>
  <c r="K57" i="10"/>
  <c r="AA57" i="10"/>
  <c r="AQ57" i="10"/>
  <c r="BG57" i="10"/>
  <c r="BW57" i="10"/>
  <c r="CM57" i="10"/>
  <c r="DC57" i="10"/>
  <c r="DS57" i="10"/>
  <c r="EI57" i="10"/>
  <c r="EY57" i="10"/>
  <c r="FE57" i="10"/>
  <c r="EX57" i="10"/>
  <c r="FB61" i="10"/>
  <c r="M57" i="10"/>
  <c r="AC57" i="10"/>
  <c r="AS57" i="10"/>
  <c r="BI57" i="10"/>
  <c r="BY57" i="10"/>
  <c r="CO57" i="10"/>
  <c r="DE57" i="10"/>
  <c r="DU57" i="10"/>
  <c r="EK57" i="10"/>
  <c r="FA57" i="10"/>
  <c r="CA4" i="12"/>
  <c r="W57" i="4"/>
  <c r="EM57" i="4"/>
  <c r="CE4" i="12"/>
  <c r="FE57" i="4"/>
  <c r="X57" i="4"/>
  <c r="CZ57" i="4"/>
  <c r="DJ4" i="9"/>
  <c r="CI4" i="12"/>
  <c r="EU4" i="12"/>
  <c r="CY57" i="4"/>
  <c r="EW57" i="4"/>
  <c r="R57" i="4"/>
  <c r="AI57" i="4"/>
  <c r="AX57" i="4"/>
  <c r="BN57" i="4"/>
  <c r="CD57" i="4"/>
  <c r="CT57" i="4"/>
  <c r="DJ57" i="4"/>
  <c r="CM4" i="12"/>
  <c r="FE63" i="4"/>
  <c r="AK57" i="4"/>
  <c r="DR57" i="4"/>
  <c r="BP4" i="9"/>
  <c r="CF4" i="9"/>
  <c r="EB4" i="9"/>
  <c r="BB4" i="9"/>
  <c r="CQ4" i="12"/>
  <c r="FC4" i="12"/>
  <c r="FD59" i="4"/>
  <c r="EM4" i="12"/>
  <c r="FB66" i="4"/>
  <c r="BP57" i="4"/>
  <c r="CG57" i="4"/>
  <c r="CV57" i="4"/>
  <c r="EB57" i="4"/>
  <c r="ES57" i="4"/>
  <c r="CH4" i="9"/>
  <c r="CU4" i="12"/>
  <c r="BR4" i="9"/>
  <c r="ED4" i="9"/>
  <c r="DN4" i="9"/>
  <c r="FE62" i="4"/>
  <c r="DG4" i="12"/>
  <c r="AO57" i="4"/>
  <c r="H57" i="4"/>
  <c r="Y57" i="4"/>
  <c r="AN57" i="4"/>
  <c r="BD57" i="4"/>
  <c r="BT57" i="4"/>
  <c r="DP57" i="4"/>
  <c r="EJ4" i="9"/>
  <c r="ER4" i="9"/>
  <c r="CA57" i="4"/>
  <c r="O4" i="12"/>
  <c r="EK57" i="4"/>
  <c r="CK57" i="4"/>
  <c r="AE4" i="12"/>
  <c r="DW4" i="12"/>
  <c r="AU4" i="12"/>
  <c r="AA59" i="7"/>
  <c r="BW59" i="7"/>
  <c r="DF59" i="7"/>
  <c r="EL59" i="7"/>
  <c r="BB59" i="7"/>
  <c r="ET59" i="7"/>
  <c r="EB4" i="11"/>
  <c r="CV4" i="9"/>
  <c r="EN4" i="9"/>
  <c r="R18" i="12"/>
  <c r="AH18" i="12"/>
  <c r="AX18" i="12"/>
  <c r="BN18" i="12"/>
  <c r="CD18" i="12"/>
  <c r="CT18" i="12"/>
  <c r="DJ18" i="12"/>
  <c r="DZ18" i="12"/>
  <c r="EP18" i="12"/>
  <c r="EZ13" i="9"/>
  <c r="DG59" i="7"/>
  <c r="EM59" i="7"/>
  <c r="E4" i="11"/>
  <c r="U4" i="11"/>
  <c r="AK4" i="11"/>
  <c r="BA4" i="11"/>
  <c r="BQ4" i="11"/>
  <c r="CG4" i="11"/>
  <c r="CW4" i="11"/>
  <c r="DM4" i="11"/>
  <c r="EC4" i="11"/>
  <c r="CX4" i="9"/>
  <c r="EP4" i="9"/>
  <c r="DK18" i="12"/>
  <c r="EZ8" i="11"/>
  <c r="AC59" i="7"/>
  <c r="BY59" i="7"/>
  <c r="BR59" i="7"/>
  <c r="E59" i="7"/>
  <c r="BL4" i="11"/>
  <c r="DB4" i="9"/>
  <c r="EQ4" i="9"/>
  <c r="T18" i="12"/>
  <c r="AZ18" i="12"/>
  <c r="BP18" i="12"/>
  <c r="CF18" i="12"/>
  <c r="CV18" i="12"/>
  <c r="DL18" i="12"/>
  <c r="EB18" i="12"/>
  <c r="EK4" i="11"/>
  <c r="DD4" i="9"/>
  <c r="FD62" i="7"/>
  <c r="AQ59" i="7"/>
  <c r="CD59" i="7"/>
  <c r="DR59" i="7"/>
  <c r="CH59" i="7"/>
  <c r="ET4" i="9"/>
  <c r="F18" i="12"/>
  <c r="V18" i="12"/>
  <c r="AL18" i="12"/>
  <c r="ED18" i="12"/>
  <c r="ET18" i="12"/>
  <c r="DS59" i="7"/>
  <c r="EX59" i="7"/>
  <c r="E4" i="9"/>
  <c r="U4" i="9"/>
  <c r="AK4" i="9"/>
  <c r="BA4" i="9"/>
  <c r="BQ4" i="9"/>
  <c r="CG4" i="9"/>
  <c r="CW4" i="9"/>
  <c r="DM4" i="9"/>
  <c r="EC4" i="9"/>
  <c r="ES4" i="9"/>
  <c r="DK4" i="9"/>
  <c r="EX4" i="9"/>
  <c r="G18" i="12"/>
  <c r="BS18" i="12"/>
  <c r="EE18" i="12"/>
  <c r="AS59" i="7"/>
  <c r="CL59" i="7"/>
  <c r="EY59" i="7"/>
  <c r="J59" i="7"/>
  <c r="Z59" i="7"/>
  <c r="AP59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7" i="7"/>
  <c r="FD24" i="12"/>
  <c r="FA59" i="7"/>
  <c r="H4" i="11"/>
  <c r="FA4" i="11"/>
  <c r="DR4" i="9"/>
  <c r="BF18" i="12"/>
  <c r="DB18" i="12"/>
  <c r="EH18" i="12"/>
  <c r="CO59" i="7"/>
  <c r="FB59" i="7"/>
  <c r="I4" i="9"/>
  <c r="Y4" i="9"/>
  <c r="BE4" i="9"/>
  <c r="BU4" i="9"/>
  <c r="CK4" i="9"/>
  <c r="DA4" i="9"/>
  <c r="DQ4" i="9"/>
  <c r="EG4" i="9"/>
  <c r="EW4" i="9"/>
  <c r="P4" i="11"/>
  <c r="AJ4" i="9"/>
  <c r="DT4" i="9"/>
  <c r="EI18" i="12"/>
  <c r="M18" i="12"/>
  <c r="BI18" i="12"/>
  <c r="DB59" i="7"/>
  <c r="EH59" i="7"/>
  <c r="AF4" i="11"/>
  <c r="N18" i="12"/>
  <c r="AD18" i="12"/>
  <c r="AT18" i="12"/>
  <c r="BJ18" i="12"/>
  <c r="BZ18" i="12"/>
  <c r="CP18" i="12"/>
  <c r="DV18" i="12"/>
  <c r="CC59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5" i="10"/>
  <c r="E57" i="10"/>
  <c r="BA57" i="10"/>
  <c r="F4" i="11"/>
  <c r="V4" i="11"/>
  <c r="AL4" i="11"/>
  <c r="BB4" i="11"/>
  <c r="BR4" i="11"/>
  <c r="CH4" i="11"/>
  <c r="CX4" i="11"/>
  <c r="DN4" i="11"/>
  <c r="ED4" i="11"/>
  <c r="ET4" i="11"/>
  <c r="F57" i="10"/>
  <c r="V57" i="10"/>
  <c r="AL57" i="10"/>
  <c r="BB57" i="10"/>
  <c r="BR57" i="10"/>
  <c r="CH57" i="10"/>
  <c r="CX57" i="10"/>
  <c r="DN57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7" i="10"/>
  <c r="Z57" i="10"/>
  <c r="AP57" i="10"/>
  <c r="BF57" i="10"/>
  <c r="BV57" i="10"/>
  <c r="CL57" i="10"/>
  <c r="DB57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3" i="10"/>
  <c r="M4" i="11"/>
  <c r="AC4" i="11"/>
  <c r="AS4" i="11"/>
  <c r="BI4" i="11"/>
  <c r="BY4" i="11"/>
  <c r="CO4" i="11"/>
  <c r="DE4" i="11"/>
  <c r="FB56" i="10"/>
  <c r="DV4" i="11"/>
  <c r="FC64" i="10"/>
  <c r="N4" i="11"/>
  <c r="AD4" i="11"/>
  <c r="AT4" i="11"/>
  <c r="BJ4" i="11"/>
  <c r="BZ4" i="11"/>
  <c r="CP4" i="11"/>
  <c r="DF4" i="11"/>
  <c r="EL4" i="11"/>
  <c r="FB4" i="11"/>
  <c r="FB59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7" i="10"/>
  <c r="AH57" i="10"/>
  <c r="AX57" i="10"/>
  <c r="BN57" i="10"/>
  <c r="CD57" i="10"/>
  <c r="CT57" i="10"/>
  <c r="DJ57" i="10"/>
  <c r="DZ57" i="10"/>
  <c r="EP57" i="10"/>
  <c r="C4" i="11"/>
  <c r="S4" i="11"/>
  <c r="AI4" i="11"/>
  <c r="AY4" i="11"/>
  <c r="BO4" i="11"/>
  <c r="CE4" i="11"/>
  <c r="CU4" i="11"/>
  <c r="DK4" i="11"/>
  <c r="EA4" i="11"/>
  <c r="EQ4" i="11"/>
  <c r="BF57" i="4"/>
  <c r="DB57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7" i="4"/>
  <c r="DC57" i="4"/>
  <c r="DT57" i="4"/>
  <c r="T57" i="4"/>
  <c r="AZ57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7" i="4"/>
  <c r="BR57" i="4"/>
  <c r="DE57" i="4"/>
  <c r="D57" i="4"/>
  <c r="EA57" i="4"/>
  <c r="V57" i="4"/>
  <c r="BB57" i="4"/>
  <c r="BQ57" i="4"/>
  <c r="CH57" i="4"/>
  <c r="ED57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7" i="4"/>
  <c r="DO57" i="4"/>
  <c r="N57" i="4"/>
  <c r="EQ57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7" i="4"/>
  <c r="EG57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7" i="4"/>
  <c r="T4" i="9"/>
  <c r="G4" i="12"/>
  <c r="W4" i="12"/>
  <c r="AM4" i="12"/>
  <c r="Z57" i="4"/>
  <c r="CI57" i="4"/>
  <c r="BX57" i="4"/>
  <c r="H4" i="12"/>
  <c r="X4" i="12"/>
  <c r="AN4" i="12"/>
  <c r="BD4" i="12"/>
  <c r="BT4" i="12"/>
  <c r="CJ4" i="12"/>
  <c r="CZ4" i="12"/>
  <c r="DP4" i="12"/>
  <c r="EF4" i="12"/>
  <c r="EV4" i="12"/>
  <c r="BI57" i="4"/>
  <c r="FA57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7" i="4"/>
  <c r="AE57" i="4"/>
  <c r="AU57" i="4"/>
  <c r="BK57" i="4"/>
  <c r="CQ57" i="4"/>
  <c r="DG57" i="4"/>
  <c r="DW57" i="4"/>
  <c r="FC57" i="4"/>
  <c r="AO4" i="9"/>
  <c r="L4" i="12"/>
  <c r="AB4" i="12"/>
  <c r="AR4" i="12"/>
  <c r="BH4" i="12"/>
  <c r="BX4" i="12"/>
  <c r="CN4" i="12"/>
  <c r="DD4" i="12"/>
  <c r="DT4" i="12"/>
  <c r="EJ4" i="12"/>
  <c r="EZ4" i="12"/>
  <c r="BL57" i="4"/>
  <c r="CR57" i="4"/>
  <c r="DX57" i="4"/>
  <c r="EN57" i="4"/>
  <c r="FD57" i="4"/>
  <c r="M4" i="12"/>
  <c r="AC4" i="12"/>
  <c r="AS4" i="12"/>
  <c r="CO4" i="12"/>
  <c r="DU4" i="12"/>
  <c r="Q57" i="4"/>
  <c r="BM57" i="4"/>
  <c r="CS57" i="4"/>
  <c r="K4" i="9"/>
  <c r="AQ4" i="9"/>
  <c r="BG4" i="9"/>
  <c r="CM4" i="9"/>
  <c r="DC4" i="9"/>
  <c r="EI4" i="9"/>
  <c r="EY4" i="9"/>
  <c r="CU59" i="7"/>
  <c r="DJ59" i="7"/>
  <c r="AD59" i="7"/>
  <c r="BJ59" i="7"/>
  <c r="CP59" i="7"/>
  <c r="EP59" i="7"/>
  <c r="I59" i="7"/>
  <c r="AO59" i="7"/>
  <c r="DV59" i="7"/>
  <c r="N59" i="7"/>
  <c r="AT59" i="7"/>
  <c r="BZ59" i="7"/>
  <c r="CB57" i="4"/>
  <c r="AV57" i="4"/>
  <c r="DQ57" i="4"/>
  <c r="BA57" i="4"/>
  <c r="BE57" i="4"/>
  <c r="BH57" i="4"/>
  <c r="U57" i="4"/>
  <c r="EC57" i="4"/>
  <c r="AF57" i="4"/>
  <c r="AX59" i="7"/>
  <c r="S59" i="7"/>
  <c r="D59" i="7"/>
  <c r="T59" i="7"/>
  <c r="AJ59" i="7"/>
  <c r="AZ59" i="7"/>
  <c r="BP59" i="7"/>
  <c r="CF59" i="7"/>
  <c r="CV59" i="7"/>
  <c r="DL59" i="7"/>
  <c r="EB59" i="7"/>
  <c r="ER59" i="7"/>
  <c r="AI59" i="7"/>
  <c r="BN59" i="7"/>
  <c r="G59" i="7"/>
  <c r="W59" i="7"/>
  <c r="AM59" i="7"/>
  <c r="BC59" i="7"/>
  <c r="BS59" i="7"/>
  <c r="CI59" i="7"/>
  <c r="CY59" i="7"/>
  <c r="DO59" i="7"/>
  <c r="EE59" i="7"/>
  <c r="EU59" i="7"/>
  <c r="AB57" i="4"/>
  <c r="AD57" i="4"/>
  <c r="AT57" i="4"/>
  <c r="BJ57" i="4"/>
  <c r="BZ57" i="4"/>
  <c r="CP57" i="4"/>
  <c r="DF57" i="4"/>
  <c r="DV57" i="4"/>
  <c r="EL57" i="4"/>
  <c r="FB57" i="4"/>
  <c r="P57" i="4"/>
  <c r="DI57" i="4"/>
  <c r="DY57" i="4"/>
  <c r="EO57" i="4"/>
  <c r="AH57" i="4"/>
  <c r="S57" i="4"/>
  <c r="AY57" i="4"/>
  <c r="BO57" i="4"/>
  <c r="CE57" i="4"/>
  <c r="CU57" i="4"/>
  <c r="FD56" i="10"/>
  <c r="FD61" i="10"/>
  <c r="FB66" i="10"/>
  <c r="FC3" i="11"/>
  <c r="FC60" i="10"/>
  <c r="FD66" i="10"/>
  <c r="FA7" i="11"/>
  <c r="EZ3" i="11"/>
  <c r="FB62" i="10"/>
  <c r="FC9" i="11"/>
  <c r="FB64" i="10"/>
  <c r="EZ9" i="11"/>
  <c r="EZ10" i="11"/>
  <c r="FD59" i="10"/>
  <c r="FC55" i="10"/>
  <c r="FD60" i="10"/>
  <c r="EZ6" i="11"/>
  <c r="FC56" i="10"/>
  <c r="FB9" i="11"/>
  <c r="EZ7" i="11"/>
  <c r="FD62" i="10"/>
  <c r="FB10" i="11"/>
  <c r="FD63" i="10"/>
  <c r="FC61" i="10"/>
  <c r="FD64" i="10"/>
  <c r="FC10" i="11"/>
  <c r="FB60" i="10"/>
  <c r="FC66" i="10"/>
  <c r="EZ2" i="11"/>
  <c r="FC64" i="7"/>
  <c r="FD20" i="12"/>
  <c r="FC65" i="7"/>
  <c r="FA16" i="12"/>
  <c r="FB68" i="7"/>
  <c r="FA9" i="11"/>
  <c r="FA17" i="12"/>
  <c r="FD23" i="12"/>
  <c r="FD21" i="12"/>
  <c r="FB62" i="7"/>
  <c r="FD57" i="7"/>
  <c r="FA10" i="11"/>
  <c r="FB13" i="9"/>
  <c r="FB63" i="7"/>
  <c r="FA11" i="11"/>
  <c r="FB64" i="7"/>
  <c r="FA10" i="9"/>
  <c r="FC8" i="11"/>
  <c r="FC7" i="9"/>
  <c r="FB58" i="7"/>
  <c r="FC63" i="7"/>
  <c r="FD68" i="7"/>
  <c r="FC16" i="12"/>
  <c r="FB61" i="7"/>
  <c r="FC17" i="12"/>
  <c r="FA23" i="12"/>
  <c r="FD66" i="7"/>
  <c r="FC24" i="12"/>
  <c r="FC3" i="9"/>
  <c r="FC6" i="11"/>
  <c r="FC7" i="11"/>
  <c r="FB27" i="12"/>
  <c r="FB3" i="11"/>
  <c r="FC11" i="11"/>
  <c r="FA24" i="12"/>
  <c r="FD27" i="12"/>
  <c r="FA13" i="11"/>
  <c r="FB3" i="9"/>
  <c r="FC11" i="9"/>
  <c r="FC61" i="7"/>
  <c r="FD63" i="7"/>
  <c r="FB6" i="11"/>
  <c r="FC13" i="11"/>
  <c r="FA25" i="12"/>
  <c r="FC21" i="12"/>
  <c r="FB2" i="11"/>
  <c r="FB57" i="7"/>
  <c r="FD64" i="7"/>
  <c r="EZ11" i="11"/>
  <c r="FB7" i="11"/>
  <c r="FA27" i="12"/>
  <c r="FC22" i="12"/>
  <c r="EZ13" i="11"/>
  <c r="FB8" i="11"/>
  <c r="FC23" i="12"/>
  <c r="FA2" i="11"/>
  <c r="FB11" i="9"/>
  <c r="FB17" i="12"/>
  <c r="FC25" i="12"/>
  <c r="FC68" i="7"/>
  <c r="FA6" i="11"/>
  <c r="FB13" i="11"/>
  <c r="FC13" i="9"/>
  <c r="FB21" i="12"/>
  <c r="FA3" i="11"/>
  <c r="FB20" i="12"/>
  <c r="FB65" i="7"/>
  <c r="FB22" i="12"/>
  <c r="FD16" i="12"/>
  <c r="EZ11" i="9"/>
  <c r="FB11" i="11"/>
  <c r="FB66" i="7"/>
  <c r="FC2" i="11"/>
  <c r="FD17" i="12"/>
  <c r="FB10" i="12"/>
  <c r="FB60" i="4"/>
  <c r="FB61" i="4"/>
  <c r="FC55" i="4"/>
  <c r="FD64" i="4"/>
  <c r="FC59" i="4"/>
  <c r="FC10" i="12"/>
  <c r="EZ8" i="9"/>
  <c r="FC62" i="4"/>
  <c r="FD63" i="4"/>
  <c r="FA7" i="12"/>
  <c r="EZ6" i="9"/>
  <c r="FB56" i="4"/>
  <c r="FB59" i="4"/>
  <c r="FC64" i="4"/>
  <c r="FD55" i="4"/>
  <c r="FB6" i="9"/>
  <c r="FB2" i="9"/>
  <c r="FB7" i="9"/>
  <c r="FB63" i="4"/>
  <c r="FC8" i="9"/>
  <c r="FC10" i="9"/>
  <c r="FB6" i="12"/>
  <c r="FC56" i="4"/>
  <c r="FC13" i="12"/>
  <c r="FD9" i="12"/>
  <c r="EZ10" i="9"/>
  <c r="FD7" i="12"/>
  <c r="FD8" i="12"/>
  <c r="FC60" i="4"/>
  <c r="FB9" i="9"/>
  <c r="FD11" i="12"/>
  <c r="EZ9" i="9"/>
  <c r="FC11" i="12"/>
  <c r="FB55" i="4"/>
  <c r="FC61" i="4"/>
  <c r="FD66" i="4"/>
  <c r="FA2" i="9"/>
  <c r="FD13" i="12"/>
  <c r="FD6" i="12"/>
  <c r="FA6" i="9"/>
  <c r="FB2" i="12"/>
  <c r="FD62" i="4"/>
  <c r="FB13" i="12"/>
  <c r="FD60" i="4"/>
  <c r="FA8" i="9"/>
  <c r="FC2" i="9"/>
  <c r="FA9" i="9"/>
  <c r="FA11" i="12"/>
  <c r="FB7" i="12"/>
  <c r="FC2" i="12"/>
  <c r="FC66" i="4"/>
  <c r="FC63" i="4"/>
  <c r="EZ2" i="9"/>
  <c r="FC6" i="9"/>
  <c r="FA13" i="12"/>
  <c r="FB8" i="12"/>
  <c r="FC3" i="12"/>
  <c r="FA3" i="9"/>
  <c r="FA7" i="9"/>
  <c r="FB3" i="12"/>
  <c r="FB64" i="4"/>
  <c r="EZ3" i="9"/>
  <c r="FA11" i="9"/>
  <c r="FC6" i="12"/>
  <c r="FA13" i="9"/>
  <c r="FD2" i="12"/>
  <c r="FB62" i="4"/>
  <c r="FD56" i="4"/>
  <c r="FB11" i="12"/>
  <c r="FC8" i="12"/>
  <c r="FD3" i="12"/>
  <c r="EZ1" i="12"/>
  <c r="EZ15" i="12" s="1"/>
  <c r="EY1" i="12"/>
  <c r="EY15" i="12" s="1"/>
  <c r="EY1" i="9"/>
  <c r="EX1" i="9"/>
  <c r="EY1" i="11"/>
  <c r="EX1" i="11"/>
  <c r="EZ14" i="7"/>
  <c r="EZ12" i="7"/>
  <c r="FA66" i="7" s="1"/>
  <c r="EZ11" i="7"/>
  <c r="EZ10" i="7"/>
  <c r="EZ9" i="7"/>
  <c r="EZ8" i="7"/>
  <c r="EZ7" i="7"/>
  <c r="EZ4" i="7"/>
  <c r="FA58" i="7" s="1"/>
  <c r="EZ2" i="7"/>
  <c r="EZ56" i="7" s="1"/>
  <c r="EY14" i="7"/>
  <c r="EY27" i="12" s="1"/>
  <c r="EY12" i="7"/>
  <c r="EY11" i="7"/>
  <c r="EY24" i="12" s="1"/>
  <c r="EY10" i="7"/>
  <c r="EY23" i="12" s="1"/>
  <c r="EY9" i="7"/>
  <c r="EY22" i="12" s="1"/>
  <c r="EY8" i="7"/>
  <c r="EY21" i="12" s="1"/>
  <c r="EY7" i="7"/>
  <c r="EY20" i="12" s="1"/>
  <c r="EY4" i="7"/>
  <c r="EY2" i="7"/>
  <c r="EY56" i="7" s="1"/>
  <c r="EZ14" i="10"/>
  <c r="EZ12" i="10"/>
  <c r="EZ11" i="10"/>
  <c r="EZ10" i="10"/>
  <c r="EZ9" i="10"/>
  <c r="EZ8" i="10"/>
  <c r="EZ7" i="10"/>
  <c r="EZ4" i="10"/>
  <c r="FA56" i="10" s="1"/>
  <c r="EZ2" i="10"/>
  <c r="EZ54" i="10" s="1"/>
  <c r="EY14" i="10"/>
  <c r="EY12" i="10"/>
  <c r="EY11" i="10"/>
  <c r="EY10" i="10"/>
  <c r="EY9" i="10"/>
  <c r="EY8" i="10"/>
  <c r="EY7" i="10"/>
  <c r="EY4" i="10"/>
  <c r="EY2" i="10"/>
  <c r="EY54" i="10" s="1"/>
  <c r="EZ13" i="4"/>
  <c r="FA66" i="4" s="1"/>
  <c r="EZ11" i="4"/>
  <c r="FA64" i="4" s="1"/>
  <c r="EZ10" i="4"/>
  <c r="FA63" i="4" s="1"/>
  <c r="EZ9" i="4"/>
  <c r="EZ8" i="4"/>
  <c r="FA61" i="4" s="1"/>
  <c r="EZ7" i="4"/>
  <c r="FA60" i="4" s="1"/>
  <c r="EZ6" i="4"/>
  <c r="EZ3" i="4"/>
  <c r="EZ1" i="4"/>
  <c r="EZ54" i="4" s="1"/>
  <c r="EY13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4" i="4" s="1"/>
  <c r="FB1" i="3"/>
  <c r="EZ3" i="7" s="1"/>
  <c r="FA57" i="7" s="1"/>
  <c r="FA1" i="3"/>
  <c r="EY3" i="7" s="1"/>
  <c r="FB1" i="8"/>
  <c r="EZ3" i="10" s="1"/>
  <c r="FA55" i="10" s="1"/>
  <c r="FA1" i="8"/>
  <c r="EY3" i="10" s="1"/>
  <c r="FB1" i="6"/>
  <c r="EZ2" i="4" s="1"/>
  <c r="FA55" i="4" s="1"/>
  <c r="FA1" i="6"/>
  <c r="EY2" i="4" s="1"/>
  <c r="EZ60" i="10" l="1"/>
  <c r="EZ62" i="10"/>
  <c r="EZ65" i="7"/>
  <c r="EX8" i="11"/>
  <c r="EX13" i="9"/>
  <c r="EZ56" i="4"/>
  <c r="EX6" i="11"/>
  <c r="EX8" i="9"/>
  <c r="EZ68" i="7"/>
  <c r="EZ59" i="10"/>
  <c r="EZ61" i="10"/>
  <c r="EZ59" i="4"/>
  <c r="FA59" i="10"/>
  <c r="FA62" i="10"/>
  <c r="EZ63" i="10"/>
  <c r="EZ64" i="10"/>
  <c r="FA64" i="10"/>
  <c r="FA61" i="10"/>
  <c r="EZ66" i="10"/>
  <c r="FA66" i="10"/>
  <c r="FA60" i="10"/>
  <c r="FA63" i="10"/>
  <c r="EZ61" i="7"/>
  <c r="EZ63" i="7"/>
  <c r="FA63" i="7"/>
  <c r="EZ64" i="7"/>
  <c r="FA64" i="7"/>
  <c r="FA61" i="7"/>
  <c r="EZ27" i="12"/>
  <c r="EX7" i="11"/>
  <c r="FA65" i="7"/>
  <c r="EZ24" i="12"/>
  <c r="EY13" i="11"/>
  <c r="EZ25" i="12"/>
  <c r="EZ58" i="7"/>
  <c r="FA68" i="7"/>
  <c r="EZ62" i="7"/>
  <c r="FA62" i="7"/>
  <c r="EZ62" i="4"/>
  <c r="EX9" i="9"/>
  <c r="FA59" i="4"/>
  <c r="EZ10" i="12"/>
  <c r="EZ11" i="12"/>
  <c r="FA56" i="4"/>
  <c r="EX11" i="9"/>
  <c r="EZ61" i="4"/>
  <c r="EY8" i="12"/>
  <c r="EZ60" i="4"/>
  <c r="FA62" i="4"/>
  <c r="EZ16" i="12"/>
  <c r="EZ57" i="7"/>
  <c r="EY16" i="12"/>
  <c r="EY8" i="9"/>
  <c r="EY25" i="12"/>
  <c r="EX10" i="11"/>
  <c r="EZ66" i="7"/>
  <c r="EY9" i="9"/>
  <c r="EX11" i="11"/>
  <c r="EY10" i="9"/>
  <c r="EY11" i="9"/>
  <c r="EY7" i="9"/>
  <c r="EY3" i="11"/>
  <c r="EZ17" i="12"/>
  <c r="EY8" i="11"/>
  <c r="EZ20" i="12"/>
  <c r="EY9" i="11"/>
  <c r="EY10" i="11"/>
  <c r="EZ22" i="12"/>
  <c r="EZ21" i="12"/>
  <c r="EY13" i="9"/>
  <c r="EY11" i="11"/>
  <c r="EY17" i="12"/>
  <c r="EZ23" i="12"/>
  <c r="EX2" i="11"/>
  <c r="EZ55" i="10"/>
  <c r="EY2" i="11"/>
  <c r="EX9" i="11"/>
  <c r="EX13" i="11"/>
  <c r="EX3" i="11"/>
  <c r="EY6" i="11"/>
  <c r="EZ56" i="10"/>
  <c r="EY7" i="11"/>
  <c r="EY2" i="12"/>
  <c r="EX2" i="9"/>
  <c r="EZ2" i="12"/>
  <c r="EZ55" i="4"/>
  <c r="EY2" i="9"/>
  <c r="EY6" i="9"/>
  <c r="EY13" i="12"/>
  <c r="EZ8" i="12"/>
  <c r="EZ3" i="12"/>
  <c r="EZ6" i="12"/>
  <c r="EY3" i="9"/>
  <c r="EZ7" i="12"/>
  <c r="EZ9" i="12"/>
  <c r="EZ13" i="12"/>
  <c r="EX7" i="9"/>
  <c r="EX3" i="9"/>
  <c r="EX6" i="9"/>
  <c r="EZ63" i="4"/>
  <c r="EZ64" i="4"/>
  <c r="EY3" i="12"/>
  <c r="EZ66" i="4"/>
  <c r="EX10" i="9"/>
  <c r="EY6" i="12"/>
  <c r="EX1" i="12"/>
  <c r="EX15" i="12" s="1"/>
  <c r="EW1" i="12"/>
  <c r="EW15" i="12" s="1"/>
  <c r="EW1" i="9"/>
  <c r="EV1" i="9"/>
  <c r="EW1" i="11"/>
  <c r="EV1" i="11"/>
  <c r="EX14" i="7"/>
  <c r="EY68" i="7" s="1"/>
  <c r="EX12" i="7"/>
  <c r="EY66" i="7" s="1"/>
  <c r="EX11" i="7"/>
  <c r="EY65" i="7" s="1"/>
  <c r="EX10" i="7"/>
  <c r="EX23" i="12" s="1"/>
  <c r="EX9" i="7"/>
  <c r="EY63" i="7" s="1"/>
  <c r="EX8" i="7"/>
  <c r="EX7" i="7"/>
  <c r="EX4" i="7"/>
  <c r="EX2" i="7"/>
  <c r="EX56" i="7" s="1"/>
  <c r="EW14" i="7"/>
  <c r="EW27" i="12" s="1"/>
  <c r="EW12" i="7"/>
  <c r="EW11" i="7"/>
  <c r="EW24" i="12" s="1"/>
  <c r="EW10" i="7"/>
  <c r="EW23" i="12" s="1"/>
  <c r="EW9" i="7"/>
  <c r="EW22" i="12" s="1"/>
  <c r="EW8" i="7"/>
  <c r="EW21" i="12" s="1"/>
  <c r="EW7" i="7"/>
  <c r="EW20" i="12" s="1"/>
  <c r="EW4" i="7"/>
  <c r="EW2" i="7"/>
  <c r="EW56" i="7" s="1"/>
  <c r="EX14" i="10"/>
  <c r="EX12" i="10"/>
  <c r="EX11" i="10"/>
  <c r="EX10" i="10"/>
  <c r="EX9" i="10"/>
  <c r="EY61" i="10" s="1"/>
  <c r="EX8" i="10"/>
  <c r="EY60" i="10" s="1"/>
  <c r="EX7" i="10"/>
  <c r="EY59" i="10" s="1"/>
  <c r="EX4" i="10"/>
  <c r="EY56" i="10" s="1"/>
  <c r="EX2" i="10"/>
  <c r="EX54" i="10" s="1"/>
  <c r="EW14" i="10"/>
  <c r="EW12" i="10"/>
  <c r="EW11" i="10"/>
  <c r="EW10" i="10"/>
  <c r="EW9" i="10"/>
  <c r="EW8" i="10"/>
  <c r="EW7" i="10"/>
  <c r="EW4" i="10"/>
  <c r="EW2" i="10"/>
  <c r="EW54" i="10" s="1"/>
  <c r="EX13" i="4"/>
  <c r="EY66" i="4" s="1"/>
  <c r="EX11" i="4"/>
  <c r="EX10" i="4"/>
  <c r="EX10" i="12" s="1"/>
  <c r="EX9" i="4"/>
  <c r="EX8" i="4"/>
  <c r="EX7" i="4"/>
  <c r="EY60" i="4" s="1"/>
  <c r="EX6" i="4"/>
  <c r="EY59" i="4" s="1"/>
  <c r="EX3" i="4"/>
  <c r="EY56" i="4" s="1"/>
  <c r="EX1" i="4"/>
  <c r="EX54" i="4" s="1"/>
  <c r="EW13" i="4"/>
  <c r="EW13" i="12" s="1"/>
  <c r="EW11" i="4"/>
  <c r="EW10" i="4"/>
  <c r="EW9" i="4"/>
  <c r="EW8" i="4"/>
  <c r="EW8" i="12" s="1"/>
  <c r="EW7" i="4"/>
  <c r="EW6" i="4"/>
  <c r="EW3" i="4"/>
  <c r="EW1" i="4"/>
  <c r="EW54" i="4" s="1"/>
  <c r="EZ1" i="3"/>
  <c r="EX3" i="7" s="1"/>
  <c r="EY57" i="7" s="1"/>
  <c r="EY1" i="3"/>
  <c r="EW3" i="7" s="1"/>
  <c r="EZ1" i="8"/>
  <c r="EX3" i="10" s="1"/>
  <c r="EY55" i="10" s="1"/>
  <c r="EY1" i="8"/>
  <c r="EW3" i="10" s="1"/>
  <c r="EZ1" i="6"/>
  <c r="EX2" i="4" s="1"/>
  <c r="EY55" i="4" s="1"/>
  <c r="EY1" i="6"/>
  <c r="EW2" i="4" s="1"/>
  <c r="EX22" i="12" l="1"/>
  <c r="EW9" i="11"/>
  <c r="EW9" i="9"/>
  <c r="EW8" i="11"/>
  <c r="EX25" i="12"/>
  <c r="EX58" i="7"/>
  <c r="EW11" i="9"/>
  <c r="EW13" i="11"/>
  <c r="EX60" i="10"/>
  <c r="EW7" i="11"/>
  <c r="EY62" i="10"/>
  <c r="EX61" i="7"/>
  <c r="EV3" i="9"/>
  <c r="EV6" i="11"/>
  <c r="EX24" i="12"/>
  <c r="EY64" i="7"/>
  <c r="EX63" i="7"/>
  <c r="EY62" i="7"/>
  <c r="EY62" i="4"/>
  <c r="EV13" i="9"/>
  <c r="EW6" i="9"/>
  <c r="EV7" i="9"/>
  <c r="EV3" i="11"/>
  <c r="EY58" i="7"/>
  <c r="EX68" i="7"/>
  <c r="EY61" i="7"/>
  <c r="EV7" i="11"/>
  <c r="EV10" i="9"/>
  <c r="EV8" i="11"/>
  <c r="EX62" i="7"/>
  <c r="EX21" i="12"/>
  <c r="EV13" i="11"/>
  <c r="EW6" i="11"/>
  <c r="EX61" i="10"/>
  <c r="EX59" i="10"/>
  <c r="EY66" i="10"/>
  <c r="EW10" i="11"/>
  <c r="EY63" i="10"/>
  <c r="EW11" i="11"/>
  <c r="EY64" i="10"/>
  <c r="EW8" i="9"/>
  <c r="EY61" i="4"/>
  <c r="EX7" i="12"/>
  <c r="EX60" i="4"/>
  <c r="EX63" i="4"/>
  <c r="EW10" i="9"/>
  <c r="EW7" i="12"/>
  <c r="EY63" i="4"/>
  <c r="EY64" i="4"/>
  <c r="EX56" i="4"/>
  <c r="EX59" i="4"/>
  <c r="EX9" i="12"/>
  <c r="EW16" i="12"/>
  <c r="EX57" i="7"/>
  <c r="EX16" i="12"/>
  <c r="EX27" i="12"/>
  <c r="EW25" i="12"/>
  <c r="EV9" i="11"/>
  <c r="EV11" i="11"/>
  <c r="EV11" i="9"/>
  <c r="EW2" i="9"/>
  <c r="EW7" i="9"/>
  <c r="EX66" i="7"/>
  <c r="EX17" i="12"/>
  <c r="EV6" i="9"/>
  <c r="EW13" i="9"/>
  <c r="EX64" i="7"/>
  <c r="EX20" i="12"/>
  <c r="EW3" i="11"/>
  <c r="EX65" i="7"/>
  <c r="EW17" i="12"/>
  <c r="EX55" i="10"/>
  <c r="EW2" i="11"/>
  <c r="EV2" i="11"/>
  <c r="EX64" i="10"/>
  <c r="EX66" i="10"/>
  <c r="EX56" i="10"/>
  <c r="EV10" i="11"/>
  <c r="EX62" i="10"/>
  <c r="EX63" i="10"/>
  <c r="EW2" i="12"/>
  <c r="EV2" i="9"/>
  <c r="EX2" i="12"/>
  <c r="EX3" i="12"/>
  <c r="EW9" i="12"/>
  <c r="EX6" i="12"/>
  <c r="EX61" i="4"/>
  <c r="EW10" i="12"/>
  <c r="EX62" i="4"/>
  <c r="EW3" i="9"/>
  <c r="EW11" i="12"/>
  <c r="EX8" i="12"/>
  <c r="EX64" i="4"/>
  <c r="EX66" i="4"/>
  <c r="EX11" i="12"/>
  <c r="EX13" i="12"/>
  <c r="EX55" i="4"/>
  <c r="EV8" i="9"/>
  <c r="EV9" i="9"/>
  <c r="EW3" i="12"/>
  <c r="EW6" i="12"/>
  <c r="EV1" i="12"/>
  <c r="EV15" i="12" s="1"/>
  <c r="EU1" i="12"/>
  <c r="EU15" i="12" s="1"/>
  <c r="ET1" i="12"/>
  <c r="ET15" i="12" s="1"/>
  <c r="EU1" i="9"/>
  <c r="ET1" i="9"/>
  <c r="ES1" i="9"/>
  <c r="EU1" i="11"/>
  <c r="ET1" i="11"/>
  <c r="ES1" i="11"/>
  <c r="EV14" i="7"/>
  <c r="EW68" i="7" s="1"/>
  <c r="EV12" i="7"/>
  <c r="EV25" i="12" s="1"/>
  <c r="EV11" i="7"/>
  <c r="EV10" i="7"/>
  <c r="EV23" i="12" s="1"/>
  <c r="EV9" i="7"/>
  <c r="EV22" i="12" s="1"/>
  <c r="EV8" i="7"/>
  <c r="EW62" i="7" s="1"/>
  <c r="EV7" i="7"/>
  <c r="EV20" i="12" s="1"/>
  <c r="EV4" i="7"/>
  <c r="EV17" i="12" s="1"/>
  <c r="EV2" i="7"/>
  <c r="EV56" i="7" s="1"/>
  <c r="EU14" i="7"/>
  <c r="EU12" i="7"/>
  <c r="EU11" i="7"/>
  <c r="EU10" i="7"/>
  <c r="EU9" i="7"/>
  <c r="EU8" i="7"/>
  <c r="EU21" i="12" s="1"/>
  <c r="EU7" i="7"/>
  <c r="EU20" i="12" s="1"/>
  <c r="EU4" i="7"/>
  <c r="EU2" i="7"/>
  <c r="EU56" i="7" s="1"/>
  <c r="ET14" i="7"/>
  <c r="ET27" i="12" s="1"/>
  <c r="ET12" i="7"/>
  <c r="ET11" i="7"/>
  <c r="ET10" i="7"/>
  <c r="ET23" i="12" s="1"/>
  <c r="ET9" i="7"/>
  <c r="ET22" i="12" s="1"/>
  <c r="ET8" i="7"/>
  <c r="ET21" i="12" s="1"/>
  <c r="ET7" i="7"/>
  <c r="ET20" i="12" s="1"/>
  <c r="ET4" i="7"/>
  <c r="ET2" i="7"/>
  <c r="ET56" i="7" s="1"/>
  <c r="EV14" i="10"/>
  <c r="EW66" i="10" s="1"/>
  <c r="EV12" i="10"/>
  <c r="EW64" i="10" s="1"/>
  <c r="EV11" i="10"/>
  <c r="EV10" i="10"/>
  <c r="EV9" i="10"/>
  <c r="EV8" i="10"/>
  <c r="EV7" i="10"/>
  <c r="EW59" i="10" s="1"/>
  <c r="EV4" i="10"/>
  <c r="EW56" i="10" s="1"/>
  <c r="EV2" i="10"/>
  <c r="EV54" i="10" s="1"/>
  <c r="EU14" i="10"/>
  <c r="EU12" i="10"/>
  <c r="EU11" i="10"/>
  <c r="EU10" i="10"/>
  <c r="EU9" i="10"/>
  <c r="EU8" i="10"/>
  <c r="EU7" i="10"/>
  <c r="EU4" i="10"/>
  <c r="EU2" i="10"/>
  <c r="EU54" i="10" s="1"/>
  <c r="ET14" i="10"/>
  <c r="ET12" i="10"/>
  <c r="ET11" i="10"/>
  <c r="ET10" i="10"/>
  <c r="ET9" i="10"/>
  <c r="ET8" i="10"/>
  <c r="ET7" i="10"/>
  <c r="ET4" i="10"/>
  <c r="ET2" i="10"/>
  <c r="ET54" i="10" s="1"/>
  <c r="EV13" i="4"/>
  <c r="EV11" i="4"/>
  <c r="EV11" i="12" s="1"/>
  <c r="EV10" i="4"/>
  <c r="EV9" i="4"/>
  <c r="EW62" i="4" s="1"/>
  <c r="EV8" i="4"/>
  <c r="EV8" i="12" s="1"/>
  <c r="EV7" i="4"/>
  <c r="EV6" i="4"/>
  <c r="EV6" i="12" s="1"/>
  <c r="EV3" i="4"/>
  <c r="EV1" i="4"/>
  <c r="EV54" i="4" s="1"/>
  <c r="EU13" i="4"/>
  <c r="EU11" i="4"/>
  <c r="EU11" i="12" s="1"/>
  <c r="EU10" i="4"/>
  <c r="EU9" i="4"/>
  <c r="EU9" i="12" s="1"/>
  <c r="EU8" i="4"/>
  <c r="EU7" i="4"/>
  <c r="EU6" i="4"/>
  <c r="EU3" i="4"/>
  <c r="EU1" i="4"/>
  <c r="EU54" i="4" s="1"/>
  <c r="ET13" i="4"/>
  <c r="ET11" i="4"/>
  <c r="ET11" i="12" s="1"/>
  <c r="ET10" i="4"/>
  <c r="ET9" i="4"/>
  <c r="ET8" i="4"/>
  <c r="ET7" i="4"/>
  <c r="ET6" i="4"/>
  <c r="ET3" i="4"/>
  <c r="ET1" i="4"/>
  <c r="ET54" i="4" s="1"/>
  <c r="EX1" i="3"/>
  <c r="EV3" i="7" s="1"/>
  <c r="EW57" i="7" s="1"/>
  <c r="EW1" i="3"/>
  <c r="EU3" i="7" s="1"/>
  <c r="EV1" i="3"/>
  <c r="ET3" i="7" s="1"/>
  <c r="EX1" i="8"/>
  <c r="EV3" i="10" s="1"/>
  <c r="EW55" i="10" s="1"/>
  <c r="EW1" i="8"/>
  <c r="EU3" i="10" s="1"/>
  <c r="EV1" i="8"/>
  <c r="ET3" i="10" s="1"/>
  <c r="EX1" i="6"/>
  <c r="EV2" i="4" s="1"/>
  <c r="EW55" i="4" s="1"/>
  <c r="EW1" i="6"/>
  <c r="EU2" i="4" s="1"/>
  <c r="EV1" i="6"/>
  <c r="ET2" i="4" s="1"/>
  <c r="ES10" i="9" l="1"/>
  <c r="EV62" i="10"/>
  <c r="EV63" i="10"/>
  <c r="EU56" i="10"/>
  <c r="ET13" i="11"/>
  <c r="EU68" i="7"/>
  <c r="EU63" i="7"/>
  <c r="EU64" i="7"/>
  <c r="ES7" i="9"/>
  <c r="EW64" i="4"/>
  <c r="EW61" i="4"/>
  <c r="EV65" i="7"/>
  <c r="EW66" i="7"/>
  <c r="ES9" i="11"/>
  <c r="ES11" i="11"/>
  <c r="ET9" i="9"/>
  <c r="EV60" i="4"/>
  <c r="EU7" i="11"/>
  <c r="EV21" i="12"/>
  <c r="ES11" i="9"/>
  <c r="EV27" i="12"/>
  <c r="EW63" i="7"/>
  <c r="EU66" i="7"/>
  <c r="ET9" i="11"/>
  <c r="EU13" i="9"/>
  <c r="ET7" i="9"/>
  <c r="EW61" i="7"/>
  <c r="EW65" i="7"/>
  <c r="EU58" i="7"/>
  <c r="EW58" i="7"/>
  <c r="ES10" i="11"/>
  <c r="EU22" i="12"/>
  <c r="ES8" i="9"/>
  <c r="EU23" i="12"/>
  <c r="ES9" i="9"/>
  <c r="EU13" i="11"/>
  <c r="EU65" i="7"/>
  <c r="EW64" i="7"/>
  <c r="EU8" i="11"/>
  <c r="EW61" i="10"/>
  <c r="EW63" i="10"/>
  <c r="EU59" i="10"/>
  <c r="ET6" i="11"/>
  <c r="EU61" i="10"/>
  <c r="EU66" i="10"/>
  <c r="EU64" i="10"/>
  <c r="EW62" i="10"/>
  <c r="EV60" i="10"/>
  <c r="EW60" i="10"/>
  <c r="ES13" i="9"/>
  <c r="ET11" i="9"/>
  <c r="EU64" i="4"/>
  <c r="EV7" i="12"/>
  <c r="EU62" i="4"/>
  <c r="EV56" i="4"/>
  <c r="ET9" i="12"/>
  <c r="EW60" i="4"/>
  <c r="EV62" i="4"/>
  <c r="EW59" i="4"/>
  <c r="EU59" i="4"/>
  <c r="EV13" i="12"/>
  <c r="EW66" i="4"/>
  <c r="EV63" i="4"/>
  <c r="EW63" i="4"/>
  <c r="EW56" i="4"/>
  <c r="EV64" i="4"/>
  <c r="EU61" i="4"/>
  <c r="ET16" i="12"/>
  <c r="EU57" i="7"/>
  <c r="EU16" i="12"/>
  <c r="EV16" i="12"/>
  <c r="EV57" i="7"/>
  <c r="ET10" i="11"/>
  <c r="EV68" i="7"/>
  <c r="EU24" i="12"/>
  <c r="ET10" i="9"/>
  <c r="EU62" i="7"/>
  <c r="EV66" i="7"/>
  <c r="EU27" i="12"/>
  <c r="EU61" i="7"/>
  <c r="EU25" i="12"/>
  <c r="ET17" i="12"/>
  <c r="ES3" i="9"/>
  <c r="ES3" i="11"/>
  <c r="ET6" i="9"/>
  <c r="ET24" i="12"/>
  <c r="ES6" i="9"/>
  <c r="ES8" i="11"/>
  <c r="ES6" i="11"/>
  <c r="ET25" i="12"/>
  <c r="EU8" i="9"/>
  <c r="EV58" i="7"/>
  <c r="EU10" i="9"/>
  <c r="EU11" i="11"/>
  <c r="EV61" i="7"/>
  <c r="ET11" i="11"/>
  <c r="EV62" i="7"/>
  <c r="EU17" i="12"/>
  <c r="EV63" i="7"/>
  <c r="EV24" i="12"/>
  <c r="ET3" i="9"/>
  <c r="ET7" i="11"/>
  <c r="EV64" i="7"/>
  <c r="EU6" i="11"/>
  <c r="EU55" i="10"/>
  <c r="ET2" i="11"/>
  <c r="ES2" i="11"/>
  <c r="EV55" i="10"/>
  <c r="EU2" i="11"/>
  <c r="EV56" i="10"/>
  <c r="EU9" i="11"/>
  <c r="EV59" i="10"/>
  <c r="EV61" i="10"/>
  <c r="EU10" i="11"/>
  <c r="ET3" i="11"/>
  <c r="ET8" i="11"/>
  <c r="EV64" i="10"/>
  <c r="ES7" i="11"/>
  <c r="EU60" i="10"/>
  <c r="EU3" i="11"/>
  <c r="EU62" i="10"/>
  <c r="EV66" i="10"/>
  <c r="EU63" i="10"/>
  <c r="ES13" i="11"/>
  <c r="EV55" i="4"/>
  <c r="EV2" i="12"/>
  <c r="EU2" i="9"/>
  <c r="EU55" i="4"/>
  <c r="EU2" i="12"/>
  <c r="ET2" i="9"/>
  <c r="ES2" i="9"/>
  <c r="ET2" i="12"/>
  <c r="EU66" i="4"/>
  <c r="EU7" i="9"/>
  <c r="EU10" i="12"/>
  <c r="EU63" i="4"/>
  <c r="EU9" i="9"/>
  <c r="EU13" i="12"/>
  <c r="EV9" i="12"/>
  <c r="EU11" i="9"/>
  <c r="EV10" i="12"/>
  <c r="EV59" i="4"/>
  <c r="ET8" i="9"/>
  <c r="ET3" i="12"/>
  <c r="EU56" i="4"/>
  <c r="EV61" i="4"/>
  <c r="ET6" i="12"/>
  <c r="ET7" i="12"/>
  <c r="EU60" i="4"/>
  <c r="ET13" i="9"/>
  <c r="ET8" i="12"/>
  <c r="EU3" i="12"/>
  <c r="EU6" i="12"/>
  <c r="EV66" i="4"/>
  <c r="ET10" i="12"/>
  <c r="EU7" i="12"/>
  <c r="EU3" i="9"/>
  <c r="EU8" i="12"/>
  <c r="EU6" i="9"/>
  <c r="ET13" i="12"/>
  <c r="EV3" i="12"/>
  <c r="ES1" i="12"/>
  <c r="ES15" i="12" s="1"/>
  <c r="ER1" i="9"/>
  <c r="ER1" i="11"/>
  <c r="ES14" i="7"/>
  <c r="ES27" i="12" s="1"/>
  <c r="ES12" i="7"/>
  <c r="ES25" i="12" s="1"/>
  <c r="ES11" i="7"/>
  <c r="ET65" i="7" s="1"/>
  <c r="ES10" i="7"/>
  <c r="ES23" i="12" s="1"/>
  <c r="ES9" i="7"/>
  <c r="ES22" i="12" s="1"/>
  <c r="ES8" i="7"/>
  <c r="ES21" i="12" s="1"/>
  <c r="ES7" i="7"/>
  <c r="ET61" i="7" s="1"/>
  <c r="ES4" i="7"/>
  <c r="ET58" i="7" s="1"/>
  <c r="ES2" i="7"/>
  <c r="ES56" i="7" s="1"/>
  <c r="ES14" i="10"/>
  <c r="ET66" i="10" s="1"/>
  <c r="ES12" i="10"/>
  <c r="ET64" i="10" s="1"/>
  <c r="ES11" i="10"/>
  <c r="ES10" i="10"/>
  <c r="ES9" i="10"/>
  <c r="ET61" i="10" s="1"/>
  <c r="ES8" i="10"/>
  <c r="ET60" i="10" s="1"/>
  <c r="ES7" i="10"/>
  <c r="ET59" i="10" s="1"/>
  <c r="ES4" i="10"/>
  <c r="ET56" i="10" s="1"/>
  <c r="ES2" i="10"/>
  <c r="ES54" i="10" s="1"/>
  <c r="ES13" i="4"/>
  <c r="ES13" i="12" s="1"/>
  <c r="ES11" i="4"/>
  <c r="ET64" i="4" s="1"/>
  <c r="ES10" i="4"/>
  <c r="ET63" i="4" s="1"/>
  <c r="ES9" i="4"/>
  <c r="ES9" i="12" s="1"/>
  <c r="ES8" i="4"/>
  <c r="ET61" i="4" s="1"/>
  <c r="ES7" i="4"/>
  <c r="ES7" i="12" s="1"/>
  <c r="ES6" i="4"/>
  <c r="ES6" i="12" s="1"/>
  <c r="ES3" i="4"/>
  <c r="ET56" i="4" s="1"/>
  <c r="ES1" i="4"/>
  <c r="ES54" i="4" s="1"/>
  <c r="EU1" i="3"/>
  <c r="ES3" i="7" s="1"/>
  <c r="ET57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5" i="10" s="1"/>
  <c r="EU1" i="6"/>
  <c r="ES2" i="4" s="1"/>
  <c r="ET55" i="4" s="1"/>
  <c r="ET59" i="4" l="1"/>
  <c r="ET68" i="7"/>
  <c r="ER13" i="11"/>
  <c r="ET62" i="7"/>
  <c r="ER9" i="11"/>
  <c r="ES24" i="12"/>
  <c r="ET62" i="10"/>
  <c r="ET64" i="7"/>
  <c r="ET66" i="7"/>
  <c r="ET63" i="7"/>
  <c r="ER7" i="9"/>
  <c r="ER10" i="11"/>
  <c r="ET63" i="10"/>
  <c r="ER9" i="9"/>
  <c r="ET62" i="4"/>
  <c r="ET60" i="4"/>
  <c r="ER8" i="9"/>
  <c r="ET66" i="4"/>
  <c r="ES8" i="12"/>
  <c r="ES16" i="12"/>
  <c r="ES17" i="12"/>
  <c r="ER8" i="11"/>
  <c r="ES20" i="12"/>
  <c r="ER11" i="11"/>
  <c r="ER2" i="11"/>
  <c r="ER7" i="11"/>
  <c r="ER3" i="11"/>
  <c r="ER6" i="11"/>
  <c r="ES2" i="12"/>
  <c r="ER2" i="9"/>
  <c r="ES10" i="12"/>
  <c r="ER10" i="9"/>
  <c r="ER13" i="9"/>
  <c r="ER11" i="9"/>
  <c r="ER3" i="9"/>
  <c r="ES11" i="12"/>
  <c r="ER6" i="9"/>
  <c r="ES3" i="12"/>
  <c r="B56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8" i="7"/>
  <c r="B56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7" i="12" s="1"/>
  <c r="EP4" i="7"/>
  <c r="EP17" i="12" s="1"/>
  <c r="EO4" i="7"/>
  <c r="EN4" i="7"/>
  <c r="EN17" i="12" s="1"/>
  <c r="EM4" i="7"/>
  <c r="EM17" i="12" s="1"/>
  <c r="EL4" i="7"/>
  <c r="EL17" i="12" s="1"/>
  <c r="EK4" i="7"/>
  <c r="EJ4" i="7"/>
  <c r="EI4" i="7"/>
  <c r="EI17" i="12" s="1"/>
  <c r="EH4" i="7"/>
  <c r="EH17" i="12" s="1"/>
  <c r="EG4" i="7"/>
  <c r="EF4" i="7"/>
  <c r="EE4" i="7"/>
  <c r="ED4" i="7"/>
  <c r="EC4" i="7"/>
  <c r="EB4" i="7"/>
  <c r="EB17" i="12" s="1"/>
  <c r="EA4" i="7"/>
  <c r="EA17" i="12" s="1"/>
  <c r="DZ4" i="7"/>
  <c r="DZ17" i="12" s="1"/>
  <c r="DY4" i="7"/>
  <c r="DX4" i="7"/>
  <c r="DX17" i="12" s="1"/>
  <c r="DW4" i="7"/>
  <c r="DW17" i="12" s="1"/>
  <c r="DV4" i="7"/>
  <c r="DV17" i="12" s="1"/>
  <c r="DU4" i="7"/>
  <c r="DU17" i="12" s="1"/>
  <c r="DT4" i="7"/>
  <c r="DS4" i="7"/>
  <c r="DS17" i="12" s="1"/>
  <c r="DR4" i="7"/>
  <c r="DQ4" i="7"/>
  <c r="DQ17" i="12" s="1"/>
  <c r="DP4" i="7"/>
  <c r="DO4" i="7"/>
  <c r="DN4" i="7"/>
  <c r="DN17" i="12" s="1"/>
  <c r="DM4" i="7"/>
  <c r="DM17" i="12" s="1"/>
  <c r="DL4" i="7"/>
  <c r="DL17" i="12" s="1"/>
  <c r="DK4" i="7"/>
  <c r="DK17" i="12" s="1"/>
  <c r="DJ4" i="7"/>
  <c r="DJ17" i="12" s="1"/>
  <c r="DI4" i="7"/>
  <c r="DI17" i="12" s="1"/>
  <c r="DH4" i="7"/>
  <c r="DH17" i="12" s="1"/>
  <c r="DG4" i="7"/>
  <c r="DG17" i="12" s="1"/>
  <c r="DF4" i="7"/>
  <c r="DF17" i="12" s="1"/>
  <c r="DE4" i="7"/>
  <c r="DE17" i="12" s="1"/>
  <c r="DD4" i="7"/>
  <c r="DC4" i="7"/>
  <c r="DB4" i="7"/>
  <c r="DA4" i="7"/>
  <c r="CZ4" i="7"/>
  <c r="CY4" i="7"/>
  <c r="CX4" i="7"/>
  <c r="CX17" i="12" s="1"/>
  <c r="CW4" i="7"/>
  <c r="CW17" i="12" s="1"/>
  <c r="CV4" i="7"/>
  <c r="CV17" i="12" s="1"/>
  <c r="CU4" i="7"/>
  <c r="CU17" i="12" s="1"/>
  <c r="CT4" i="7"/>
  <c r="CT17" i="12" s="1"/>
  <c r="CS4" i="7"/>
  <c r="CS17" i="12" s="1"/>
  <c r="CR4" i="7"/>
  <c r="CR17" i="12" s="1"/>
  <c r="CQ4" i="7"/>
  <c r="CQ17" i="12" s="1"/>
  <c r="CP4" i="7"/>
  <c r="CP17" i="12" s="1"/>
  <c r="CO4" i="7"/>
  <c r="CO17" i="12" s="1"/>
  <c r="CN4" i="7"/>
  <c r="CM4" i="7"/>
  <c r="CL4" i="7"/>
  <c r="CK4" i="7"/>
  <c r="CJ4" i="7"/>
  <c r="CJ17" i="12" s="1"/>
  <c r="CI4" i="7"/>
  <c r="CI17" i="12" s="1"/>
  <c r="CH4" i="7"/>
  <c r="CH17" i="12" s="1"/>
  <c r="CG4" i="7"/>
  <c r="CG17" i="12" s="1"/>
  <c r="CF4" i="7"/>
  <c r="CF17" i="12" s="1"/>
  <c r="CE4" i="7"/>
  <c r="CE17" i="12" s="1"/>
  <c r="CD4" i="7"/>
  <c r="CD17" i="12" s="1"/>
  <c r="CC4" i="7"/>
  <c r="CC17" i="12" s="1"/>
  <c r="CB4" i="7"/>
  <c r="CB17" i="12" s="1"/>
  <c r="CA4" i="7"/>
  <c r="CA17" i="12" s="1"/>
  <c r="BZ4" i="7"/>
  <c r="BZ17" i="12" s="1"/>
  <c r="BY4" i="7"/>
  <c r="BY17" i="12" s="1"/>
  <c r="BX4" i="7"/>
  <c r="BW4" i="7"/>
  <c r="BW17" i="12" s="1"/>
  <c r="BV4" i="7"/>
  <c r="BV17" i="12" s="1"/>
  <c r="BU4" i="7"/>
  <c r="BU17" i="12" s="1"/>
  <c r="BT4" i="7"/>
  <c r="BS4" i="7"/>
  <c r="BR4" i="7"/>
  <c r="BR17" i="12" s="1"/>
  <c r="BQ4" i="7"/>
  <c r="BQ17" i="12" s="1"/>
  <c r="BP4" i="7"/>
  <c r="BP17" i="12" s="1"/>
  <c r="BO4" i="7"/>
  <c r="BN4" i="7"/>
  <c r="BN17" i="12" s="1"/>
  <c r="BM4" i="7"/>
  <c r="BM17" i="12" s="1"/>
  <c r="BL4" i="7"/>
  <c r="BL17" i="12" s="1"/>
  <c r="BK4" i="7"/>
  <c r="BJ4" i="7"/>
  <c r="BJ17" i="12" s="1"/>
  <c r="BI4" i="7"/>
  <c r="BI17" i="12" s="1"/>
  <c r="BH4" i="7"/>
  <c r="BG4" i="7"/>
  <c r="BG17" i="12" s="1"/>
  <c r="BF4" i="7"/>
  <c r="BF17" i="12" s="1"/>
  <c r="BE4" i="7"/>
  <c r="BE17" i="12" s="1"/>
  <c r="BD4" i="7"/>
  <c r="BC4" i="7"/>
  <c r="BB4" i="7"/>
  <c r="BB17" i="12" s="1"/>
  <c r="BA4" i="7"/>
  <c r="AZ4" i="7"/>
  <c r="AZ17" i="12" s="1"/>
  <c r="AY4" i="7"/>
  <c r="AY17" i="12" s="1"/>
  <c r="AX4" i="7"/>
  <c r="AX17" i="12" s="1"/>
  <c r="AW4" i="7"/>
  <c r="AW17" i="12" s="1"/>
  <c r="AV4" i="7"/>
  <c r="AV17" i="12" s="1"/>
  <c r="AU4" i="7"/>
  <c r="AT4" i="7"/>
  <c r="AT17" i="12" s="1"/>
  <c r="AS4" i="7"/>
  <c r="AS17" i="12" s="1"/>
  <c r="AR4" i="7"/>
  <c r="AQ4" i="7"/>
  <c r="AQ17" i="12" s="1"/>
  <c r="AP4" i="7"/>
  <c r="AP17" i="12" s="1"/>
  <c r="AO4" i="7"/>
  <c r="AO17" i="12" s="1"/>
  <c r="AN4" i="7"/>
  <c r="AM4" i="7"/>
  <c r="AL4" i="7"/>
  <c r="AL17" i="12" s="1"/>
  <c r="AK4" i="7"/>
  <c r="AJ4" i="7"/>
  <c r="AJ17" i="12" s="1"/>
  <c r="AI4" i="7"/>
  <c r="AH4" i="7"/>
  <c r="AH17" i="12" s="1"/>
  <c r="AG4" i="7"/>
  <c r="AG17" i="12" s="1"/>
  <c r="AF4" i="7"/>
  <c r="AF17" i="12" s="1"/>
  <c r="AE4" i="7"/>
  <c r="AD4" i="7"/>
  <c r="AD17" i="12" s="1"/>
  <c r="AC4" i="7"/>
  <c r="AC17" i="12" s="1"/>
  <c r="AB4" i="7"/>
  <c r="AA4" i="7"/>
  <c r="Z4" i="7"/>
  <c r="Y4" i="7"/>
  <c r="X4" i="7"/>
  <c r="W4" i="7"/>
  <c r="V4" i="7"/>
  <c r="V17" i="12" s="1"/>
  <c r="U4" i="7"/>
  <c r="T4" i="7"/>
  <c r="T17" i="12" s="1"/>
  <c r="S4" i="7"/>
  <c r="R4" i="7"/>
  <c r="R17" i="12" s="1"/>
  <c r="Q4" i="7"/>
  <c r="Q17" i="12" s="1"/>
  <c r="P4" i="7"/>
  <c r="P17" i="12" s="1"/>
  <c r="O4" i="7"/>
  <c r="N4" i="7"/>
  <c r="N17" i="12" s="1"/>
  <c r="M4" i="7"/>
  <c r="M17" i="12" s="1"/>
  <c r="L4" i="7"/>
  <c r="K4" i="7"/>
  <c r="K17" i="12" s="1"/>
  <c r="J4" i="7"/>
  <c r="I4" i="7"/>
  <c r="H4" i="7"/>
  <c r="G4" i="7"/>
  <c r="F4" i="7"/>
  <c r="F17" i="12" s="1"/>
  <c r="E4" i="7"/>
  <c r="D4" i="7"/>
  <c r="C4" i="7"/>
  <c r="C17" i="12" s="1"/>
  <c r="B4" i="7"/>
  <c r="B66" i="10"/>
  <c r="B64" i="10"/>
  <c r="B63" i="10"/>
  <c r="B62" i="10"/>
  <c r="B61" i="10"/>
  <c r="B60" i="10"/>
  <c r="B59" i="10"/>
  <c r="B9" i="10"/>
  <c r="B10" i="10"/>
  <c r="B11" i="10"/>
  <c r="B12" i="10"/>
  <c r="B14" i="10"/>
  <c r="B8" i="10"/>
  <c r="B7" i="10"/>
  <c r="B68" i="7"/>
  <c r="B66" i="7"/>
  <c r="B65" i="7"/>
  <c r="B64" i="7"/>
  <c r="B63" i="7"/>
  <c r="B62" i="7"/>
  <c r="B61" i="7"/>
  <c r="B14" i="7"/>
  <c r="B12" i="7"/>
  <c r="B11" i="7"/>
  <c r="B10" i="7"/>
  <c r="B9" i="7"/>
  <c r="B8" i="7"/>
  <c r="B7" i="7"/>
  <c r="B66" i="4"/>
  <c r="B64" i="4"/>
  <c r="B63" i="4"/>
  <c r="B62" i="4"/>
  <c r="B61" i="4"/>
  <c r="B60" i="4"/>
  <c r="B59" i="4"/>
  <c r="B13" i="4"/>
  <c r="B11" i="4"/>
  <c r="B10" i="4"/>
  <c r="B9" i="4"/>
  <c r="B8" i="4"/>
  <c r="B6" i="4"/>
  <c r="B7" i="4"/>
  <c r="ER1" i="12"/>
  <c r="ER15" i="12" s="1"/>
  <c r="EQ1" i="9"/>
  <c r="EQ1" i="11"/>
  <c r="ER14" i="7"/>
  <c r="ES68" i="7" s="1"/>
  <c r="ER12" i="7"/>
  <c r="ER25" i="12" s="1"/>
  <c r="ER11" i="7"/>
  <c r="ES65" i="7" s="1"/>
  <c r="ER10" i="7"/>
  <c r="ER9" i="7"/>
  <c r="ES63" i="7" s="1"/>
  <c r="ER8" i="7"/>
  <c r="ES62" i="7" s="1"/>
  <c r="ER7" i="7"/>
  <c r="ES61" i="7" s="1"/>
  <c r="ER2" i="7"/>
  <c r="ER56" i="7" s="1"/>
  <c r="ER14" i="10"/>
  <c r="ES66" i="10" s="1"/>
  <c r="ER12" i="10"/>
  <c r="ES64" i="10" s="1"/>
  <c r="ER11" i="10"/>
  <c r="ES63" i="10" s="1"/>
  <c r="ER10" i="10"/>
  <c r="ES62" i="10" s="1"/>
  <c r="ER9" i="10"/>
  <c r="ES61" i="10" s="1"/>
  <c r="ER8" i="10"/>
  <c r="ES60" i="10" s="1"/>
  <c r="ER7" i="10"/>
  <c r="ES59" i="10" s="1"/>
  <c r="ER2" i="10"/>
  <c r="ER54" i="10" s="1"/>
  <c r="ER13" i="4"/>
  <c r="ES66" i="4" s="1"/>
  <c r="ER11" i="4"/>
  <c r="ES64" i="4" s="1"/>
  <c r="ER10" i="4"/>
  <c r="ER10" i="12" s="1"/>
  <c r="ER9" i="4"/>
  <c r="ER8" i="4"/>
  <c r="ES61" i="4" s="1"/>
  <c r="ER7" i="4"/>
  <c r="ER6" i="4"/>
  <c r="ES59" i="4" s="1"/>
  <c r="ER1" i="4"/>
  <c r="ER54" i="4" s="1"/>
  <c r="ER3" i="7"/>
  <c r="ER16" i="12" s="1"/>
  <c r="ET1" i="8"/>
  <c r="ER3" i="10" s="1"/>
  <c r="ES55" i="10" s="1"/>
  <c r="ET1" i="6"/>
  <c r="ER2" i="4" s="1"/>
  <c r="EL58" i="7" l="1"/>
  <c r="DU56" i="4"/>
  <c r="EM58" i="7"/>
  <c r="DB3" i="9"/>
  <c r="DG58" i="7"/>
  <c r="CL58" i="7"/>
  <c r="DB58" i="7"/>
  <c r="EH58" i="7"/>
  <c r="CL3" i="9"/>
  <c r="EB3" i="11"/>
  <c r="EJ3" i="11"/>
  <c r="EL56" i="4"/>
  <c r="EQ3" i="11"/>
  <c r="EI3" i="11"/>
  <c r="AA58" i="7"/>
  <c r="DR58" i="7"/>
  <c r="BG58" i="7"/>
  <c r="EN58" i="7"/>
  <c r="AO56" i="4"/>
  <c r="EH56" i="4"/>
  <c r="AT56" i="4"/>
  <c r="BY56" i="4"/>
  <c r="DV56" i="4"/>
  <c r="CR56" i="4"/>
  <c r="CT56" i="4"/>
  <c r="DE56" i="4"/>
  <c r="DX56" i="4"/>
  <c r="EK56" i="4"/>
  <c r="EM56" i="4"/>
  <c r="EQ56" i="4"/>
  <c r="EJ56" i="4"/>
  <c r="CV58" i="7"/>
  <c r="DL58" i="7"/>
  <c r="DZ58" i="7"/>
  <c r="EO58" i="7"/>
  <c r="ER58" i="7"/>
  <c r="AQ56" i="10"/>
  <c r="BG56" i="10"/>
  <c r="BW56" i="10"/>
  <c r="CM56" i="10"/>
  <c r="DC56" i="10"/>
  <c r="DS56" i="10"/>
  <c r="EI56" i="10"/>
  <c r="I56" i="10"/>
  <c r="Y56" i="10"/>
  <c r="AO56" i="10"/>
  <c r="BE56" i="10"/>
  <c r="BU56" i="10"/>
  <c r="CK56" i="10"/>
  <c r="DA56" i="10"/>
  <c r="DQ56" i="10"/>
  <c r="EG56" i="10"/>
  <c r="CC56" i="4"/>
  <c r="BH56" i="4"/>
  <c r="CD56" i="4"/>
  <c r="EA56" i="4"/>
  <c r="CM3" i="9"/>
  <c r="DC3" i="9"/>
  <c r="DC56" i="4"/>
  <c r="BZ58" i="7"/>
  <c r="CE58" i="7"/>
  <c r="DF58" i="7"/>
  <c r="DK58" i="7"/>
  <c r="DV58" i="7"/>
  <c r="AY58" i="7"/>
  <c r="EA58" i="7"/>
  <c r="EQ58" i="7"/>
  <c r="EN56" i="10"/>
  <c r="CH56" i="10"/>
  <c r="CY56" i="10"/>
  <c r="DN56" i="10"/>
  <c r="EE56" i="10"/>
  <c r="AY56" i="4"/>
  <c r="EI56" i="4"/>
  <c r="BK56" i="4"/>
  <c r="BN56" i="4"/>
  <c r="AX56" i="4"/>
  <c r="CB56" i="4"/>
  <c r="CE56" i="4"/>
  <c r="O56" i="4"/>
  <c r="BP56" i="4"/>
  <c r="S56" i="4"/>
  <c r="CU56" i="4"/>
  <c r="AH56" i="4"/>
  <c r="DK56" i="4"/>
  <c r="R56" i="4"/>
  <c r="AV56" i="4"/>
  <c r="Z56" i="4"/>
  <c r="AP56" i="4"/>
  <c r="CL56" i="4"/>
  <c r="DS58" i="7"/>
  <c r="T58" i="7"/>
  <c r="BP58" i="7"/>
  <c r="ES58" i="7"/>
  <c r="E58" i="7"/>
  <c r="U58" i="7"/>
  <c r="AK58" i="7"/>
  <c r="BA58" i="7"/>
  <c r="EB58" i="7"/>
  <c r="DA58" i="7"/>
  <c r="DQ58" i="7"/>
  <c r="EG58" i="7"/>
  <c r="EP58" i="7"/>
  <c r="CT58" i="7"/>
  <c r="BT3" i="9"/>
  <c r="AP58" i="7"/>
  <c r="BF58" i="7"/>
  <c r="BV58" i="7"/>
  <c r="DI58" i="7"/>
  <c r="O58" i="7"/>
  <c r="AU58" i="7"/>
  <c r="BK58" i="7"/>
  <c r="BC56" i="10"/>
  <c r="BS56" i="10"/>
  <c r="CI56" i="10"/>
  <c r="DO56" i="10"/>
  <c r="AZ56" i="10"/>
  <c r="EF56" i="10"/>
  <c r="J56" i="10"/>
  <c r="Z56" i="10"/>
  <c r="AP56" i="10"/>
  <c r="BF56" i="10"/>
  <c r="BV56" i="10"/>
  <c r="CL56" i="10"/>
  <c r="BH56" i="10"/>
  <c r="CN56" i="10"/>
  <c r="DD56" i="10"/>
  <c r="DT56" i="10"/>
  <c r="EJ56" i="10"/>
  <c r="BX56" i="10"/>
  <c r="CU3" i="11"/>
  <c r="DE56" i="10"/>
  <c r="DU56" i="10"/>
  <c r="CJ3" i="11"/>
  <c r="DP3" i="11"/>
  <c r="BP56" i="10"/>
  <c r="CV56" i="10"/>
  <c r="CF56" i="10"/>
  <c r="BG56" i="4"/>
  <c r="CP56" i="4"/>
  <c r="DB3" i="12"/>
  <c r="P56" i="4"/>
  <c r="BJ56" i="4"/>
  <c r="CS56" i="4"/>
  <c r="EN56" i="4"/>
  <c r="EH3" i="12"/>
  <c r="Q56" i="4"/>
  <c r="EO56" i="4"/>
  <c r="BL56" i="4"/>
  <c r="AD56" i="4"/>
  <c r="BM56" i="4"/>
  <c r="AF56" i="4"/>
  <c r="BW56" i="4"/>
  <c r="DH56" i="4"/>
  <c r="M56" i="4"/>
  <c r="H3" i="9"/>
  <c r="X3" i="9"/>
  <c r="CZ3" i="9"/>
  <c r="EF3" i="9"/>
  <c r="G56" i="4"/>
  <c r="BC56" i="4"/>
  <c r="BS56" i="4"/>
  <c r="CI56" i="4"/>
  <c r="CY56" i="4"/>
  <c r="DO56" i="4"/>
  <c r="AG56" i="4"/>
  <c r="BX56" i="4"/>
  <c r="DI56" i="4"/>
  <c r="BI56" i="4"/>
  <c r="I3" i="9"/>
  <c r="Y3" i="9"/>
  <c r="CK3" i="9"/>
  <c r="DA3" i="9"/>
  <c r="DQ3" i="9"/>
  <c r="DQ56" i="4"/>
  <c r="EG56" i="4"/>
  <c r="AW56" i="4"/>
  <c r="DY56" i="4"/>
  <c r="CN56" i="4"/>
  <c r="DP3" i="9"/>
  <c r="BF56" i="4"/>
  <c r="CO56" i="4"/>
  <c r="CM58" i="7"/>
  <c r="DW58" i="7"/>
  <c r="N58" i="7"/>
  <c r="G58" i="7"/>
  <c r="W58" i="7"/>
  <c r="AM58" i="7"/>
  <c r="BC58" i="7"/>
  <c r="BS58" i="7"/>
  <c r="CY58" i="7"/>
  <c r="DO58" i="7"/>
  <c r="EE58" i="7"/>
  <c r="U17" i="12"/>
  <c r="DY17" i="12"/>
  <c r="CF58" i="7"/>
  <c r="DX58" i="7"/>
  <c r="H58" i="7"/>
  <c r="X58" i="7"/>
  <c r="AN58" i="7"/>
  <c r="BD58" i="7"/>
  <c r="BT58" i="7"/>
  <c r="AZ3" i="9"/>
  <c r="CV3" i="9"/>
  <c r="BL3" i="11"/>
  <c r="CB3" i="11"/>
  <c r="CR3" i="11"/>
  <c r="DH3" i="11"/>
  <c r="DX3" i="11"/>
  <c r="EN3" i="11"/>
  <c r="AK17" i="12"/>
  <c r="CP58" i="7"/>
  <c r="AD58" i="7"/>
  <c r="CQ58" i="7"/>
  <c r="DY58" i="7"/>
  <c r="BA17" i="12"/>
  <c r="EC17" i="12"/>
  <c r="ED58" i="7"/>
  <c r="E17" i="12"/>
  <c r="CS58" i="7"/>
  <c r="AT58" i="7"/>
  <c r="BR3" i="9"/>
  <c r="CH3" i="9"/>
  <c r="CX3" i="9"/>
  <c r="DN3" i="9"/>
  <c r="ED3" i="9"/>
  <c r="EG17" i="12"/>
  <c r="EO17" i="12"/>
  <c r="ES66" i="7"/>
  <c r="AG58" i="7"/>
  <c r="CU58" i="7"/>
  <c r="BJ58" i="7"/>
  <c r="M58" i="7"/>
  <c r="AC58" i="7"/>
  <c r="AR58" i="7"/>
  <c r="BI58" i="7"/>
  <c r="BY58" i="7"/>
  <c r="DU58" i="7"/>
  <c r="D3" i="11"/>
  <c r="T3" i="11"/>
  <c r="AJ3" i="11"/>
  <c r="AZ3" i="11"/>
  <c r="BP3" i="11"/>
  <c r="CF3" i="11"/>
  <c r="ER17" i="12"/>
  <c r="AQ58" i="7"/>
  <c r="DC58" i="7"/>
  <c r="EI58" i="7"/>
  <c r="CI58" i="7"/>
  <c r="CK17" i="12"/>
  <c r="EH3" i="9"/>
  <c r="ER23" i="12"/>
  <c r="ES64" i="7"/>
  <c r="BW58" i="7"/>
  <c r="DJ58" i="7"/>
  <c r="DA17" i="12"/>
  <c r="ES57" i="7"/>
  <c r="CA58" i="7"/>
  <c r="DL56" i="10"/>
  <c r="EB56" i="10"/>
  <c r="ER56" i="10"/>
  <c r="CW56" i="10"/>
  <c r="DM56" i="10"/>
  <c r="EC56" i="10"/>
  <c r="ED56" i="10"/>
  <c r="CZ3" i="11"/>
  <c r="ES56" i="10"/>
  <c r="DD3" i="11"/>
  <c r="DB56" i="10"/>
  <c r="DR56" i="10"/>
  <c r="EH56" i="10"/>
  <c r="DK3" i="11"/>
  <c r="DL3" i="11"/>
  <c r="EA3" i="11"/>
  <c r="EK56" i="10"/>
  <c r="EF3" i="11"/>
  <c r="CX56" i="10"/>
  <c r="ER2" i="12"/>
  <c r="ES55" i="4"/>
  <c r="ER7" i="12"/>
  <c r="ES60" i="4"/>
  <c r="AE56" i="4"/>
  <c r="CQ56" i="4"/>
  <c r="I56" i="4"/>
  <c r="BE56" i="4"/>
  <c r="BU56" i="4"/>
  <c r="DA56" i="4"/>
  <c r="DO3" i="12"/>
  <c r="DP3" i="12"/>
  <c r="K56" i="4"/>
  <c r="EE3" i="12"/>
  <c r="BO56" i="4"/>
  <c r="AB56" i="4"/>
  <c r="AN3" i="12"/>
  <c r="EF3" i="12"/>
  <c r="ES56" i="4"/>
  <c r="AU56" i="4"/>
  <c r="DD56" i="4"/>
  <c r="AS56" i="4"/>
  <c r="BS3" i="12"/>
  <c r="ER9" i="12"/>
  <c r="ES62" i="4"/>
  <c r="AI56" i="4"/>
  <c r="BZ56" i="4"/>
  <c r="AQ56" i="4"/>
  <c r="CA56" i="4"/>
  <c r="DF56" i="4"/>
  <c r="DT56" i="4"/>
  <c r="CM56" i="4"/>
  <c r="CI3" i="12"/>
  <c r="N56" i="4"/>
  <c r="DG56" i="4"/>
  <c r="DW56" i="4"/>
  <c r="DS56" i="4"/>
  <c r="AN3" i="9"/>
  <c r="CY3" i="12"/>
  <c r="DR3" i="9"/>
  <c r="ES63" i="4"/>
  <c r="CB58" i="7"/>
  <c r="DD58" i="7"/>
  <c r="E3" i="11"/>
  <c r="U3" i="11"/>
  <c r="AK3" i="11"/>
  <c r="BA3" i="11"/>
  <c r="BQ3" i="11"/>
  <c r="CG3" i="11"/>
  <c r="CW3" i="11"/>
  <c r="DM3" i="11"/>
  <c r="EC3" i="11"/>
  <c r="AO3" i="9"/>
  <c r="DS3" i="9"/>
  <c r="ED17" i="12"/>
  <c r="AW58" i="7"/>
  <c r="CC58" i="7"/>
  <c r="DE58" i="7"/>
  <c r="CJ58" i="7"/>
  <c r="F3" i="11"/>
  <c r="V3" i="11"/>
  <c r="AL3" i="11"/>
  <c r="BB3" i="11"/>
  <c r="BR3" i="11"/>
  <c r="CH3" i="11"/>
  <c r="CX3" i="11"/>
  <c r="DN3" i="11"/>
  <c r="ED3" i="11"/>
  <c r="DS3" i="11"/>
  <c r="BD3" i="9"/>
  <c r="G17" i="12"/>
  <c r="W17" i="12"/>
  <c r="AM17" i="12"/>
  <c r="BC17" i="12"/>
  <c r="BS17" i="12"/>
  <c r="CY17" i="12"/>
  <c r="DO17" i="12"/>
  <c r="EE17" i="12"/>
  <c r="AX58" i="7"/>
  <c r="CD58" i="7"/>
  <c r="P58" i="7"/>
  <c r="AF58" i="7"/>
  <c r="AV58" i="7"/>
  <c r="BL58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7" i="12"/>
  <c r="X17" i="12"/>
  <c r="AN17" i="12"/>
  <c r="BD17" i="12"/>
  <c r="BT17" i="12"/>
  <c r="CZ17" i="12"/>
  <c r="DP17" i="12"/>
  <c r="EF17" i="12"/>
  <c r="K58" i="7"/>
  <c r="BG3" i="11"/>
  <c r="I17" i="12"/>
  <c r="Y17" i="12"/>
  <c r="AZ58" i="7"/>
  <c r="DH58" i="7"/>
  <c r="BO3" i="11"/>
  <c r="BU3" i="9"/>
  <c r="EI3" i="9"/>
  <c r="J17" i="12"/>
  <c r="Z17" i="12"/>
  <c r="CL17" i="12"/>
  <c r="DB17" i="12"/>
  <c r="DR17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7" i="12"/>
  <c r="CM17" i="12"/>
  <c r="DC17" i="12"/>
  <c r="BH58" i="7"/>
  <c r="EK58" i="7"/>
  <c r="K3" i="11"/>
  <c r="AA3" i="11"/>
  <c r="AQ3" i="11"/>
  <c r="CE3" i="11"/>
  <c r="L17" i="12"/>
  <c r="AB17" i="12"/>
  <c r="AR17" i="12"/>
  <c r="BH17" i="12"/>
  <c r="BX17" i="12"/>
  <c r="CN17" i="12"/>
  <c r="DD17" i="12"/>
  <c r="DT17" i="12"/>
  <c r="EJ17" i="12"/>
  <c r="AS58" i="7"/>
  <c r="EJ58" i="7"/>
  <c r="AI58" i="7"/>
  <c r="S58" i="7"/>
  <c r="CO58" i="7"/>
  <c r="D58" i="7"/>
  <c r="L3" i="11"/>
  <c r="AB3" i="11"/>
  <c r="AR3" i="11"/>
  <c r="BH3" i="11"/>
  <c r="BX3" i="11"/>
  <c r="CN3" i="11"/>
  <c r="EK17" i="12"/>
  <c r="CN58" i="7"/>
  <c r="J58" i="7"/>
  <c r="Z58" i="7"/>
  <c r="BQ58" i="7"/>
  <c r="CG58" i="7"/>
  <c r="CW58" i="7"/>
  <c r="DM58" i="7"/>
  <c r="M3" i="11"/>
  <c r="AC3" i="11"/>
  <c r="AS3" i="11"/>
  <c r="BI3" i="11"/>
  <c r="BY3" i="11"/>
  <c r="CO3" i="11"/>
  <c r="DE3" i="11"/>
  <c r="DU3" i="11"/>
  <c r="EK3" i="11"/>
  <c r="CM3" i="11"/>
  <c r="Q58" i="7"/>
  <c r="R58" i="7"/>
  <c r="AB58" i="7"/>
  <c r="BM58" i="7"/>
  <c r="N3" i="11"/>
  <c r="AD3" i="11"/>
  <c r="AT3" i="11"/>
  <c r="BJ3" i="11"/>
  <c r="BZ3" i="11"/>
  <c r="CP3" i="11"/>
  <c r="DF3" i="11"/>
  <c r="DV3" i="11"/>
  <c r="EL3" i="11"/>
  <c r="EM3" i="11"/>
  <c r="O17" i="12"/>
  <c r="AE17" i="12"/>
  <c r="AU17" i="12"/>
  <c r="BK17" i="12"/>
  <c r="BN58" i="7"/>
  <c r="CR58" i="7"/>
  <c r="DT58" i="7"/>
  <c r="AJ58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8" i="7"/>
  <c r="BX58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7" i="12"/>
  <c r="AI17" i="12"/>
  <c r="BO17" i="12"/>
  <c r="AM3" i="9"/>
  <c r="BC3" i="9"/>
  <c r="CY3" i="9"/>
  <c r="C3" i="11"/>
  <c r="S3" i="11"/>
  <c r="AI3" i="11"/>
  <c r="D17" i="12"/>
  <c r="K56" i="10"/>
  <c r="AA56" i="10"/>
  <c r="H3" i="11"/>
  <c r="AN3" i="11"/>
  <c r="BD3" i="11"/>
  <c r="L56" i="10"/>
  <c r="AB56" i="10"/>
  <c r="AR56" i="10"/>
  <c r="I3" i="11"/>
  <c r="Y3" i="11"/>
  <c r="AO3" i="11"/>
  <c r="BE3" i="11"/>
  <c r="BU3" i="11"/>
  <c r="CK3" i="11"/>
  <c r="DA3" i="11"/>
  <c r="DQ3" i="11"/>
  <c r="EG3" i="11"/>
  <c r="X3" i="11"/>
  <c r="BT3" i="11"/>
  <c r="M56" i="10"/>
  <c r="AC56" i="10"/>
  <c r="AS56" i="10"/>
  <c r="BI56" i="10"/>
  <c r="BY56" i="10"/>
  <c r="CO56" i="10"/>
  <c r="N56" i="10"/>
  <c r="AD56" i="10"/>
  <c r="AT56" i="10"/>
  <c r="BJ56" i="10"/>
  <c r="BZ56" i="10"/>
  <c r="CP56" i="10"/>
  <c r="DF56" i="10"/>
  <c r="DV56" i="10"/>
  <c r="EL56" i="10"/>
  <c r="EQ8" i="11"/>
  <c r="O56" i="10"/>
  <c r="AE56" i="10"/>
  <c r="AU56" i="10"/>
  <c r="BK56" i="10"/>
  <c r="CA56" i="10"/>
  <c r="CQ56" i="10"/>
  <c r="DG56" i="10"/>
  <c r="DW56" i="10"/>
  <c r="EM56" i="10"/>
  <c r="P56" i="10"/>
  <c r="AF56" i="10"/>
  <c r="AV56" i="10"/>
  <c r="BL56" i="10"/>
  <c r="CB56" i="10"/>
  <c r="CR56" i="10"/>
  <c r="DH56" i="10"/>
  <c r="DX56" i="10"/>
  <c r="Q56" i="10"/>
  <c r="AG56" i="10"/>
  <c r="AW56" i="10"/>
  <c r="BM56" i="10"/>
  <c r="CC56" i="10"/>
  <c r="CS56" i="10"/>
  <c r="DI56" i="10"/>
  <c r="DY56" i="10"/>
  <c r="EO56" i="10"/>
  <c r="R56" i="10"/>
  <c r="AH56" i="10"/>
  <c r="AX56" i="10"/>
  <c r="BN56" i="10"/>
  <c r="CD56" i="10"/>
  <c r="CT56" i="10"/>
  <c r="DJ56" i="10"/>
  <c r="DZ56" i="10"/>
  <c r="EP56" i="10"/>
  <c r="S56" i="10"/>
  <c r="AI56" i="10"/>
  <c r="AY56" i="10"/>
  <c r="BO56" i="10"/>
  <c r="CE56" i="10"/>
  <c r="CU56" i="10"/>
  <c r="DK56" i="10"/>
  <c r="EA56" i="10"/>
  <c r="EQ56" i="10"/>
  <c r="D56" i="10"/>
  <c r="T56" i="10"/>
  <c r="AJ56" i="10"/>
  <c r="E56" i="10"/>
  <c r="U56" i="10"/>
  <c r="AK56" i="10"/>
  <c r="BA56" i="10"/>
  <c r="BQ56" i="10"/>
  <c r="CG56" i="10"/>
  <c r="F56" i="10"/>
  <c r="V56" i="10"/>
  <c r="AL56" i="10"/>
  <c r="BB56" i="10"/>
  <c r="BR56" i="10"/>
  <c r="G56" i="10"/>
  <c r="W56" i="10"/>
  <c r="AM56" i="10"/>
  <c r="H56" i="10"/>
  <c r="X56" i="10"/>
  <c r="AN56" i="10"/>
  <c r="BD56" i="10"/>
  <c r="BT56" i="10"/>
  <c r="CJ56" i="10"/>
  <c r="CZ56" i="10"/>
  <c r="DP56" i="10"/>
  <c r="ED56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6" i="4"/>
  <c r="AM56" i="4"/>
  <c r="H56" i="4"/>
  <c r="X56" i="4"/>
  <c r="BT56" i="4"/>
  <c r="CJ56" i="4"/>
  <c r="L3" i="9"/>
  <c r="AB3" i="9"/>
  <c r="AR3" i="9"/>
  <c r="BH3" i="9"/>
  <c r="BX3" i="9"/>
  <c r="CN3" i="9"/>
  <c r="DD3" i="9"/>
  <c r="DT3" i="9"/>
  <c r="EJ3" i="9"/>
  <c r="EB56" i="4"/>
  <c r="CG56" i="4"/>
  <c r="T56" i="4"/>
  <c r="M3" i="9"/>
  <c r="AC3" i="9"/>
  <c r="AS3" i="9"/>
  <c r="BI3" i="9"/>
  <c r="BY3" i="9"/>
  <c r="CO3" i="9"/>
  <c r="DE3" i="9"/>
  <c r="DU3" i="9"/>
  <c r="EK3" i="9"/>
  <c r="AK56" i="4"/>
  <c r="N3" i="9"/>
  <c r="AD3" i="9"/>
  <c r="AT3" i="9"/>
  <c r="BJ3" i="9"/>
  <c r="BZ3" i="9"/>
  <c r="CP3" i="9"/>
  <c r="DF3" i="9"/>
  <c r="DV3" i="9"/>
  <c r="EL3" i="9"/>
  <c r="CV56" i="4"/>
  <c r="ER56" i="4"/>
  <c r="O3" i="9"/>
  <c r="AE3" i="9"/>
  <c r="AU3" i="9"/>
  <c r="BK3" i="9"/>
  <c r="CA3" i="9"/>
  <c r="CQ3" i="9"/>
  <c r="DG3" i="9"/>
  <c r="DW3" i="9"/>
  <c r="EM3" i="9"/>
  <c r="CF56" i="4"/>
  <c r="P3" i="9"/>
  <c r="AF3" i="9"/>
  <c r="AV3" i="9"/>
  <c r="BL3" i="9"/>
  <c r="CB3" i="9"/>
  <c r="CR3" i="9"/>
  <c r="DH3" i="9"/>
  <c r="DX3" i="9"/>
  <c r="EN3" i="9"/>
  <c r="U56" i="4"/>
  <c r="Q3" i="9"/>
  <c r="AG3" i="9"/>
  <c r="AW3" i="9"/>
  <c r="BM3" i="9"/>
  <c r="CC3" i="9"/>
  <c r="CS3" i="9"/>
  <c r="DI3" i="9"/>
  <c r="DY3" i="9"/>
  <c r="EO3" i="9"/>
  <c r="BQ56" i="4"/>
  <c r="DL56" i="4"/>
  <c r="B3" i="9"/>
  <c r="R3" i="9"/>
  <c r="AH3" i="9"/>
  <c r="AX3" i="9"/>
  <c r="BN3" i="9"/>
  <c r="CD3" i="9"/>
  <c r="CT3" i="9"/>
  <c r="DJ3" i="9"/>
  <c r="DZ3" i="9"/>
  <c r="EP3" i="9"/>
  <c r="V56" i="4"/>
  <c r="C3" i="9"/>
  <c r="S3" i="9"/>
  <c r="AI3" i="9"/>
  <c r="AY3" i="9"/>
  <c r="BO3" i="9"/>
  <c r="CE3" i="9"/>
  <c r="CU3" i="9"/>
  <c r="DK3" i="9"/>
  <c r="EA3" i="9"/>
  <c r="EQ3" i="9"/>
  <c r="AJ56" i="4"/>
  <c r="D3" i="9"/>
  <c r="T3" i="9"/>
  <c r="AJ3" i="9"/>
  <c r="BP3" i="9"/>
  <c r="CF3" i="9"/>
  <c r="DL3" i="9"/>
  <c r="EB3" i="9"/>
  <c r="CW56" i="4"/>
  <c r="AZ56" i="4"/>
  <c r="E3" i="9"/>
  <c r="U3" i="9"/>
  <c r="AK3" i="9"/>
  <c r="BA3" i="9"/>
  <c r="BQ3" i="9"/>
  <c r="CG3" i="9"/>
  <c r="CW3" i="9"/>
  <c r="DM3" i="9"/>
  <c r="EC3" i="9"/>
  <c r="BP3" i="12"/>
  <c r="BA56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6" i="4"/>
  <c r="EE56" i="4"/>
  <c r="BB56" i="4"/>
  <c r="CK56" i="4"/>
  <c r="F56" i="4"/>
  <c r="BV56" i="4"/>
  <c r="Y56" i="4"/>
  <c r="AE58" i="7"/>
  <c r="BO58" i="7"/>
  <c r="L58" i="7"/>
  <c r="EC58" i="7"/>
  <c r="F58" i="7"/>
  <c r="V58" i="7"/>
  <c r="AL58" i="7"/>
  <c r="BB58" i="7"/>
  <c r="BR58" i="7"/>
  <c r="CH58" i="7"/>
  <c r="CX58" i="7"/>
  <c r="DN58" i="7"/>
  <c r="CZ58" i="7"/>
  <c r="DP58" i="7"/>
  <c r="EF58" i="7"/>
  <c r="I58" i="7"/>
  <c r="Y58" i="7"/>
  <c r="AO58" i="7"/>
  <c r="BE58" i="7"/>
  <c r="BU58" i="7"/>
  <c r="CK58" i="7"/>
  <c r="E56" i="4"/>
  <c r="W56" i="4"/>
  <c r="AN56" i="4"/>
  <c r="AL56" i="4"/>
  <c r="CH56" i="4"/>
  <c r="J56" i="4"/>
  <c r="AA56" i="4"/>
  <c r="AR56" i="4"/>
  <c r="EF56" i="4"/>
  <c r="CX56" i="4"/>
  <c r="L56" i="4"/>
  <c r="AC56" i="4"/>
  <c r="DN56" i="4"/>
  <c r="BR56" i="4"/>
  <c r="DP56" i="4"/>
  <c r="DR56" i="4"/>
  <c r="CZ56" i="4"/>
  <c r="EQ6" i="11"/>
  <c r="EQ7" i="11"/>
  <c r="D56" i="4"/>
  <c r="ER21" i="12"/>
  <c r="EQ2" i="11"/>
  <c r="EQ2" i="9"/>
  <c r="EQ6" i="9"/>
  <c r="EQ7" i="9"/>
  <c r="ER20" i="12"/>
  <c r="EQ9" i="11"/>
  <c r="ER27" i="12"/>
  <c r="EQ10" i="11"/>
  <c r="EQ11" i="11"/>
  <c r="EQ13" i="11"/>
  <c r="EQ9" i="9"/>
  <c r="ER22" i="12"/>
  <c r="EQ8" i="9"/>
  <c r="ER24" i="12"/>
  <c r="DM56" i="4"/>
  <c r="EC56" i="4"/>
  <c r="DJ56" i="4"/>
  <c r="DZ56" i="4"/>
  <c r="EP56" i="4"/>
  <c r="ER8" i="12"/>
  <c r="ER11" i="12"/>
  <c r="ER6" i="12"/>
  <c r="ER13" i="12"/>
  <c r="EQ10" i="9"/>
  <c r="EQ11" i="9"/>
  <c r="EQ13" i="9"/>
  <c r="EQ1" i="12"/>
  <c r="EQ15" i="12" s="1"/>
  <c r="EP1" i="9"/>
  <c r="EP1" i="11"/>
  <c r="EQ14" i="7"/>
  <c r="EQ27" i="12" s="1"/>
  <c r="EQ12" i="7"/>
  <c r="EQ25" i="12" s="1"/>
  <c r="EQ11" i="7"/>
  <c r="EQ24" i="12" s="1"/>
  <c r="EQ10" i="7"/>
  <c r="ER64" i="7" s="1"/>
  <c r="EQ9" i="7"/>
  <c r="ER63" i="7" s="1"/>
  <c r="EQ8" i="7"/>
  <c r="EQ7" i="7"/>
  <c r="ER61" i="7" s="1"/>
  <c r="EQ2" i="7"/>
  <c r="EQ56" i="7" s="1"/>
  <c r="EQ14" i="10"/>
  <c r="ER66" i="10" s="1"/>
  <c r="EQ12" i="10"/>
  <c r="EQ11" i="10"/>
  <c r="ER63" i="10" s="1"/>
  <c r="EQ10" i="10"/>
  <c r="ER62" i="10" s="1"/>
  <c r="EQ9" i="10"/>
  <c r="ER61" i="10" s="1"/>
  <c r="EQ8" i="10"/>
  <c r="ER60" i="10" s="1"/>
  <c r="EQ7" i="10"/>
  <c r="ER59" i="10" s="1"/>
  <c r="EQ2" i="10"/>
  <c r="EQ54" i="10" s="1"/>
  <c r="EQ13" i="4"/>
  <c r="ER66" i="4" s="1"/>
  <c r="EQ11" i="4"/>
  <c r="EQ10" i="4"/>
  <c r="EQ9" i="4"/>
  <c r="EQ9" i="12" s="1"/>
  <c r="EQ8" i="4"/>
  <c r="EQ8" i="12" s="1"/>
  <c r="EQ7" i="4"/>
  <c r="EQ6" i="4"/>
  <c r="ER59" i="4" s="1"/>
  <c r="EQ1" i="4"/>
  <c r="EQ54" i="4" s="1"/>
  <c r="EQ3" i="7"/>
  <c r="ER57" i="7" s="1"/>
  <c r="ES1" i="8"/>
  <c r="EQ3" i="10" s="1"/>
  <c r="ER55" i="10" s="1"/>
  <c r="ES1" i="6"/>
  <c r="EQ2" i="4" s="1"/>
  <c r="ER55" i="4" s="1"/>
  <c r="EP7" i="9" l="1"/>
  <c r="EP10" i="9"/>
  <c r="EP11" i="9"/>
  <c r="ER66" i="7"/>
  <c r="EP11" i="11"/>
  <c r="ER62" i="4"/>
  <c r="ER64" i="10"/>
  <c r="EP7" i="11"/>
  <c r="EP6" i="11"/>
  <c r="ER65" i="7"/>
  <c r="EP10" i="11"/>
  <c r="ER68" i="7"/>
  <c r="EP13" i="11"/>
  <c r="EQ21" i="12"/>
  <c r="ER62" i="7"/>
  <c r="EQ13" i="12"/>
  <c r="ER61" i="4"/>
  <c r="ER60" i="4"/>
  <c r="ER63" i="4"/>
  <c r="EP8" i="9"/>
  <c r="ER64" i="4"/>
  <c r="EP9" i="9"/>
  <c r="EQ16" i="12"/>
  <c r="EQ20" i="12"/>
  <c r="EQ22" i="12"/>
  <c r="EQ23" i="12"/>
  <c r="EP8" i="11"/>
  <c r="EP2" i="11"/>
  <c r="EP9" i="11"/>
  <c r="EQ2" i="12"/>
  <c r="EP2" i="9"/>
  <c r="EQ7" i="12"/>
  <c r="EP13" i="9"/>
  <c r="EQ6" i="12"/>
  <c r="EQ10" i="12"/>
  <c r="EQ11" i="12"/>
  <c r="EP6" i="9"/>
  <c r="EP1" i="12"/>
  <c r="EP15" i="12" s="1"/>
  <c r="EO1" i="9"/>
  <c r="EO1" i="11"/>
  <c r="EP14" i="7"/>
  <c r="EQ68" i="7" s="1"/>
  <c r="EP12" i="7"/>
  <c r="EQ66" i="7" s="1"/>
  <c r="EP11" i="7"/>
  <c r="EQ65" i="7" s="1"/>
  <c r="EP10" i="7"/>
  <c r="EQ64" i="7" s="1"/>
  <c r="EP9" i="7"/>
  <c r="EQ63" i="7" s="1"/>
  <c r="EP8" i="7"/>
  <c r="EQ62" i="7" s="1"/>
  <c r="EP7" i="7"/>
  <c r="EQ61" i="7" s="1"/>
  <c r="EP2" i="7"/>
  <c r="EP56" i="7" s="1"/>
  <c r="EP14" i="10"/>
  <c r="EQ66" i="10" s="1"/>
  <c r="EP12" i="10"/>
  <c r="EQ64" i="10" s="1"/>
  <c r="EP11" i="10"/>
  <c r="EQ63" i="10" s="1"/>
  <c r="EP10" i="10"/>
  <c r="EQ62" i="10" s="1"/>
  <c r="EP9" i="10"/>
  <c r="EQ61" i="10" s="1"/>
  <c r="EP8" i="10"/>
  <c r="EQ60" i="10" s="1"/>
  <c r="EP7" i="10"/>
  <c r="EP2" i="10"/>
  <c r="EP54" i="10" s="1"/>
  <c r="EP13" i="4"/>
  <c r="EQ66" i="4" s="1"/>
  <c r="EP11" i="4"/>
  <c r="EP10" i="4"/>
  <c r="EP10" i="12" s="1"/>
  <c r="EP9" i="4"/>
  <c r="EQ62" i="4" s="1"/>
  <c r="EP8" i="4"/>
  <c r="EQ61" i="4" s="1"/>
  <c r="EP7" i="4"/>
  <c r="EP7" i="12" s="1"/>
  <c r="EP6" i="4"/>
  <c r="EP6" i="12" s="1"/>
  <c r="EP1" i="4"/>
  <c r="EP54" i="4" s="1"/>
  <c r="EP3" i="7"/>
  <c r="EQ57" i="7" s="1"/>
  <c r="ER1" i="8"/>
  <c r="EP3" i="10" s="1"/>
  <c r="EQ55" i="10" s="1"/>
  <c r="ER1" i="6"/>
  <c r="EP2" i="4" s="1"/>
  <c r="EQ55" i="4" s="1"/>
  <c r="EO6" i="11" l="1"/>
  <c r="EP23" i="12"/>
  <c r="EO7" i="11"/>
  <c r="EP24" i="12"/>
  <c r="EP25" i="12"/>
  <c r="EO11" i="9"/>
  <c r="EO11" i="11"/>
  <c r="EP11" i="12"/>
  <c r="EQ59" i="10"/>
  <c r="EQ60" i="4"/>
  <c r="EO10" i="9"/>
  <c r="EO13" i="9"/>
  <c r="EQ63" i="4"/>
  <c r="EQ64" i="4"/>
  <c r="EO9" i="9"/>
  <c r="EQ59" i="4"/>
  <c r="EP8" i="12"/>
  <c r="EP9" i="12"/>
  <c r="EP16" i="12"/>
  <c r="EP27" i="12"/>
  <c r="EO13" i="11"/>
  <c r="EP20" i="12"/>
  <c r="EP21" i="12"/>
  <c r="EP22" i="12"/>
  <c r="EO2" i="11"/>
  <c r="EO8" i="11"/>
  <c r="EO9" i="11"/>
  <c r="EO10" i="11"/>
  <c r="EP2" i="12"/>
  <c r="EO2" i="9"/>
  <c r="EP13" i="12"/>
  <c r="EO6" i="9"/>
  <c r="EO7" i="9"/>
  <c r="EO8" i="9"/>
  <c r="EO1" i="12"/>
  <c r="EO15" i="12" s="1"/>
  <c r="EN1" i="9"/>
  <c r="EN1" i="11"/>
  <c r="EO14" i="7"/>
  <c r="EP68" i="7" s="1"/>
  <c r="EO12" i="7"/>
  <c r="EP66" i="7" s="1"/>
  <c r="EO11" i="7"/>
  <c r="EO24" i="12" s="1"/>
  <c r="EO10" i="7"/>
  <c r="EP64" i="7" s="1"/>
  <c r="EO9" i="7"/>
  <c r="EO22" i="12" s="1"/>
  <c r="EO8" i="7"/>
  <c r="EP62" i="7" s="1"/>
  <c r="EO7" i="7"/>
  <c r="EP61" i="7" s="1"/>
  <c r="EO2" i="7"/>
  <c r="EO56" i="7" s="1"/>
  <c r="EO14" i="10"/>
  <c r="EP66" i="10" s="1"/>
  <c r="EO12" i="10"/>
  <c r="EP64" i="10" s="1"/>
  <c r="EO11" i="10"/>
  <c r="EP63" i="10" s="1"/>
  <c r="EO10" i="10"/>
  <c r="EO9" i="10"/>
  <c r="EO8" i="10"/>
  <c r="EO7" i="10"/>
  <c r="EP59" i="10" s="1"/>
  <c r="EO2" i="10"/>
  <c r="EO54" i="10" s="1"/>
  <c r="EO13" i="4"/>
  <c r="EO11" i="4"/>
  <c r="EP64" i="4" s="1"/>
  <c r="EO10" i="4"/>
  <c r="EP63" i="4" s="1"/>
  <c r="EO9" i="4"/>
  <c r="EP62" i="4" s="1"/>
  <c r="EO8" i="4"/>
  <c r="EO8" i="12" s="1"/>
  <c r="EO7" i="4"/>
  <c r="EP60" i="4" s="1"/>
  <c r="EO6" i="4"/>
  <c r="EP59" i="4" s="1"/>
  <c r="EO1" i="4"/>
  <c r="EO54" i="4" s="1"/>
  <c r="EO3" i="7"/>
  <c r="EP57" i="7" s="1"/>
  <c r="EQ1" i="8"/>
  <c r="EO3" i="10" s="1"/>
  <c r="EP55" i="10" s="1"/>
  <c r="EQ1" i="6"/>
  <c r="EO2" i="4" s="1"/>
  <c r="EP55" i="4" s="1"/>
  <c r="EN13" i="9" l="1"/>
  <c r="EN9" i="11"/>
  <c r="EN8" i="11"/>
  <c r="EO21" i="12"/>
  <c r="EN7" i="11"/>
  <c r="EP63" i="7"/>
  <c r="EP65" i="7"/>
  <c r="EN10" i="11"/>
  <c r="EP61" i="4"/>
  <c r="EP66" i="4"/>
  <c r="EO7" i="12"/>
  <c r="EO9" i="12"/>
  <c r="EO23" i="12"/>
  <c r="EP60" i="10"/>
  <c r="EP62" i="10"/>
  <c r="EP61" i="10"/>
  <c r="EO16" i="12"/>
  <c r="EN11" i="11"/>
  <c r="EO25" i="12"/>
  <c r="EO27" i="12"/>
  <c r="EN6" i="11"/>
  <c r="EO20" i="12"/>
  <c r="EN2" i="11"/>
  <c r="EN13" i="11"/>
  <c r="EN2" i="9"/>
  <c r="EO2" i="12"/>
  <c r="EO10" i="12"/>
  <c r="EO11" i="12"/>
  <c r="EO13" i="12"/>
  <c r="EN7" i="9"/>
  <c r="EN8" i="9"/>
  <c r="EO6" i="12"/>
  <c r="EN9" i="9"/>
  <c r="EN10" i="9"/>
  <c r="EN6" i="9"/>
  <c r="EN11" i="9"/>
  <c r="EN1" i="12"/>
  <c r="EN15" i="12" s="1"/>
  <c r="EM1" i="9"/>
  <c r="EM1" i="11"/>
  <c r="EN14" i="7"/>
  <c r="EN27" i="12" s="1"/>
  <c r="EN12" i="7"/>
  <c r="EN25" i="12" s="1"/>
  <c r="EN11" i="7"/>
  <c r="EN10" i="7"/>
  <c r="EN9" i="7"/>
  <c r="EO63" i="7" s="1"/>
  <c r="EN8" i="7"/>
  <c r="EO62" i="7" s="1"/>
  <c r="EN7" i="7"/>
  <c r="EN20" i="12" s="1"/>
  <c r="EN2" i="7"/>
  <c r="EN56" i="7" s="1"/>
  <c r="EN14" i="10"/>
  <c r="EN12" i="10"/>
  <c r="EO64" i="10" s="1"/>
  <c r="EN11" i="10"/>
  <c r="EO63" i="10" s="1"/>
  <c r="EN10" i="10"/>
  <c r="EO62" i="10" s="1"/>
  <c r="EN9" i="10"/>
  <c r="EO61" i="10" s="1"/>
  <c r="EN8" i="10"/>
  <c r="EO60" i="10" s="1"/>
  <c r="EN7" i="10"/>
  <c r="EO59" i="10" s="1"/>
  <c r="EN2" i="10"/>
  <c r="EN54" i="10" s="1"/>
  <c r="EN13" i="4"/>
  <c r="EO66" i="4" s="1"/>
  <c r="EN11" i="4"/>
  <c r="EN10" i="4"/>
  <c r="EO63" i="4" s="1"/>
  <c r="EN9" i="4"/>
  <c r="EO62" i="4" s="1"/>
  <c r="EN8" i="4"/>
  <c r="EN7" i="4"/>
  <c r="EO60" i="4" s="1"/>
  <c r="EN6" i="4"/>
  <c r="EO59" i="4" s="1"/>
  <c r="EN1" i="4"/>
  <c r="EN54" i="4" s="1"/>
  <c r="EN3" i="7"/>
  <c r="EO57" i="7" s="1"/>
  <c r="EP1" i="8"/>
  <c r="EN3" i="10" s="1"/>
  <c r="EO55" i="10" s="1"/>
  <c r="EP1" i="6"/>
  <c r="EN2" i="4" s="1"/>
  <c r="EO55" i="4" s="1"/>
  <c r="EM11" i="9" l="1"/>
  <c r="EO66" i="7"/>
  <c r="EM8" i="9"/>
  <c r="EO68" i="7"/>
  <c r="EN23" i="12"/>
  <c r="EO64" i="7"/>
  <c r="EN24" i="12"/>
  <c r="EO65" i="7"/>
  <c r="EM10" i="11"/>
  <c r="EO61" i="7"/>
  <c r="EM13" i="11"/>
  <c r="EM11" i="11"/>
  <c r="EO66" i="10"/>
  <c r="EM13" i="9"/>
  <c r="EN11" i="12"/>
  <c r="EO64" i="4"/>
  <c r="EN13" i="12"/>
  <c r="EO61" i="4"/>
  <c r="EN16" i="12"/>
  <c r="EM6" i="9"/>
  <c r="EN21" i="12"/>
  <c r="EN22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5" i="12" s="1"/>
  <c r="EL1" i="12"/>
  <c r="EL15" i="12" s="1"/>
  <c r="EK1" i="12"/>
  <c r="EK15" i="12" s="1"/>
  <c r="EL1" i="9"/>
  <c r="EK1" i="9"/>
  <c r="EJ1" i="9"/>
  <c r="EL1" i="11"/>
  <c r="EK1" i="11"/>
  <c r="EJ1" i="11"/>
  <c r="EM14" i="7"/>
  <c r="EM27" i="12" s="1"/>
  <c r="EM12" i="7"/>
  <c r="EM25" i="12" s="1"/>
  <c r="EM11" i="7"/>
  <c r="EM24" i="12" s="1"/>
  <c r="EM10" i="7"/>
  <c r="EN64" i="7" s="1"/>
  <c r="EM9" i="7"/>
  <c r="EN63" i="7" s="1"/>
  <c r="EM8" i="7"/>
  <c r="EN62" i="7" s="1"/>
  <c r="EM7" i="7"/>
  <c r="EN61" i="7" s="1"/>
  <c r="EM2" i="7"/>
  <c r="EM56" i="7" s="1"/>
  <c r="EL14" i="7"/>
  <c r="EL27" i="12" s="1"/>
  <c r="EL12" i="7"/>
  <c r="EL11" i="7"/>
  <c r="EL24" i="12" s="1"/>
  <c r="EL10" i="7"/>
  <c r="EL23" i="12" s="1"/>
  <c r="EL9" i="7"/>
  <c r="EL22" i="12" s="1"/>
  <c r="EL8" i="7"/>
  <c r="EL21" i="12" s="1"/>
  <c r="EL7" i="7"/>
  <c r="EL2" i="7"/>
  <c r="EL56" i="7" s="1"/>
  <c r="EK14" i="7"/>
  <c r="EK27" i="12" s="1"/>
  <c r="EK12" i="7"/>
  <c r="EK25" i="12" s="1"/>
  <c r="EK11" i="7"/>
  <c r="EK10" i="7"/>
  <c r="EK23" i="12" s="1"/>
  <c r="EK9" i="7"/>
  <c r="EK8" i="7"/>
  <c r="EK21" i="12" s="1"/>
  <c r="EK7" i="7"/>
  <c r="EK20" i="12" s="1"/>
  <c r="EK2" i="7"/>
  <c r="EK56" i="7" s="1"/>
  <c r="EM14" i="10"/>
  <c r="EN66" i="10" s="1"/>
  <c r="EM12" i="10"/>
  <c r="EM11" i="10"/>
  <c r="EN63" i="10" s="1"/>
  <c r="EM10" i="10"/>
  <c r="EN62" i="10" s="1"/>
  <c r="EM9" i="10"/>
  <c r="EN61" i="10" s="1"/>
  <c r="EM8" i="10"/>
  <c r="EM60" i="10" s="1"/>
  <c r="EM7" i="10"/>
  <c r="EN59" i="10" s="1"/>
  <c r="EM2" i="10"/>
  <c r="EM54" i="10" s="1"/>
  <c r="EL14" i="10"/>
  <c r="EL12" i="10"/>
  <c r="EL11" i="10"/>
  <c r="EL10" i="10"/>
  <c r="EL9" i="10"/>
  <c r="EL8" i="10"/>
  <c r="EL7" i="10"/>
  <c r="EL2" i="10"/>
  <c r="EL54" i="10" s="1"/>
  <c r="EK14" i="10"/>
  <c r="EK12" i="10"/>
  <c r="EK11" i="10"/>
  <c r="EK10" i="10"/>
  <c r="EK9" i="10"/>
  <c r="EK8" i="10"/>
  <c r="EK7" i="10"/>
  <c r="EK2" i="10"/>
  <c r="EK54" i="10" s="1"/>
  <c r="EM13" i="4"/>
  <c r="EN66" i="4" s="1"/>
  <c r="EM11" i="4"/>
  <c r="EM10" i="4"/>
  <c r="EL10" i="9" s="1"/>
  <c r="EM9" i="4"/>
  <c r="EM8" i="4"/>
  <c r="EN61" i="4" s="1"/>
  <c r="EM7" i="4"/>
  <c r="EL7" i="9" s="1"/>
  <c r="EM6" i="4"/>
  <c r="EM1" i="4"/>
  <c r="EM54" i="4" s="1"/>
  <c r="EL13" i="4"/>
  <c r="EL11" i="4"/>
  <c r="EL11" i="12" s="1"/>
  <c r="EL10" i="4"/>
  <c r="EL10" i="12" s="1"/>
  <c r="EL9" i="4"/>
  <c r="EL8" i="4"/>
  <c r="EL8" i="12" s="1"/>
  <c r="EL7" i="4"/>
  <c r="EL6" i="4"/>
  <c r="EL1" i="4"/>
  <c r="EL54" i="4" s="1"/>
  <c r="EK13" i="4"/>
  <c r="EK11" i="4"/>
  <c r="EK10" i="4"/>
  <c r="EK9" i="4"/>
  <c r="EJ9" i="9" s="1"/>
  <c r="EK8" i="4"/>
  <c r="EK8" i="12" s="1"/>
  <c r="EK7" i="4"/>
  <c r="EK7" i="12" s="1"/>
  <c r="EK6" i="4"/>
  <c r="EK1" i="4"/>
  <c r="EK54" i="4" s="1"/>
  <c r="EM3" i="7"/>
  <c r="EN57" i="7" s="1"/>
  <c r="EL3" i="7"/>
  <c r="EK3" i="7"/>
  <c r="EO1" i="8"/>
  <c r="EM3" i="10" s="1"/>
  <c r="EN55" i="10" s="1"/>
  <c r="EN1" i="8"/>
  <c r="EL3" i="10" s="1"/>
  <c r="EM1" i="8"/>
  <c r="EK3" i="10" s="1"/>
  <c r="EO1" i="6"/>
  <c r="EM2" i="4" s="1"/>
  <c r="EN55" i="4" s="1"/>
  <c r="EN1" i="6"/>
  <c r="EL2" i="4" s="1"/>
  <c r="EM1" i="6"/>
  <c r="EK2" i="4" s="1"/>
  <c r="EK9" i="9" l="1"/>
  <c r="EJ13" i="9"/>
  <c r="EM62" i="4"/>
  <c r="EL11" i="9"/>
  <c r="EJ11" i="11"/>
  <c r="EL11" i="11"/>
  <c r="EL66" i="7"/>
  <c r="EJ6" i="9"/>
  <c r="EL66" i="10"/>
  <c r="EJ13" i="11"/>
  <c r="EL59" i="10"/>
  <c r="EL59" i="4"/>
  <c r="EL60" i="4"/>
  <c r="EL64" i="7"/>
  <c r="EL6" i="11"/>
  <c r="EL6" i="9"/>
  <c r="EL65" i="7"/>
  <c r="EK10" i="11"/>
  <c r="EN68" i="7"/>
  <c r="EM68" i="7"/>
  <c r="EN66" i="7"/>
  <c r="EM64" i="10"/>
  <c r="EL61" i="10"/>
  <c r="EJ9" i="11"/>
  <c r="EL62" i="10"/>
  <c r="EJ10" i="11"/>
  <c r="EN59" i="4"/>
  <c r="EJ8" i="9"/>
  <c r="EN63" i="4"/>
  <c r="EM63" i="4"/>
  <c r="EK13" i="12"/>
  <c r="EL61" i="4"/>
  <c r="EN64" i="4"/>
  <c r="EL66" i="4"/>
  <c r="EL62" i="4"/>
  <c r="EL63" i="4"/>
  <c r="EJ11" i="9"/>
  <c r="EL68" i="7"/>
  <c r="EL10" i="11"/>
  <c r="EN65" i="7"/>
  <c r="EJ7" i="9"/>
  <c r="EL61" i="7"/>
  <c r="EJ7" i="11"/>
  <c r="EL62" i="7"/>
  <c r="EM22" i="12"/>
  <c r="EJ8" i="11"/>
  <c r="EL63" i="7"/>
  <c r="EM65" i="7"/>
  <c r="EM66" i="7"/>
  <c r="EK22" i="12"/>
  <c r="EL63" i="10"/>
  <c r="EL7" i="11"/>
  <c r="EL8" i="11"/>
  <c r="EM59" i="10"/>
  <c r="EL9" i="11"/>
  <c r="EM66" i="10"/>
  <c r="EK11" i="11"/>
  <c r="EN64" i="10"/>
  <c r="EM63" i="10"/>
  <c r="EN60" i="10"/>
  <c r="EM64" i="4"/>
  <c r="EM60" i="4"/>
  <c r="EL7" i="12"/>
  <c r="EN60" i="4"/>
  <c r="EM9" i="12"/>
  <c r="EK7" i="9"/>
  <c r="EK10" i="9"/>
  <c r="EN62" i="4"/>
  <c r="EM61" i="4"/>
  <c r="EK9" i="12"/>
  <c r="EM8" i="12"/>
  <c r="EL57" i="7"/>
  <c r="EL16" i="12"/>
  <c r="EK16" i="12"/>
  <c r="EM57" i="7"/>
  <c r="EM16" i="12"/>
  <c r="EJ10" i="9"/>
  <c r="EL25" i="12"/>
  <c r="EK24" i="12"/>
  <c r="EM61" i="7"/>
  <c r="EK6" i="11"/>
  <c r="EK7" i="11"/>
  <c r="EK11" i="9"/>
  <c r="EL13" i="9"/>
  <c r="EM20" i="12"/>
  <c r="EL9" i="9"/>
  <c r="EM21" i="12"/>
  <c r="EM62" i="7"/>
  <c r="EM23" i="12"/>
  <c r="EM63" i="7"/>
  <c r="EM64" i="7"/>
  <c r="EL20" i="12"/>
  <c r="EJ2" i="11"/>
  <c r="EM55" i="10"/>
  <c r="EL2" i="11"/>
  <c r="EL55" i="10"/>
  <c r="EK2" i="11"/>
  <c r="EL13" i="11"/>
  <c r="EM61" i="10"/>
  <c r="EM62" i="10"/>
  <c r="EK8" i="11"/>
  <c r="EK9" i="11"/>
  <c r="EL60" i="10"/>
  <c r="EK13" i="11"/>
  <c r="EJ6" i="11"/>
  <c r="EL64" i="10"/>
  <c r="EL55" i="4"/>
  <c r="EL2" i="12"/>
  <c r="EK2" i="9"/>
  <c r="EK2" i="12"/>
  <c r="EJ2" i="9"/>
  <c r="EM55" i="4"/>
  <c r="EL2" i="9"/>
  <c r="EM2" i="12"/>
  <c r="EM6" i="12"/>
  <c r="EL64" i="4"/>
  <c r="EM66" i="4"/>
  <c r="EK13" i="9"/>
  <c r="EK10" i="12"/>
  <c r="EL9" i="12"/>
  <c r="EM7" i="12"/>
  <c r="EL13" i="12"/>
  <c r="EM10" i="12"/>
  <c r="EM59" i="4"/>
  <c r="EM11" i="12"/>
  <c r="EL8" i="9"/>
  <c r="EM13" i="12"/>
  <c r="EK11" i="12"/>
  <c r="EK6" i="9"/>
  <c r="EK8" i="9"/>
  <c r="EK6" i="12"/>
  <c r="EL6" i="12"/>
  <c r="EJ1" i="12"/>
  <c r="EJ15" i="12" s="1"/>
  <c r="EI1" i="9"/>
  <c r="EI1" i="11"/>
  <c r="EJ14" i="7"/>
  <c r="EK68" i="7" s="1"/>
  <c r="EJ12" i="7"/>
  <c r="EJ11" i="7"/>
  <c r="EJ10" i="7"/>
  <c r="EK64" i="7" s="1"/>
  <c r="EJ9" i="7"/>
  <c r="EJ8" i="7"/>
  <c r="EJ21" i="12" s="1"/>
  <c r="EJ7" i="7"/>
  <c r="EK61" i="7" s="1"/>
  <c r="EJ2" i="7"/>
  <c r="EJ56" i="7" s="1"/>
  <c r="EJ14" i="10"/>
  <c r="EK66" i="10" s="1"/>
  <c r="EJ12" i="10"/>
  <c r="EK64" i="10" s="1"/>
  <c r="EJ11" i="10"/>
  <c r="EK63" i="10" s="1"/>
  <c r="EJ10" i="10"/>
  <c r="EK62" i="10" s="1"/>
  <c r="EJ9" i="10"/>
  <c r="EK61" i="10" s="1"/>
  <c r="EJ8" i="10"/>
  <c r="EK60" i="10" s="1"/>
  <c r="EJ7" i="10"/>
  <c r="EK59" i="10" s="1"/>
  <c r="EJ2" i="10"/>
  <c r="EJ54" i="10" s="1"/>
  <c r="EJ13" i="4"/>
  <c r="EJ11" i="4"/>
  <c r="EK64" i="4" s="1"/>
  <c r="EJ10" i="4"/>
  <c r="EJ9" i="4"/>
  <c r="EK62" i="4" s="1"/>
  <c r="EJ8" i="4"/>
  <c r="EK61" i="4" s="1"/>
  <c r="EJ7" i="4"/>
  <c r="EJ7" i="12" s="1"/>
  <c r="EJ6" i="4"/>
  <c r="EJ6" i="12" s="1"/>
  <c r="EJ1" i="4"/>
  <c r="EJ54" i="4" s="1"/>
  <c r="EJ3" i="7"/>
  <c r="EK57" i="7" s="1"/>
  <c r="EL1" i="8"/>
  <c r="EJ3" i="10" s="1"/>
  <c r="EK55" i="10" s="1"/>
  <c r="EL1" i="6"/>
  <c r="EJ2" i="4" s="1"/>
  <c r="EK55" i="4" s="1"/>
  <c r="EJ24" i="12" l="1"/>
  <c r="EK65" i="7"/>
  <c r="EJ22" i="12"/>
  <c r="EK63" i="7"/>
  <c r="EI13" i="11"/>
  <c r="EK62" i="7"/>
  <c r="EJ23" i="12"/>
  <c r="EJ25" i="12"/>
  <c r="EK66" i="7"/>
  <c r="EJ27" i="12"/>
  <c r="EI8" i="11"/>
  <c r="EI9" i="11"/>
  <c r="EI10" i="9"/>
  <c r="EK63" i="4"/>
  <c r="EK60" i="4"/>
  <c r="EI13" i="9"/>
  <c r="EK66" i="4"/>
  <c r="EK59" i="4"/>
  <c r="EJ8" i="12"/>
  <c r="EJ16" i="12"/>
  <c r="EI11" i="9"/>
  <c r="EJ20" i="12"/>
  <c r="EI7" i="11"/>
  <c r="EI2" i="11"/>
  <c r="EI10" i="11"/>
  <c r="EI11" i="11"/>
  <c r="EI6" i="11"/>
  <c r="EI2" i="9"/>
  <c r="EJ2" i="12"/>
  <c r="EJ9" i="12"/>
  <c r="EJ10" i="12"/>
  <c r="EJ11" i="12"/>
  <c r="EJ13" i="12"/>
  <c r="EI6" i="9"/>
  <c r="EI7" i="9"/>
  <c r="EI8" i="9"/>
  <c r="EI9" i="9"/>
  <c r="EI1" i="12"/>
  <c r="EI15" i="12" s="1"/>
  <c r="EH1" i="12"/>
  <c r="EH1" i="9"/>
  <c r="EH1" i="11"/>
  <c r="EI14" i="7"/>
  <c r="EJ68" i="7" s="1"/>
  <c r="EI12" i="7"/>
  <c r="EJ66" i="7" s="1"/>
  <c r="EI11" i="7"/>
  <c r="EI24" i="12" s="1"/>
  <c r="EI10" i="7"/>
  <c r="EI9" i="7"/>
  <c r="EJ63" i="7" s="1"/>
  <c r="EI8" i="7"/>
  <c r="EJ62" i="7" s="1"/>
  <c r="EI7" i="7"/>
  <c r="EJ61" i="7" s="1"/>
  <c r="EI2" i="7"/>
  <c r="EI56" i="7" s="1"/>
  <c r="EI14" i="10"/>
  <c r="EJ66" i="10" s="1"/>
  <c r="EI12" i="10"/>
  <c r="EJ64" i="10" s="1"/>
  <c r="EI11" i="10"/>
  <c r="EJ63" i="10" s="1"/>
  <c r="EI10" i="10"/>
  <c r="EJ62" i="10" s="1"/>
  <c r="EI9" i="10"/>
  <c r="EI8" i="10"/>
  <c r="EJ60" i="10" s="1"/>
  <c r="EI7" i="10"/>
  <c r="EJ59" i="10" s="1"/>
  <c r="EI2" i="10"/>
  <c r="EI54" i="10" s="1"/>
  <c r="EI13" i="4"/>
  <c r="EI13" i="12" s="1"/>
  <c r="EI11" i="4"/>
  <c r="EJ64" i="4" s="1"/>
  <c r="EI10" i="4"/>
  <c r="EJ63" i="4" s="1"/>
  <c r="EI9" i="4"/>
  <c r="EJ62" i="4" s="1"/>
  <c r="EI8" i="4"/>
  <c r="EI7" i="4"/>
  <c r="EJ60" i="4" s="1"/>
  <c r="EI6" i="4"/>
  <c r="EI6" i="12" s="1"/>
  <c r="EI1" i="4"/>
  <c r="EI54" i="4" s="1"/>
  <c r="EI3" i="7"/>
  <c r="EJ57" i="7" s="1"/>
  <c r="EK1" i="8"/>
  <c r="EI3" i="10" s="1"/>
  <c r="EJ55" i="10" s="1"/>
  <c r="EK1" i="6"/>
  <c r="EI2" i="4" s="1"/>
  <c r="EJ55" i="4" s="1"/>
  <c r="EI21" i="12" l="1"/>
  <c r="EH8" i="9"/>
  <c r="EH8" i="11"/>
  <c r="EI22" i="12"/>
  <c r="EI25" i="12"/>
  <c r="EI27" i="12"/>
  <c r="EJ61" i="4"/>
  <c r="EJ59" i="4"/>
  <c r="EJ65" i="7"/>
  <c r="EI23" i="12"/>
  <c r="EJ64" i="7"/>
  <c r="EH7" i="11"/>
  <c r="EJ61" i="10"/>
  <c r="EH11" i="11"/>
  <c r="EJ66" i="4"/>
  <c r="EI16" i="12"/>
  <c r="EH6" i="11"/>
  <c r="EH9" i="9"/>
  <c r="EH6" i="9"/>
  <c r="EH10" i="9"/>
  <c r="EI20" i="12"/>
  <c r="EH9" i="11"/>
  <c r="EH2" i="11"/>
  <c r="EH10" i="11"/>
  <c r="EH13" i="11"/>
  <c r="EI2" i="12"/>
  <c r="EH2" i="9"/>
  <c r="EI8" i="12"/>
  <c r="EH11" i="9"/>
  <c r="EI9" i="12"/>
  <c r="EI10" i="12"/>
  <c r="EI11" i="12"/>
  <c r="EI7" i="12"/>
  <c r="EH13" i="9"/>
  <c r="EH7" i="9"/>
  <c r="EH15" i="12"/>
  <c r="EG1" i="9"/>
  <c r="EG1" i="11"/>
  <c r="EH14" i="7"/>
  <c r="EI68" i="7" s="1"/>
  <c r="EH12" i="7"/>
  <c r="EH11" i="7"/>
  <c r="EH24" i="12" s="1"/>
  <c r="EH10" i="7"/>
  <c r="EH23" i="12" s="1"/>
  <c r="EH9" i="7"/>
  <c r="EH8" i="7"/>
  <c r="EH7" i="7"/>
  <c r="EI61" i="7" s="1"/>
  <c r="EH2" i="7"/>
  <c r="EH56" i="7" s="1"/>
  <c r="EH14" i="10"/>
  <c r="EH12" i="10"/>
  <c r="EI64" i="10" s="1"/>
  <c r="EH11" i="10"/>
  <c r="EI63" i="10" s="1"/>
  <c r="EH10" i="10"/>
  <c r="EI62" i="10" s="1"/>
  <c r="EH9" i="10"/>
  <c r="EI61" i="10" s="1"/>
  <c r="EH8" i="10"/>
  <c r="EI60" i="10" s="1"/>
  <c r="EH7" i="10"/>
  <c r="EI59" i="10" s="1"/>
  <c r="EH2" i="10"/>
  <c r="EH54" i="10" s="1"/>
  <c r="EH13" i="4"/>
  <c r="EH13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4" i="4" s="1"/>
  <c r="EH3" i="7"/>
  <c r="EI57" i="7" s="1"/>
  <c r="EJ1" i="8"/>
  <c r="EH3" i="10" s="1"/>
  <c r="EI55" i="10" s="1"/>
  <c r="EJ1" i="6"/>
  <c r="EH2" i="4" s="1"/>
  <c r="EH2" i="12" s="1"/>
  <c r="EI61" i="4" l="1"/>
  <c r="EI63" i="4"/>
  <c r="EI64" i="7"/>
  <c r="EG10" i="11"/>
  <c r="EI66" i="4"/>
  <c r="EH27" i="12"/>
  <c r="EI65" i="7"/>
  <c r="EG13" i="11"/>
  <c r="EH21" i="12"/>
  <c r="EI62" i="7"/>
  <c r="EH22" i="12"/>
  <c r="EI63" i="7"/>
  <c r="EH25" i="12"/>
  <c r="EI66" i="7"/>
  <c r="EI66" i="10"/>
  <c r="EI62" i="4"/>
  <c r="EI60" i="4"/>
  <c r="EG8" i="9"/>
  <c r="EI64" i="4"/>
  <c r="EG13" i="9"/>
  <c r="EI59" i="4"/>
  <c r="EI55" i="4"/>
  <c r="EH16" i="12"/>
  <c r="EG9" i="9"/>
  <c r="EG10" i="9"/>
  <c r="EG7" i="9"/>
  <c r="EG11" i="9"/>
  <c r="EH20" i="12"/>
  <c r="EG6" i="9"/>
  <c r="EG2" i="11"/>
  <c r="EG7" i="11"/>
  <c r="EG6" i="11"/>
  <c r="EG8" i="11"/>
  <c r="EG9" i="11"/>
  <c r="EG11" i="11"/>
  <c r="EG2" i="9"/>
  <c r="EG1" i="12"/>
  <c r="EG15" i="12" s="1"/>
  <c r="EF1" i="12"/>
  <c r="EF15" i="12" s="1"/>
  <c r="EE1" i="12"/>
  <c r="EE15" i="12" s="1"/>
  <c r="EF1" i="9"/>
  <c r="EE1" i="9"/>
  <c r="ED1" i="9"/>
  <c r="EF1" i="11"/>
  <c r="EE1" i="11"/>
  <c r="ED1" i="11"/>
  <c r="EG14" i="7"/>
  <c r="EG27" i="12" s="1"/>
  <c r="EG12" i="7"/>
  <c r="EH66" i="7" s="1"/>
  <c r="EG11" i="7"/>
  <c r="EH65" i="7" s="1"/>
  <c r="EG10" i="7"/>
  <c r="EG23" i="12" s="1"/>
  <c r="EG9" i="7"/>
  <c r="EH63" i="7" s="1"/>
  <c r="EG8" i="7"/>
  <c r="EG21" i="12" s="1"/>
  <c r="EG7" i="7"/>
  <c r="EH61" i="7" s="1"/>
  <c r="EG2" i="7"/>
  <c r="EG56" i="7" s="1"/>
  <c r="EF14" i="7"/>
  <c r="EF12" i="7"/>
  <c r="EF11" i="7"/>
  <c r="EF10" i="7"/>
  <c r="EF9" i="7"/>
  <c r="EF8" i="7"/>
  <c r="EF21" i="12" s="1"/>
  <c r="EF7" i="7"/>
  <c r="EF2" i="7"/>
  <c r="EF56" i="7" s="1"/>
  <c r="EE14" i="7"/>
  <c r="EE12" i="7"/>
  <c r="EE25" i="12" s="1"/>
  <c r="EE11" i="7"/>
  <c r="EE24" i="12" s="1"/>
  <c r="EE10" i="7"/>
  <c r="EE23" i="12" s="1"/>
  <c r="EE9" i="7"/>
  <c r="EE22" i="12" s="1"/>
  <c r="EE8" i="7"/>
  <c r="EE21" i="12" s="1"/>
  <c r="EE7" i="7"/>
  <c r="EE20" i="12" s="1"/>
  <c r="EE2" i="7"/>
  <c r="EE56" i="7" s="1"/>
  <c r="EG14" i="10"/>
  <c r="EG12" i="10"/>
  <c r="EG11" i="10"/>
  <c r="EG10" i="10"/>
  <c r="EH62" i="10" s="1"/>
  <c r="EG9" i="10"/>
  <c r="EH61" i="10" s="1"/>
  <c r="EG8" i="10"/>
  <c r="EH60" i="10" s="1"/>
  <c r="EG7" i="10"/>
  <c r="EG2" i="10"/>
  <c r="EG54" i="10" s="1"/>
  <c r="EF14" i="10"/>
  <c r="EF12" i="10"/>
  <c r="EF11" i="10"/>
  <c r="EF63" i="10" s="1"/>
  <c r="EF10" i="10"/>
  <c r="EF9" i="10"/>
  <c r="EF8" i="10"/>
  <c r="EF7" i="10"/>
  <c r="EF2" i="10"/>
  <c r="EF54" i="10" s="1"/>
  <c r="EE14" i="10"/>
  <c r="EE12" i="10"/>
  <c r="EE11" i="10"/>
  <c r="EE10" i="10"/>
  <c r="EE9" i="10"/>
  <c r="EE8" i="10"/>
  <c r="EE7" i="10"/>
  <c r="EE2" i="10"/>
  <c r="EE54" i="10" s="1"/>
  <c r="EG13" i="4"/>
  <c r="EG11" i="4"/>
  <c r="EG10" i="4"/>
  <c r="EH63" i="4" s="1"/>
  <c r="EG9" i="4"/>
  <c r="EG8" i="4"/>
  <c r="EG7" i="4"/>
  <c r="EG6" i="4"/>
  <c r="EG1" i="4"/>
  <c r="EG54" i="4" s="1"/>
  <c r="EF13" i="4"/>
  <c r="EF13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4" i="4" s="1"/>
  <c r="EE13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4" i="4" s="1"/>
  <c r="EG3" i="7"/>
  <c r="EH57" i="7" s="1"/>
  <c r="EF3" i="7"/>
  <c r="EE3" i="7"/>
  <c r="EI1" i="8"/>
  <c r="EG3" i="10" s="1"/>
  <c r="EH55" i="10" s="1"/>
  <c r="EH1" i="8"/>
  <c r="EF3" i="10" s="1"/>
  <c r="EG1" i="8"/>
  <c r="EE3" i="10" s="1"/>
  <c r="EI1" i="6"/>
  <c r="EG2" i="4" s="1"/>
  <c r="EH55" i="4" s="1"/>
  <c r="EH1" i="6"/>
  <c r="EF2" i="4" s="1"/>
  <c r="EG1" i="6"/>
  <c r="EE2" i="4" s="1"/>
  <c r="EF61" i="7" l="1"/>
  <c r="EF11" i="9"/>
  <c r="ED10" i="9"/>
  <c r="EF13" i="9"/>
  <c r="EF61" i="10"/>
  <c r="EG62" i="4"/>
  <c r="ED13" i="9"/>
  <c r="EF65" i="7"/>
  <c r="ED10" i="11"/>
  <c r="EF10" i="11"/>
  <c r="EF59" i="4"/>
  <c r="EH62" i="7"/>
  <c r="EF63" i="7"/>
  <c r="EF64" i="7"/>
  <c r="EF60" i="10"/>
  <c r="EG60" i="4"/>
  <c r="EG61" i="4"/>
  <c r="ED7" i="11"/>
  <c r="EE11" i="11"/>
  <c r="EE13" i="11"/>
  <c r="EF22" i="12"/>
  <c r="EF23" i="12"/>
  <c r="EG64" i="10"/>
  <c r="EG59" i="4"/>
  <c r="EG65" i="7"/>
  <c r="EH64" i="7"/>
  <c r="EF24" i="12"/>
  <c r="EF66" i="7"/>
  <c r="EF13" i="11"/>
  <c r="EG62" i="7"/>
  <c r="EH68" i="7"/>
  <c r="EF68" i="7"/>
  <c r="EF11" i="11"/>
  <c r="ED13" i="11"/>
  <c r="EG59" i="10"/>
  <c r="EH66" i="10"/>
  <c r="EG60" i="10"/>
  <c r="EH64" i="10"/>
  <c r="EG61" i="10"/>
  <c r="EH63" i="10"/>
  <c r="EG62" i="10"/>
  <c r="EH59" i="10"/>
  <c r="EE7" i="12"/>
  <c r="EH66" i="4"/>
  <c r="EG7" i="12"/>
  <c r="EH62" i="4"/>
  <c r="EH60" i="4"/>
  <c r="EH59" i="4"/>
  <c r="EG8" i="12"/>
  <c r="EE8" i="9"/>
  <c r="EH61" i="4"/>
  <c r="EF60" i="4"/>
  <c r="EH64" i="4"/>
  <c r="EF64" i="4"/>
  <c r="EE10" i="9"/>
  <c r="EF66" i="4"/>
  <c r="EE16" i="12"/>
  <c r="EF57" i="7"/>
  <c r="EF16" i="12"/>
  <c r="EG57" i="7"/>
  <c r="EG16" i="12"/>
  <c r="EG63" i="7"/>
  <c r="EF25" i="12"/>
  <c r="EG64" i="7"/>
  <c r="EF27" i="12"/>
  <c r="ED6" i="9"/>
  <c r="ED11" i="11"/>
  <c r="EE6" i="11"/>
  <c r="EG66" i="7"/>
  <c r="EE9" i="9"/>
  <c r="EE27" i="12"/>
  <c r="EG61" i="7"/>
  <c r="EE11" i="9"/>
  <c r="EF10" i="9"/>
  <c r="EF62" i="7"/>
  <c r="EG68" i="7"/>
  <c r="EE13" i="9"/>
  <c r="EG20" i="12"/>
  <c r="ED6" i="11"/>
  <c r="EF9" i="9"/>
  <c r="EG22" i="12"/>
  <c r="ED8" i="11"/>
  <c r="EG24" i="12"/>
  <c r="ED9" i="11"/>
  <c r="EF20" i="12"/>
  <c r="EG25" i="12"/>
  <c r="EF55" i="10"/>
  <c r="EE2" i="11"/>
  <c r="ED2" i="11"/>
  <c r="EG55" i="10"/>
  <c r="EF2" i="11"/>
  <c r="EF7" i="11"/>
  <c r="EF62" i="10"/>
  <c r="EG66" i="10"/>
  <c r="EF6" i="11"/>
  <c r="EE7" i="11"/>
  <c r="EE8" i="11"/>
  <c r="EF64" i="10"/>
  <c r="EE9" i="11"/>
  <c r="EF66" i="10"/>
  <c r="EE10" i="11"/>
  <c r="EG63" i="10"/>
  <c r="EF8" i="11"/>
  <c r="EF59" i="10"/>
  <c r="EF9" i="11"/>
  <c r="EE2" i="12"/>
  <c r="ED2" i="9"/>
  <c r="EF55" i="4"/>
  <c r="EF2" i="12"/>
  <c r="EE2" i="9"/>
  <c r="EG55" i="4"/>
  <c r="EG2" i="12"/>
  <c r="EF2" i="9"/>
  <c r="EE13" i="12"/>
  <c r="EG9" i="12"/>
  <c r="ED8" i="9"/>
  <c r="EF6" i="9"/>
  <c r="EG10" i="12"/>
  <c r="EE11" i="12"/>
  <c r="ED9" i="9"/>
  <c r="EF7" i="9"/>
  <c r="EG11" i="12"/>
  <c r="EG6" i="12"/>
  <c r="EF8" i="9"/>
  <c r="EG13" i="12"/>
  <c r="EF61" i="4"/>
  <c r="EG63" i="4"/>
  <c r="EF62" i="4"/>
  <c r="EG64" i="4"/>
  <c r="ED11" i="9"/>
  <c r="EF63" i="4"/>
  <c r="EG66" i="4"/>
  <c r="EE6" i="9"/>
  <c r="EE10" i="12"/>
  <c r="EE7" i="9"/>
  <c r="EF6" i="12"/>
  <c r="ED1" i="12"/>
  <c r="ED15" i="12" s="1"/>
  <c r="EC1" i="9"/>
  <c r="EC1" i="11"/>
  <c r="ED14" i="7"/>
  <c r="EE68" i="7" s="1"/>
  <c r="ED12" i="7"/>
  <c r="EE66" i="7" s="1"/>
  <c r="ED11" i="7"/>
  <c r="ED24" i="12" s="1"/>
  <c r="ED10" i="7"/>
  <c r="EE64" i="7" s="1"/>
  <c r="ED9" i="7"/>
  <c r="EE63" i="7" s="1"/>
  <c r="ED8" i="7"/>
  <c r="ED21" i="12" s="1"/>
  <c r="ED7" i="7"/>
  <c r="ED20" i="12" s="1"/>
  <c r="ED2" i="7"/>
  <c r="ED56" i="7" s="1"/>
  <c r="ED14" i="10"/>
  <c r="EE66" i="10" s="1"/>
  <c r="ED12" i="10"/>
  <c r="EE64" i="10" s="1"/>
  <c r="ED11" i="10"/>
  <c r="EE63" i="10" s="1"/>
  <c r="ED10" i="10"/>
  <c r="EE62" i="10" s="1"/>
  <c r="ED9" i="10"/>
  <c r="ED8" i="10"/>
  <c r="EE60" i="10" s="1"/>
  <c r="ED7" i="10"/>
  <c r="EE59" i="10" s="1"/>
  <c r="ED2" i="10"/>
  <c r="ED54" i="10" s="1"/>
  <c r="ED13" i="4"/>
  <c r="ED13" i="12" s="1"/>
  <c r="ED11" i="4"/>
  <c r="ED10" i="4"/>
  <c r="EE63" i="4" s="1"/>
  <c r="ED9" i="4"/>
  <c r="ED9" i="12" s="1"/>
  <c r="ED8" i="4"/>
  <c r="ED8" i="12" s="1"/>
  <c r="ED7" i="4"/>
  <c r="EE60" i="4" s="1"/>
  <c r="ED6" i="4"/>
  <c r="EE59" i="4" s="1"/>
  <c r="ED1" i="4"/>
  <c r="ED54" i="4" s="1"/>
  <c r="ED3" i="7"/>
  <c r="EE57" i="7" s="1"/>
  <c r="EF1" i="8"/>
  <c r="ED3" i="10" s="1"/>
  <c r="EE55" i="10" s="1"/>
  <c r="EF1" i="6"/>
  <c r="ED2" i="4" s="1"/>
  <c r="EE55" i="4" s="1"/>
  <c r="EC11" i="9" l="1"/>
  <c r="ED25" i="12"/>
  <c r="EC8" i="9"/>
  <c r="ED22" i="12"/>
  <c r="ED7" i="12"/>
  <c r="EE65" i="7"/>
  <c r="ED27" i="12"/>
  <c r="EC7" i="9"/>
  <c r="EC6" i="9"/>
  <c r="EE62" i="7"/>
  <c r="EC7" i="11"/>
  <c r="EC8" i="11"/>
  <c r="EE61" i="7"/>
  <c r="EC10" i="11"/>
  <c r="EC11" i="11"/>
  <c r="EC13" i="11"/>
  <c r="EE61" i="10"/>
  <c r="EE66" i="4"/>
  <c r="EE62" i="4"/>
  <c r="EE61" i="4"/>
  <c r="EC13" i="9"/>
  <c r="EE64" i="4"/>
  <c r="ED16" i="12"/>
  <c r="EC9" i="11"/>
  <c r="ED23" i="12"/>
  <c r="EC2" i="11"/>
  <c r="EC6" i="11"/>
  <c r="ED2" i="12"/>
  <c r="EC2" i="9"/>
  <c r="ED6" i="12"/>
  <c r="ED10" i="12"/>
  <c r="ED11" i="12"/>
  <c r="EC9" i="9"/>
  <c r="EC10" i="9"/>
  <c r="EC1" i="12"/>
  <c r="EC15" i="12" s="1"/>
  <c r="EB1" i="12"/>
  <c r="EB15" i="12" s="1"/>
  <c r="EB1" i="9"/>
  <c r="EA1" i="9"/>
  <c r="EB1" i="11"/>
  <c r="EA1" i="11"/>
  <c r="EC14" i="7"/>
  <c r="EC27" i="12" s="1"/>
  <c r="EC12" i="7"/>
  <c r="EC25" i="12" s="1"/>
  <c r="EC11" i="7"/>
  <c r="EC24" i="12" s="1"/>
  <c r="EC10" i="7"/>
  <c r="EC9" i="7"/>
  <c r="ED63" i="7" s="1"/>
  <c r="EC8" i="7"/>
  <c r="EC7" i="7"/>
  <c r="EC2" i="7"/>
  <c r="EC56" i="7" s="1"/>
  <c r="EB14" i="7"/>
  <c r="EB27" i="12" s="1"/>
  <c r="EB12" i="7"/>
  <c r="EB25" i="12" s="1"/>
  <c r="EB11" i="7"/>
  <c r="EB24" i="12" s="1"/>
  <c r="EB10" i="7"/>
  <c r="EB9" i="7"/>
  <c r="EB8" i="7"/>
  <c r="EB7" i="7"/>
  <c r="EB2" i="7"/>
  <c r="EB56" i="7" s="1"/>
  <c r="EC14" i="10"/>
  <c r="EC12" i="10"/>
  <c r="EC11" i="10"/>
  <c r="ED63" i="10" s="1"/>
  <c r="EC10" i="10"/>
  <c r="ED62" i="10" s="1"/>
  <c r="EC9" i="10"/>
  <c r="ED61" i="10" s="1"/>
  <c r="EC8" i="10"/>
  <c r="ED60" i="10" s="1"/>
  <c r="EC7" i="10"/>
  <c r="ED59" i="10" s="1"/>
  <c r="EC2" i="10"/>
  <c r="EC54" i="10" s="1"/>
  <c r="EB14" i="10"/>
  <c r="EB12" i="10"/>
  <c r="EB11" i="10"/>
  <c r="EB10" i="10"/>
  <c r="EB9" i="10"/>
  <c r="EB8" i="10"/>
  <c r="EB7" i="10"/>
  <c r="EB2" i="10"/>
  <c r="EB54" i="10" s="1"/>
  <c r="EC13" i="4"/>
  <c r="EC11" i="4"/>
  <c r="EC10" i="4"/>
  <c r="EC10" i="12" s="1"/>
  <c r="EC9" i="4"/>
  <c r="EC8" i="4"/>
  <c r="ED61" i="4" s="1"/>
  <c r="EC7" i="4"/>
  <c r="ED60" i="4" s="1"/>
  <c r="EC6" i="4"/>
  <c r="EC6" i="12" s="1"/>
  <c r="EC1" i="4"/>
  <c r="EC54" i="4" s="1"/>
  <c r="EB13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4" i="4" s="1"/>
  <c r="EC3" i="7"/>
  <c r="ED57" i="7" s="1"/>
  <c r="EB3" i="7"/>
  <c r="EE1" i="8"/>
  <c r="EC3" i="10" s="1"/>
  <c r="ED55" i="10" s="1"/>
  <c r="ED1" i="8"/>
  <c r="EB3" i="10" s="1"/>
  <c r="EE1" i="6"/>
  <c r="EC2" i="4" s="1"/>
  <c r="ED55" i="4" s="1"/>
  <c r="ED1" i="6"/>
  <c r="EB2" i="4" s="1"/>
  <c r="EA11" i="9" l="1"/>
  <c r="EB13" i="9"/>
  <c r="EB9" i="9"/>
  <c r="EA7" i="11"/>
  <c r="EA13" i="11"/>
  <c r="EB8" i="9"/>
  <c r="EA9" i="11"/>
  <c r="EA10" i="11"/>
  <c r="EB13" i="11"/>
  <c r="EC64" i="7"/>
  <c r="EA8" i="11"/>
  <c r="ED66" i="7"/>
  <c r="EC64" i="4"/>
  <c r="ED68" i="7"/>
  <c r="EA6" i="9"/>
  <c r="EA7" i="9"/>
  <c r="EA8" i="9"/>
  <c r="EC11" i="12"/>
  <c r="EC61" i="7"/>
  <c r="EC62" i="7"/>
  <c r="EC63" i="7"/>
  <c r="ED65" i="7"/>
  <c r="ED64" i="7"/>
  <c r="ED62" i="7"/>
  <c r="ED61" i="7"/>
  <c r="EB11" i="11"/>
  <c r="ED64" i="10"/>
  <c r="ED66" i="10"/>
  <c r="ED59" i="4"/>
  <c r="ED64" i="4"/>
  <c r="ED66" i="4"/>
  <c r="EB11" i="12"/>
  <c r="ED62" i="4"/>
  <c r="EC63" i="4"/>
  <c r="EC60" i="4"/>
  <c r="ED63" i="4"/>
  <c r="EC8" i="12"/>
  <c r="EB16" i="12"/>
  <c r="EC57" i="7"/>
  <c r="EC16" i="12"/>
  <c r="EB10" i="9"/>
  <c r="EB11" i="9"/>
  <c r="EC20" i="12"/>
  <c r="EC65" i="7"/>
  <c r="EC21" i="12"/>
  <c r="EA13" i="9"/>
  <c r="EC66" i="7"/>
  <c r="EC22" i="12"/>
  <c r="EA11" i="11"/>
  <c r="EC68" i="7"/>
  <c r="EB20" i="12"/>
  <c r="EC23" i="12"/>
  <c r="EB21" i="12"/>
  <c r="EB22" i="12"/>
  <c r="EB23" i="12"/>
  <c r="EC59" i="10"/>
  <c r="EC60" i="10"/>
  <c r="EC61" i="10"/>
  <c r="EB6" i="11"/>
  <c r="EC62" i="10"/>
  <c r="EB8" i="11"/>
  <c r="EC63" i="10"/>
  <c r="EB9" i="11"/>
  <c r="EC66" i="10"/>
  <c r="EA2" i="11"/>
  <c r="EC55" i="10"/>
  <c r="EB2" i="11"/>
  <c r="EC64" i="10"/>
  <c r="EB7" i="11"/>
  <c r="EB10" i="11"/>
  <c r="EA6" i="11"/>
  <c r="EB2" i="12"/>
  <c r="EA2" i="9"/>
  <c r="EC55" i="4"/>
  <c r="EB2" i="9"/>
  <c r="EC2" i="12"/>
  <c r="EA9" i="9"/>
  <c r="EC59" i="4"/>
  <c r="EA10" i="9"/>
  <c r="EC7" i="12"/>
  <c r="EC9" i="12"/>
  <c r="EB13" i="12"/>
  <c r="EB6" i="9"/>
  <c r="EC13" i="12"/>
  <c r="EC61" i="4"/>
  <c r="EB7" i="9"/>
  <c r="EC62" i="4"/>
  <c r="EC66" i="4"/>
  <c r="EA1" i="12"/>
  <c r="EA15" i="12" s="1"/>
  <c r="DZ1" i="12"/>
  <c r="DZ15" i="12" s="1"/>
  <c r="DZ1" i="9"/>
  <c r="DY1" i="9"/>
  <c r="DZ1" i="11"/>
  <c r="DY1" i="11"/>
  <c r="EA14" i="7"/>
  <c r="EA12" i="7"/>
  <c r="EA11" i="7"/>
  <c r="EA24" i="12" s="1"/>
  <c r="EA10" i="7"/>
  <c r="EA23" i="12" s="1"/>
  <c r="EA9" i="7"/>
  <c r="EA22" i="12" s="1"/>
  <c r="EA8" i="7"/>
  <c r="EA21" i="12" s="1"/>
  <c r="EA7" i="7"/>
  <c r="EB61" i="7" s="1"/>
  <c r="EA2" i="7"/>
  <c r="EA56" i="7" s="1"/>
  <c r="DZ14" i="7"/>
  <c r="DZ12" i="7"/>
  <c r="DZ11" i="7"/>
  <c r="DZ24" i="12" s="1"/>
  <c r="DZ10" i="7"/>
  <c r="DZ23" i="12" s="1"/>
  <c r="DZ9" i="7"/>
  <c r="DZ22" i="12" s="1"/>
  <c r="DZ8" i="7"/>
  <c r="DZ21" i="12" s="1"/>
  <c r="DZ7" i="7"/>
  <c r="DZ20" i="12" s="1"/>
  <c r="DZ2" i="7"/>
  <c r="DZ56" i="7" s="1"/>
  <c r="EA14" i="10"/>
  <c r="EB66" i="10" s="1"/>
  <c r="EA12" i="10"/>
  <c r="EB64" i="10" s="1"/>
  <c r="EA11" i="10"/>
  <c r="EA10" i="10"/>
  <c r="EA9" i="10"/>
  <c r="EB61" i="10" s="1"/>
  <c r="EA8" i="10"/>
  <c r="EB60" i="10" s="1"/>
  <c r="EA7" i="10"/>
  <c r="EB59" i="10" s="1"/>
  <c r="EA2" i="10"/>
  <c r="EA54" i="10" s="1"/>
  <c r="DZ14" i="10"/>
  <c r="DZ12" i="10"/>
  <c r="DZ11" i="10"/>
  <c r="DZ10" i="10"/>
  <c r="DZ9" i="10"/>
  <c r="DZ8" i="10"/>
  <c r="DZ7" i="10"/>
  <c r="DZ2" i="10"/>
  <c r="DZ54" i="10" s="1"/>
  <c r="EA13" i="4"/>
  <c r="EB66" i="4" s="1"/>
  <c r="EA11" i="4"/>
  <c r="EB64" i="4" s="1"/>
  <c r="EA10" i="4"/>
  <c r="EB63" i="4" s="1"/>
  <c r="EA9" i="4"/>
  <c r="EB62" i="4" s="1"/>
  <c r="EA8" i="4"/>
  <c r="EB61" i="4" s="1"/>
  <c r="EA7" i="4"/>
  <c r="EB60" i="4" s="1"/>
  <c r="EA6" i="4"/>
  <c r="EA1" i="4"/>
  <c r="EA54" i="4" s="1"/>
  <c r="DZ13" i="4"/>
  <c r="DZ11" i="4"/>
  <c r="DZ10" i="4"/>
  <c r="DZ9" i="4"/>
  <c r="DZ8" i="4"/>
  <c r="DZ8" i="12" s="1"/>
  <c r="DZ7" i="4"/>
  <c r="DZ6" i="4"/>
  <c r="DZ1" i="4"/>
  <c r="DZ54" i="4" s="1"/>
  <c r="EC1" i="8"/>
  <c r="EA3" i="10" s="1"/>
  <c r="EB55" i="10" s="1"/>
  <c r="EB1" i="8"/>
  <c r="DZ3" i="10" s="1"/>
  <c r="EA3" i="7"/>
  <c r="EB57" i="7" s="1"/>
  <c r="DZ3" i="7"/>
  <c r="EC1" i="6"/>
  <c r="EA2" i="4" s="1"/>
  <c r="EB55" i="4" s="1"/>
  <c r="EB1" i="6"/>
  <c r="DZ2" i="4" s="1"/>
  <c r="DY13" i="9" l="1"/>
  <c r="EA59" i="4"/>
  <c r="EB64" i="7"/>
  <c r="DY7" i="9"/>
  <c r="EA66" i="7"/>
  <c r="EB63" i="7"/>
  <c r="EA68" i="7"/>
  <c r="EB68" i="7"/>
  <c r="EB62" i="7"/>
  <c r="EA64" i="7"/>
  <c r="DY8" i="11"/>
  <c r="EB65" i="7"/>
  <c r="EB66" i="7"/>
  <c r="DY13" i="11"/>
  <c r="EA62" i="10"/>
  <c r="EA63" i="10"/>
  <c r="EB63" i="10"/>
  <c r="EB62" i="10"/>
  <c r="DY11" i="11"/>
  <c r="EA60" i="10"/>
  <c r="EA59" i="10"/>
  <c r="EA61" i="10"/>
  <c r="EB59" i="4"/>
  <c r="EA64" i="4"/>
  <c r="EA66" i="4"/>
  <c r="DZ16" i="12"/>
  <c r="EA57" i="7"/>
  <c r="EA16" i="12"/>
  <c r="EA27" i="12"/>
  <c r="EA62" i="7"/>
  <c r="EA63" i="7"/>
  <c r="EA25" i="12"/>
  <c r="EA65" i="7"/>
  <c r="DZ25" i="12"/>
  <c r="DZ27" i="12"/>
  <c r="DZ7" i="9"/>
  <c r="DZ13" i="11"/>
  <c r="DY6" i="9"/>
  <c r="EA61" i="7"/>
  <c r="EA20" i="12"/>
  <c r="DY10" i="9"/>
  <c r="DY2" i="11"/>
  <c r="EA55" i="10"/>
  <c r="DZ2" i="11"/>
  <c r="DZ6" i="11"/>
  <c r="DZ7" i="11"/>
  <c r="DZ9" i="11"/>
  <c r="EA64" i="10"/>
  <c r="DZ10" i="11"/>
  <c r="DZ11" i="11"/>
  <c r="DZ8" i="11"/>
  <c r="EA66" i="10"/>
  <c r="DY6" i="11"/>
  <c r="DY7" i="11"/>
  <c r="DY9" i="11"/>
  <c r="DY10" i="11"/>
  <c r="EA7" i="12"/>
  <c r="DZ11" i="9"/>
  <c r="EA63" i="4"/>
  <c r="DZ2" i="12"/>
  <c r="DY2" i="9"/>
  <c r="DZ2" i="9"/>
  <c r="EA55" i="4"/>
  <c r="EA2" i="12"/>
  <c r="EA61" i="4"/>
  <c r="DY8" i="9"/>
  <c r="DZ6" i="12"/>
  <c r="EA62" i="4"/>
  <c r="DY9" i="9"/>
  <c r="DZ7" i="12"/>
  <c r="EA6" i="12"/>
  <c r="DY11" i="9"/>
  <c r="DZ9" i="12"/>
  <c r="EA8" i="12"/>
  <c r="DZ11" i="12"/>
  <c r="EA10" i="12"/>
  <c r="DZ10" i="12"/>
  <c r="EA9" i="12"/>
  <c r="DZ13" i="12"/>
  <c r="EA11" i="12"/>
  <c r="DZ6" i="9"/>
  <c r="EA13" i="12"/>
  <c r="DZ8" i="9"/>
  <c r="DZ9" i="9"/>
  <c r="DZ10" i="9"/>
  <c r="DZ13" i="9"/>
  <c r="EA60" i="4"/>
  <c r="DY1" i="12"/>
  <c r="DY15" i="12" s="1"/>
  <c r="DX1" i="9"/>
  <c r="DX1" i="11"/>
  <c r="DY14" i="7"/>
  <c r="DY27" i="12" s="1"/>
  <c r="DY12" i="7"/>
  <c r="DY25" i="12" s="1"/>
  <c r="DY11" i="7"/>
  <c r="DZ65" i="7" s="1"/>
  <c r="DY10" i="7"/>
  <c r="DZ64" i="7" s="1"/>
  <c r="DY9" i="7"/>
  <c r="DZ63" i="7" s="1"/>
  <c r="DY8" i="7"/>
  <c r="DZ62" i="7" s="1"/>
  <c r="DY7" i="7"/>
  <c r="DZ61" i="7" s="1"/>
  <c r="DY2" i="7"/>
  <c r="DY56" i="7" s="1"/>
  <c r="DY3" i="7"/>
  <c r="DZ57" i="7" s="1"/>
  <c r="EA1" i="8"/>
  <c r="DY3" i="10" s="1"/>
  <c r="DZ55" i="10" s="1"/>
  <c r="DY14" i="10"/>
  <c r="DY12" i="10"/>
  <c r="DZ64" i="10" s="1"/>
  <c r="DY11" i="10"/>
  <c r="DZ63" i="10" s="1"/>
  <c r="DY10" i="10"/>
  <c r="DZ62" i="10" s="1"/>
  <c r="DY9" i="10"/>
  <c r="DY8" i="10"/>
  <c r="DZ60" i="10" s="1"/>
  <c r="DY7" i="10"/>
  <c r="DZ59" i="10" s="1"/>
  <c r="DY2" i="10"/>
  <c r="DY54" i="10" s="1"/>
  <c r="DY13" i="4"/>
  <c r="DY13" i="12" s="1"/>
  <c r="DY11" i="4"/>
  <c r="DZ64" i="4" s="1"/>
  <c r="DY10" i="4"/>
  <c r="DZ63" i="4" s="1"/>
  <c r="DY9" i="4"/>
  <c r="DY8" i="4"/>
  <c r="DY7" i="4"/>
  <c r="DY6" i="4"/>
  <c r="DZ59" i="4" s="1"/>
  <c r="DY1" i="4"/>
  <c r="DY54" i="4" s="1"/>
  <c r="EA1" i="6"/>
  <c r="DY2" i="4" s="1"/>
  <c r="DZ55" i="4" s="1"/>
  <c r="DX7" i="9" l="1"/>
  <c r="DZ68" i="7"/>
  <c r="DY21" i="12"/>
  <c r="DZ66" i="7"/>
  <c r="DX8" i="11"/>
  <c r="DX8" i="9"/>
  <c r="DX9" i="9"/>
  <c r="DX7" i="11"/>
  <c r="DX6" i="11"/>
  <c r="DX13" i="11"/>
  <c r="DZ66" i="10"/>
  <c r="DZ61" i="10"/>
  <c r="DX9" i="11"/>
  <c r="DX10" i="11"/>
  <c r="DZ60" i="4"/>
  <c r="DY7" i="12"/>
  <c r="DY8" i="12"/>
  <c r="DZ66" i="4"/>
  <c r="DZ61" i="4"/>
  <c r="DZ62" i="4"/>
  <c r="DY16" i="12"/>
  <c r="DX6" i="9"/>
  <c r="DX13" i="9"/>
  <c r="DY20" i="12"/>
  <c r="DY22" i="12"/>
  <c r="DY23" i="12"/>
  <c r="DY24" i="12"/>
  <c r="DX11" i="11"/>
  <c r="DX2" i="11"/>
  <c r="DX2" i="9"/>
  <c r="DY2" i="12"/>
  <c r="DY9" i="12"/>
  <c r="DY11" i="12"/>
  <c r="DX10" i="9"/>
  <c r="DY6" i="12"/>
  <c r="DY10" i="12"/>
  <c r="DX11" i="9"/>
  <c r="DX1" i="12"/>
  <c r="DX15" i="12" s="1"/>
  <c r="DW1" i="12"/>
  <c r="DW15" i="12" s="1"/>
  <c r="DW1" i="9"/>
  <c r="DV1" i="9"/>
  <c r="DW1" i="11"/>
  <c r="DV1" i="11"/>
  <c r="DX14" i="7"/>
  <c r="DY68" i="7" s="1"/>
  <c r="DX12" i="7"/>
  <c r="DX11" i="7"/>
  <c r="DY65" i="7" s="1"/>
  <c r="DX10" i="7"/>
  <c r="DY64" i="7" s="1"/>
  <c r="DX9" i="7"/>
  <c r="DX8" i="7"/>
  <c r="DY62" i="7" s="1"/>
  <c r="DX7" i="7"/>
  <c r="DY61" i="7" s="1"/>
  <c r="DX2" i="7"/>
  <c r="DX56" i="7" s="1"/>
  <c r="DW14" i="7"/>
  <c r="DW27" i="12" s="1"/>
  <c r="DW12" i="7"/>
  <c r="DW25" i="12" s="1"/>
  <c r="DW11" i="7"/>
  <c r="DW24" i="12" s="1"/>
  <c r="DW10" i="7"/>
  <c r="DW9" i="7"/>
  <c r="DW22" i="12" s="1"/>
  <c r="DW8" i="7"/>
  <c r="DW21" i="12" s="1"/>
  <c r="DW7" i="7"/>
  <c r="DW2" i="7"/>
  <c r="DW56" i="7" s="1"/>
  <c r="DX14" i="10"/>
  <c r="DX12" i="10"/>
  <c r="DX11" i="10"/>
  <c r="DX63" i="10" s="1"/>
  <c r="DX10" i="10"/>
  <c r="DX62" i="10" s="1"/>
  <c r="DX9" i="10"/>
  <c r="DY61" i="10" s="1"/>
  <c r="DX8" i="10"/>
  <c r="DX7" i="10"/>
  <c r="DX2" i="10"/>
  <c r="DX54" i="10" s="1"/>
  <c r="DW14" i="10"/>
  <c r="DW12" i="10"/>
  <c r="DW11" i="10"/>
  <c r="DW10" i="10"/>
  <c r="DW9" i="10"/>
  <c r="DW8" i="10"/>
  <c r="DW7" i="10"/>
  <c r="DW2" i="10"/>
  <c r="DW54" i="10" s="1"/>
  <c r="DX13" i="4"/>
  <c r="DX11" i="4"/>
  <c r="DY64" i="4" s="1"/>
  <c r="DX10" i="4"/>
  <c r="DX9" i="4"/>
  <c r="DY62" i="4" s="1"/>
  <c r="DX8" i="4"/>
  <c r="DY61" i="4" s="1"/>
  <c r="DX7" i="4"/>
  <c r="DX6" i="4"/>
  <c r="DX1" i="4"/>
  <c r="DX54" i="4" s="1"/>
  <c r="DW13" i="4"/>
  <c r="DW13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4" i="4" s="1"/>
  <c r="DX3" i="7"/>
  <c r="DY57" i="7" s="1"/>
  <c r="DW3" i="7"/>
  <c r="DZ1" i="6"/>
  <c r="DX2" i="4" s="1"/>
  <c r="DY55" i="4" s="1"/>
  <c r="DY1" i="6"/>
  <c r="DW2" i="4" s="1"/>
  <c r="DZ1" i="8"/>
  <c r="DX3" i="10" s="1"/>
  <c r="DY55" i="10" s="1"/>
  <c r="DY1" i="8"/>
  <c r="DW3" i="10" s="1"/>
  <c r="DW10" i="9" l="1"/>
  <c r="DX59" i="4"/>
  <c r="DX60" i="4"/>
  <c r="DW13" i="9"/>
  <c r="DX63" i="7"/>
  <c r="DX62" i="7"/>
  <c r="DX59" i="10"/>
  <c r="DX60" i="10"/>
  <c r="DX61" i="10"/>
  <c r="DY66" i="4"/>
  <c r="DY60" i="4"/>
  <c r="DV10" i="9"/>
  <c r="DV9" i="9"/>
  <c r="DX22" i="12"/>
  <c r="DX24" i="12"/>
  <c r="DX66" i="7"/>
  <c r="DY66" i="7"/>
  <c r="DY63" i="7"/>
  <c r="DX64" i="10"/>
  <c r="DY60" i="10"/>
  <c r="DY64" i="10"/>
  <c r="DX66" i="10"/>
  <c r="DY66" i="10"/>
  <c r="DW13" i="11"/>
  <c r="DY63" i="10"/>
  <c r="DY62" i="10"/>
  <c r="DY59" i="10"/>
  <c r="DV8" i="9"/>
  <c r="DX61" i="4"/>
  <c r="DX62" i="4"/>
  <c r="DY59" i="4"/>
  <c r="DX66" i="4"/>
  <c r="DV11" i="9"/>
  <c r="DY63" i="4"/>
  <c r="DX6" i="12"/>
  <c r="DW16" i="12"/>
  <c r="DX16" i="12"/>
  <c r="DX57" i="7"/>
  <c r="DW11" i="11"/>
  <c r="DW23" i="12"/>
  <c r="DW11" i="9"/>
  <c r="DX61" i="7"/>
  <c r="DV13" i="9"/>
  <c r="DX64" i="7"/>
  <c r="DX65" i="7"/>
  <c r="DW9" i="9"/>
  <c r="DX20" i="12"/>
  <c r="DX21" i="12"/>
  <c r="DV9" i="11"/>
  <c r="DX68" i="7"/>
  <c r="DX23" i="12"/>
  <c r="DX25" i="12"/>
  <c r="DW20" i="12"/>
  <c r="DX27" i="12"/>
  <c r="DV2" i="11"/>
  <c r="DW2" i="11"/>
  <c r="DX55" i="10"/>
  <c r="DV7" i="11"/>
  <c r="DV8" i="11"/>
  <c r="DV10" i="11"/>
  <c r="DV11" i="11"/>
  <c r="DV6" i="11"/>
  <c r="DV13" i="11"/>
  <c r="DW6" i="11"/>
  <c r="DW7" i="11"/>
  <c r="DW8" i="11"/>
  <c r="DW9" i="11"/>
  <c r="DW10" i="11"/>
  <c r="DW2" i="12"/>
  <c r="DV2" i="9"/>
  <c r="DX55" i="4"/>
  <c r="DW2" i="9"/>
  <c r="DX2" i="12"/>
  <c r="DX8" i="12"/>
  <c r="DX9" i="12"/>
  <c r="DX7" i="12"/>
  <c r="DX10" i="12"/>
  <c r="DX11" i="12"/>
  <c r="DX63" i="4"/>
  <c r="DW6" i="9"/>
  <c r="DX13" i="12"/>
  <c r="DX64" i="4"/>
  <c r="DW7" i="9"/>
  <c r="DW8" i="9"/>
  <c r="DV6" i="9"/>
  <c r="DV7" i="9"/>
  <c r="DV1" i="12"/>
  <c r="DV15" i="12" s="1"/>
  <c r="DU1" i="12"/>
  <c r="DU15" i="12" s="1"/>
  <c r="DU1" i="9"/>
  <c r="DT1" i="9"/>
  <c r="DU1" i="11"/>
  <c r="DT1" i="11"/>
  <c r="DV14" i="7"/>
  <c r="DW68" i="7" s="1"/>
  <c r="DV12" i="7"/>
  <c r="DV11" i="7"/>
  <c r="DW65" i="7" s="1"/>
  <c r="DV10" i="7"/>
  <c r="DV9" i="7"/>
  <c r="DV8" i="7"/>
  <c r="DW62" i="7" s="1"/>
  <c r="DV7" i="7"/>
  <c r="DW61" i="7" s="1"/>
  <c r="DV2" i="7"/>
  <c r="DV56" i="7" s="1"/>
  <c r="DU14" i="7"/>
  <c r="DU27" i="12" s="1"/>
  <c r="DU12" i="7"/>
  <c r="DU25" i="12" s="1"/>
  <c r="DU11" i="7"/>
  <c r="DU24" i="12" s="1"/>
  <c r="DU10" i="7"/>
  <c r="DU23" i="12" s="1"/>
  <c r="DU9" i="7"/>
  <c r="DU8" i="7"/>
  <c r="DU21" i="12" s="1"/>
  <c r="DU7" i="7"/>
  <c r="DU2" i="7"/>
  <c r="DU56" i="7" s="1"/>
  <c r="DV14" i="10"/>
  <c r="DV12" i="10"/>
  <c r="DV11" i="10"/>
  <c r="DW63" i="10" s="1"/>
  <c r="DV10" i="10"/>
  <c r="DW62" i="10" s="1"/>
  <c r="DV9" i="10"/>
  <c r="DV8" i="10"/>
  <c r="DV7" i="10"/>
  <c r="DW59" i="10" s="1"/>
  <c r="DV2" i="10"/>
  <c r="DV54" i="10" s="1"/>
  <c r="DU14" i="10"/>
  <c r="DU12" i="10"/>
  <c r="DU11" i="10"/>
  <c r="DU10" i="10"/>
  <c r="DU9" i="10"/>
  <c r="DU8" i="10"/>
  <c r="DU7" i="10"/>
  <c r="DU2" i="10"/>
  <c r="DU54" i="10" s="1"/>
  <c r="DV13" i="4"/>
  <c r="DW66" i="4" s="1"/>
  <c r="DV11" i="4"/>
  <c r="DV11" i="12" s="1"/>
  <c r="DV10" i="4"/>
  <c r="DV9" i="4"/>
  <c r="DW62" i="4" s="1"/>
  <c r="DV8" i="4"/>
  <c r="DW61" i="4" s="1"/>
  <c r="DV7" i="4"/>
  <c r="DW60" i="4" s="1"/>
  <c r="DV6" i="4"/>
  <c r="DV1" i="4"/>
  <c r="DV54" i="4" s="1"/>
  <c r="DU13" i="4"/>
  <c r="DU13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4" i="4" s="1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60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3" i="4"/>
  <c r="C11" i="4"/>
  <c r="C10" i="4"/>
  <c r="C9" i="4"/>
  <c r="C8" i="4"/>
  <c r="C7" i="4"/>
  <c r="C6" i="4"/>
  <c r="DV3" i="7"/>
  <c r="DW57" i="7" s="1"/>
  <c r="DU3" i="7"/>
  <c r="DX1" i="8"/>
  <c r="DV3" i="10" s="1"/>
  <c r="DW55" i="10" s="1"/>
  <c r="DW1" i="8"/>
  <c r="DU3" i="10" s="1"/>
  <c r="DX1" i="6"/>
  <c r="DV2" i="4" s="1"/>
  <c r="DW55" i="4" s="1"/>
  <c r="E1" i="6"/>
  <c r="C2" i="4" s="1"/>
  <c r="DW64" i="4" l="1"/>
  <c r="DU10" i="9"/>
  <c r="DV27" i="12"/>
  <c r="DV64" i="4"/>
  <c r="DW63" i="4"/>
  <c r="DU11" i="9"/>
  <c r="DV13" i="12"/>
  <c r="DT9" i="11"/>
  <c r="DV64" i="7"/>
  <c r="DV64" i="10"/>
  <c r="DV66" i="10"/>
  <c r="DT8" i="11"/>
  <c r="DU8" i="11"/>
  <c r="DU63" i="4"/>
  <c r="DT10" i="9"/>
  <c r="DV59" i="4"/>
  <c r="DV9" i="12"/>
  <c r="DV10" i="12"/>
  <c r="DW66" i="7"/>
  <c r="DW64" i="7"/>
  <c r="DU22" i="12"/>
  <c r="DW63" i="7"/>
  <c r="DU8" i="9"/>
  <c r="DV65" i="7"/>
  <c r="DV25" i="12"/>
  <c r="DV62" i="10"/>
  <c r="DU13" i="11"/>
  <c r="DW66" i="10"/>
  <c r="DW64" i="10"/>
  <c r="DV60" i="10"/>
  <c r="DW60" i="10"/>
  <c r="DV61" i="10"/>
  <c r="DW61" i="10"/>
  <c r="DW59" i="4"/>
  <c r="DU10" i="12"/>
  <c r="DU16" i="12"/>
  <c r="DV57" i="7"/>
  <c r="DV16" i="12"/>
  <c r="DV61" i="7"/>
  <c r="DU9" i="11"/>
  <c r="DV62" i="7"/>
  <c r="DU11" i="11"/>
  <c r="DT11" i="9"/>
  <c r="DT7" i="11"/>
  <c r="DU7" i="9"/>
  <c r="DV68" i="7"/>
  <c r="DT7" i="9"/>
  <c r="DV63" i="7"/>
  <c r="DT6" i="11"/>
  <c r="DU13" i="9"/>
  <c r="DV20" i="12"/>
  <c r="DU9" i="9"/>
  <c r="DV21" i="12"/>
  <c r="DU10" i="11"/>
  <c r="DV22" i="12"/>
  <c r="DV66" i="7"/>
  <c r="DU6" i="11"/>
  <c r="DU7" i="11"/>
  <c r="DU20" i="12"/>
  <c r="DV23" i="12"/>
  <c r="DT8" i="9"/>
  <c r="DV24" i="12"/>
  <c r="DT2" i="11"/>
  <c r="DV55" i="10"/>
  <c r="DU2" i="11"/>
  <c r="DV59" i="10"/>
  <c r="DV63" i="10"/>
  <c r="DT10" i="11"/>
  <c r="DT13" i="11"/>
  <c r="DT11" i="11"/>
  <c r="DU2" i="9"/>
  <c r="DV2" i="12"/>
  <c r="DU62" i="4"/>
  <c r="DT9" i="9"/>
  <c r="DU8" i="12"/>
  <c r="DV6" i="12"/>
  <c r="DU64" i="4"/>
  <c r="DV7" i="12"/>
  <c r="DU66" i="4"/>
  <c r="DT13" i="9"/>
  <c r="DV8" i="12"/>
  <c r="DU6" i="9"/>
  <c r="DV60" i="4"/>
  <c r="DV61" i="4"/>
  <c r="DV62" i="4"/>
  <c r="DV63" i="4"/>
  <c r="DV66" i="4"/>
  <c r="DU59" i="4"/>
  <c r="DT6" i="9"/>
  <c r="DU61" i="4"/>
  <c r="DT11" i="12"/>
  <c r="DT10" i="12"/>
  <c r="DT8" i="12"/>
  <c r="DT7" i="12"/>
  <c r="DT6" i="12"/>
  <c r="DT1" i="12"/>
  <c r="DT15" i="12" s="1"/>
  <c r="DS1" i="9"/>
  <c r="DS1" i="11"/>
  <c r="DT14" i="7"/>
  <c r="DU68" i="7" s="1"/>
  <c r="DT12" i="7"/>
  <c r="DS11" i="9" s="1"/>
  <c r="DT11" i="7"/>
  <c r="DT24" i="12" s="1"/>
  <c r="DT10" i="7"/>
  <c r="DU64" i="7" s="1"/>
  <c r="DT9" i="7"/>
  <c r="DT8" i="7"/>
  <c r="DU62" i="7" s="1"/>
  <c r="DT7" i="7"/>
  <c r="DU61" i="7" s="1"/>
  <c r="DT2" i="7"/>
  <c r="DT56" i="7" s="1"/>
  <c r="DT3" i="7"/>
  <c r="DU57" i="7" s="1"/>
  <c r="DT14" i="10"/>
  <c r="DU66" i="10" s="1"/>
  <c r="DT12" i="10"/>
  <c r="DU64" i="10" s="1"/>
  <c r="DT11" i="10"/>
  <c r="DU63" i="10" s="1"/>
  <c r="DT10" i="10"/>
  <c r="DU62" i="10" s="1"/>
  <c r="DT9" i="10"/>
  <c r="DU61" i="10" s="1"/>
  <c r="DT8" i="10"/>
  <c r="DU60" i="10" s="1"/>
  <c r="DT7" i="10"/>
  <c r="DU59" i="10" s="1"/>
  <c r="DT2" i="10"/>
  <c r="DT54" i="10" s="1"/>
  <c r="DV1" i="8"/>
  <c r="DT3" i="10" s="1"/>
  <c r="DU55" i="10" s="1"/>
  <c r="E1" i="8"/>
  <c r="DT64" i="4"/>
  <c r="DT66" i="4"/>
  <c r="DT63" i="4"/>
  <c r="DT62" i="4"/>
  <c r="DT61" i="4"/>
  <c r="DT60" i="4"/>
  <c r="DT59" i="4"/>
  <c r="DT54" i="4"/>
  <c r="DW1" i="6"/>
  <c r="DU2" i="4" s="1"/>
  <c r="DV1" i="6"/>
  <c r="DT2" i="4" s="1"/>
  <c r="DT25" i="12" l="1"/>
  <c r="DT27" i="12"/>
  <c r="DU66" i="7"/>
  <c r="DT22" i="12"/>
  <c r="DU63" i="7"/>
  <c r="DU65" i="7"/>
  <c r="DS10" i="11"/>
  <c r="DS13" i="11"/>
  <c r="DU2" i="12"/>
  <c r="DT2" i="9"/>
  <c r="DU55" i="4"/>
  <c r="DV55" i="4"/>
  <c r="DT16" i="12"/>
  <c r="DT20" i="12"/>
  <c r="DS6" i="11"/>
  <c r="DT21" i="12"/>
  <c r="DS7" i="11"/>
  <c r="DS8" i="11"/>
  <c r="DT23" i="12"/>
  <c r="DS9" i="11"/>
  <c r="DS2" i="11"/>
  <c r="DS11" i="11"/>
  <c r="DS2" i="9"/>
  <c r="DT2" i="12"/>
  <c r="DT9" i="12"/>
  <c r="DT13" i="12"/>
  <c r="DS6" i="9"/>
  <c r="DS7" i="9"/>
  <c r="DS8" i="9"/>
  <c r="DS9" i="9"/>
  <c r="DS10" i="9"/>
  <c r="DS13" i="9"/>
  <c r="DP13" i="12"/>
  <c r="DN13" i="12"/>
  <c r="DM13" i="12"/>
  <c r="CZ13" i="12"/>
  <c r="CX13" i="12"/>
  <c r="CW13" i="12"/>
  <c r="CJ13" i="12"/>
  <c r="CH13" i="12"/>
  <c r="CG13" i="12"/>
  <c r="BT13" i="12"/>
  <c r="BR13" i="12"/>
  <c r="BQ13" i="12"/>
  <c r="BD13" i="12"/>
  <c r="BB13" i="12"/>
  <c r="BA13" i="12"/>
  <c r="AN13" i="12"/>
  <c r="AL13" i="12"/>
  <c r="AK13" i="12"/>
  <c r="X13" i="12"/>
  <c r="V13" i="12"/>
  <c r="U13" i="12"/>
  <c r="H13" i="12"/>
  <c r="F13" i="12"/>
  <c r="E13" i="12"/>
  <c r="DS14" i="7"/>
  <c r="DS27" i="12" s="1"/>
  <c r="DR14" i="7"/>
  <c r="DR27" i="12" s="1"/>
  <c r="DQ14" i="7"/>
  <c r="DQ27" i="12" s="1"/>
  <c r="DP14" i="7"/>
  <c r="DP27" i="12" s="1"/>
  <c r="DO14" i="7"/>
  <c r="DO27" i="12" s="1"/>
  <c r="DN14" i="7"/>
  <c r="DN27" i="12" s="1"/>
  <c r="DM14" i="7"/>
  <c r="DM27" i="12" s="1"/>
  <c r="DL14" i="7"/>
  <c r="DL27" i="12" s="1"/>
  <c r="DK14" i="7"/>
  <c r="DJ13" i="9" s="1"/>
  <c r="DJ14" i="7"/>
  <c r="DJ27" i="12" s="1"/>
  <c r="DI14" i="7"/>
  <c r="DH14" i="7"/>
  <c r="DH27" i="12" s="1"/>
  <c r="DG14" i="7"/>
  <c r="DF14" i="7"/>
  <c r="DF27" i="12" s="1"/>
  <c r="DE14" i="7"/>
  <c r="DD14" i="7"/>
  <c r="DD27" i="12" s="1"/>
  <c r="DC14" i="7"/>
  <c r="DC27" i="12" s="1"/>
  <c r="DB14" i="7"/>
  <c r="DB27" i="12" s="1"/>
  <c r="DA14" i="7"/>
  <c r="DA27" i="12" s="1"/>
  <c r="CZ14" i="7"/>
  <c r="CZ27" i="12" s="1"/>
  <c r="CY14" i="7"/>
  <c r="CY27" i="12" s="1"/>
  <c r="CX14" i="7"/>
  <c r="CX27" i="12" s="1"/>
  <c r="CW14" i="7"/>
  <c r="CW27" i="12" s="1"/>
  <c r="CV14" i="7"/>
  <c r="CV27" i="12" s="1"/>
  <c r="CU14" i="7"/>
  <c r="CT14" i="7"/>
  <c r="CT27" i="12" s="1"/>
  <c r="CS14" i="7"/>
  <c r="CR14" i="7"/>
  <c r="CR27" i="12" s="1"/>
  <c r="CQ14" i="7"/>
  <c r="CP14" i="7"/>
  <c r="CO13" i="9" s="1"/>
  <c r="CO14" i="7"/>
  <c r="CN14" i="7"/>
  <c r="CM14" i="7"/>
  <c r="CM27" i="12" s="1"/>
  <c r="CL14" i="7"/>
  <c r="CL27" i="12" s="1"/>
  <c r="CK14" i="7"/>
  <c r="CK27" i="12" s="1"/>
  <c r="CJ14" i="7"/>
  <c r="CJ27" i="12" s="1"/>
  <c r="CI14" i="7"/>
  <c r="CI27" i="12" s="1"/>
  <c r="CH14" i="7"/>
  <c r="CH27" i="12" s="1"/>
  <c r="CG14" i="7"/>
  <c r="CG27" i="12" s="1"/>
  <c r="CF14" i="7"/>
  <c r="CF27" i="12" s="1"/>
  <c r="CE14" i="7"/>
  <c r="CD14" i="7"/>
  <c r="CD27" i="12" s="1"/>
  <c r="CC14" i="7"/>
  <c r="CB14" i="7"/>
  <c r="CB27" i="12" s="1"/>
  <c r="CA14" i="7"/>
  <c r="BZ14" i="7"/>
  <c r="BY13" i="9" s="1"/>
  <c r="BY14" i="7"/>
  <c r="BX13" i="9" s="1"/>
  <c r="BX14" i="7"/>
  <c r="BW13" i="9" s="1"/>
  <c r="BW14" i="7"/>
  <c r="BW27" i="12" s="1"/>
  <c r="BV14" i="7"/>
  <c r="BV27" i="12" s="1"/>
  <c r="BU14" i="7"/>
  <c r="BU27" i="12" s="1"/>
  <c r="BT14" i="7"/>
  <c r="BT27" i="12" s="1"/>
  <c r="BS14" i="7"/>
  <c r="BS27" i="12" s="1"/>
  <c r="BR14" i="7"/>
  <c r="BR27" i="12" s="1"/>
  <c r="BQ14" i="7"/>
  <c r="BQ27" i="12" s="1"/>
  <c r="BP14" i="7"/>
  <c r="BP27" i="12" s="1"/>
  <c r="BO14" i="7"/>
  <c r="BN13" i="9" s="1"/>
  <c r="BN14" i="7"/>
  <c r="BN27" i="12" s="1"/>
  <c r="BM14" i="7"/>
  <c r="BL14" i="7"/>
  <c r="BL27" i="12" s="1"/>
  <c r="BK14" i="7"/>
  <c r="BJ14" i="7"/>
  <c r="BI13" i="9" s="1"/>
  <c r="BI14" i="7"/>
  <c r="BH14" i="7"/>
  <c r="BH27" i="12" s="1"/>
  <c r="BG14" i="7"/>
  <c r="BG27" i="12" s="1"/>
  <c r="BF14" i="7"/>
  <c r="BF27" i="12" s="1"/>
  <c r="BE14" i="7"/>
  <c r="BE27" i="12" s="1"/>
  <c r="BD14" i="7"/>
  <c r="BD27" i="12" s="1"/>
  <c r="BC14" i="7"/>
  <c r="BC27" i="12" s="1"/>
  <c r="BB14" i="7"/>
  <c r="BB27" i="12" s="1"/>
  <c r="BA14" i="7"/>
  <c r="BA27" i="12" s="1"/>
  <c r="AZ14" i="7"/>
  <c r="AZ27" i="12" s="1"/>
  <c r="AY14" i="7"/>
  <c r="AX13" i="9" s="1"/>
  <c r="AX14" i="7"/>
  <c r="AX27" i="12" s="1"/>
  <c r="AW14" i="7"/>
  <c r="AV14" i="7"/>
  <c r="AV27" i="12" s="1"/>
  <c r="AU14" i="7"/>
  <c r="AT14" i="7"/>
  <c r="AT27" i="12" s="1"/>
  <c r="AS14" i="7"/>
  <c r="AR13" i="9" s="1"/>
  <c r="AR14" i="7"/>
  <c r="AQ13" i="9" s="1"/>
  <c r="AQ14" i="7"/>
  <c r="AQ27" i="12" s="1"/>
  <c r="AP14" i="7"/>
  <c r="AP27" i="12" s="1"/>
  <c r="AO14" i="7"/>
  <c r="AO27" i="12" s="1"/>
  <c r="AN14" i="7"/>
  <c r="AN27" i="12" s="1"/>
  <c r="AM14" i="7"/>
  <c r="AM27" i="12" s="1"/>
  <c r="AL14" i="7"/>
  <c r="AL27" i="12" s="1"/>
  <c r="AK14" i="7"/>
  <c r="AK27" i="12" s="1"/>
  <c r="AJ14" i="7"/>
  <c r="AJ27" i="12" s="1"/>
  <c r="AI14" i="7"/>
  <c r="AH13" i="9" s="1"/>
  <c r="AH14" i="7"/>
  <c r="AH27" i="12" s="1"/>
  <c r="AG14" i="7"/>
  <c r="AF13" i="9" s="1"/>
  <c r="AF14" i="7"/>
  <c r="AE14" i="7"/>
  <c r="AD14" i="7"/>
  <c r="AD27" i="12" s="1"/>
  <c r="AC14" i="7"/>
  <c r="AB13" i="9" s="1"/>
  <c r="AB14" i="7"/>
  <c r="AA14" i="7"/>
  <c r="AA27" i="12" s="1"/>
  <c r="Z14" i="7"/>
  <c r="Z27" i="12" s="1"/>
  <c r="Y14" i="7"/>
  <c r="Y27" i="12" s="1"/>
  <c r="X14" i="7"/>
  <c r="X27" i="12" s="1"/>
  <c r="W14" i="7"/>
  <c r="W27" i="12" s="1"/>
  <c r="V14" i="7"/>
  <c r="V27" i="12" s="1"/>
  <c r="U14" i="7"/>
  <c r="U27" i="12" s="1"/>
  <c r="T14" i="7"/>
  <c r="T27" i="12" s="1"/>
  <c r="S14" i="7"/>
  <c r="R13" i="9" s="1"/>
  <c r="R14" i="7"/>
  <c r="R27" i="12" s="1"/>
  <c r="Q14" i="7"/>
  <c r="P14" i="7"/>
  <c r="P27" i="12" s="1"/>
  <c r="O14" i="7"/>
  <c r="N14" i="7"/>
  <c r="N27" i="12" s="1"/>
  <c r="M14" i="7"/>
  <c r="L13" i="9" s="1"/>
  <c r="L14" i="7"/>
  <c r="L27" i="12" s="1"/>
  <c r="K14" i="7"/>
  <c r="K27" i="12" s="1"/>
  <c r="J14" i="7"/>
  <c r="J27" i="12" s="1"/>
  <c r="I14" i="7"/>
  <c r="I27" i="12" s="1"/>
  <c r="H14" i="7"/>
  <c r="H27" i="12" s="1"/>
  <c r="G14" i="7"/>
  <c r="G27" i="12" s="1"/>
  <c r="F14" i="7"/>
  <c r="F27" i="12" s="1"/>
  <c r="E14" i="7"/>
  <c r="E27" i="12" s="1"/>
  <c r="D14" i="7"/>
  <c r="D27" i="12" s="1"/>
  <c r="C14" i="7"/>
  <c r="B13" i="9" s="1"/>
  <c r="DS14" i="10"/>
  <c r="DR14" i="10"/>
  <c r="DQ14" i="10"/>
  <c r="DP14" i="10"/>
  <c r="DO14" i="10"/>
  <c r="DN14" i="10"/>
  <c r="DM14" i="10"/>
  <c r="DL14" i="10"/>
  <c r="DK14" i="10"/>
  <c r="DJ14" i="10"/>
  <c r="DI14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DO66" i="4"/>
  <c r="DM66" i="4"/>
  <c r="DK66" i="4"/>
  <c r="DJ66" i="4"/>
  <c r="CY66" i="4"/>
  <c r="CW66" i="4"/>
  <c r="CU66" i="4"/>
  <c r="CT66" i="4"/>
  <c r="CI66" i="4"/>
  <c r="CG66" i="4"/>
  <c r="CE66" i="4"/>
  <c r="CD66" i="4"/>
  <c r="BS66" i="4"/>
  <c r="BQ66" i="4"/>
  <c r="BO66" i="4"/>
  <c r="BN66" i="4"/>
  <c r="BC66" i="4"/>
  <c r="BA66" i="4"/>
  <c r="AY66" i="4"/>
  <c r="AX66" i="4"/>
  <c r="AM66" i="4"/>
  <c r="AK66" i="4"/>
  <c r="AI66" i="4"/>
  <c r="AH66" i="4"/>
  <c r="W66" i="4"/>
  <c r="U66" i="4"/>
  <c r="S66" i="4"/>
  <c r="R66" i="4"/>
  <c r="G66" i="4"/>
  <c r="E66" i="4"/>
  <c r="DR13" i="9"/>
  <c r="DQ13" i="9"/>
  <c r="DP13" i="9"/>
  <c r="DO13" i="9"/>
  <c r="DN13" i="9"/>
  <c r="DM13" i="9"/>
  <c r="DL13" i="9"/>
  <c r="DL13" i="12"/>
  <c r="DK13" i="12"/>
  <c r="DJ13" i="12"/>
  <c r="DI66" i="4"/>
  <c r="DH66" i="4"/>
  <c r="DG66" i="4"/>
  <c r="DF66" i="4"/>
  <c r="DD13" i="9"/>
  <c r="DC13" i="9"/>
  <c r="DB13" i="9"/>
  <c r="DA13" i="9"/>
  <c r="CZ13" i="9"/>
  <c r="CY13" i="9"/>
  <c r="CX13" i="9"/>
  <c r="CW13" i="9"/>
  <c r="CV13" i="9"/>
  <c r="CV13" i="12"/>
  <c r="CU13" i="12"/>
  <c r="CT13" i="12"/>
  <c r="CS66" i="4"/>
  <c r="CR66" i="4"/>
  <c r="CQ66" i="4"/>
  <c r="CP66" i="4"/>
  <c r="CN13" i="9"/>
  <c r="CM13" i="9"/>
  <c r="CL13" i="9"/>
  <c r="CK13" i="9"/>
  <c r="CJ13" i="9"/>
  <c r="CI13" i="9"/>
  <c r="CH13" i="9"/>
  <c r="CF13" i="12"/>
  <c r="CE13" i="12"/>
  <c r="CD13" i="12"/>
  <c r="CC66" i="4"/>
  <c r="CB66" i="4"/>
  <c r="CA66" i="4"/>
  <c r="BZ66" i="4"/>
  <c r="BP13" i="12"/>
  <c r="BO13" i="12"/>
  <c r="BN13" i="12"/>
  <c r="BM66" i="4"/>
  <c r="BL66" i="4"/>
  <c r="BK66" i="4"/>
  <c r="BJ66" i="4"/>
  <c r="BH13" i="9"/>
  <c r="BF13" i="9"/>
  <c r="AZ13" i="12"/>
  <c r="AY13" i="12"/>
  <c r="AX13" i="12"/>
  <c r="AW66" i="4"/>
  <c r="AV66" i="4"/>
  <c r="AU66" i="4"/>
  <c r="AT66" i="4"/>
  <c r="AJ13" i="12"/>
  <c r="AI13" i="12"/>
  <c r="AH13" i="12"/>
  <c r="AG66" i="4"/>
  <c r="AF66" i="4"/>
  <c r="AE66" i="4"/>
  <c r="AD66" i="4"/>
  <c r="AA13" i="9"/>
  <c r="T13" i="12"/>
  <c r="S13" i="12"/>
  <c r="R13" i="12"/>
  <c r="Q66" i="4"/>
  <c r="P66" i="4"/>
  <c r="O66" i="4"/>
  <c r="N66" i="4"/>
  <c r="D13" i="12"/>
  <c r="C13" i="12"/>
  <c r="DS1" i="12"/>
  <c r="DS15" i="12" s="1"/>
  <c r="DR1" i="9"/>
  <c r="DR1" i="11"/>
  <c r="DS12" i="7"/>
  <c r="DS25" i="12" s="1"/>
  <c r="DS11" i="7"/>
  <c r="DS24" i="12" s="1"/>
  <c r="DS10" i="7"/>
  <c r="DS23" i="12" s="1"/>
  <c r="DS9" i="7"/>
  <c r="DS22" i="12" s="1"/>
  <c r="DS8" i="7"/>
  <c r="DS21" i="12" s="1"/>
  <c r="DS7" i="7"/>
  <c r="DT61" i="7" s="1"/>
  <c r="DS2" i="7"/>
  <c r="DS56" i="7" s="1"/>
  <c r="DS12" i="10"/>
  <c r="DT64" i="10" s="1"/>
  <c r="DS11" i="10"/>
  <c r="DT63" i="10" s="1"/>
  <c r="DS10" i="10"/>
  <c r="DT62" i="10" s="1"/>
  <c r="DS9" i="10"/>
  <c r="DT61" i="10" s="1"/>
  <c r="DS8" i="10"/>
  <c r="DT60" i="10" s="1"/>
  <c r="DS7" i="10"/>
  <c r="DT59" i="10" s="1"/>
  <c r="DS2" i="10"/>
  <c r="DS54" i="10" s="1"/>
  <c r="DS7" i="12"/>
  <c r="DS6" i="12"/>
  <c r="DS54" i="4"/>
  <c r="DS3" i="7"/>
  <c r="DT57" i="7" s="1"/>
  <c r="DU1" i="8"/>
  <c r="DS3" i="10" s="1"/>
  <c r="DT55" i="10" s="1"/>
  <c r="DU1" i="6"/>
  <c r="DS2" i="4" s="1"/>
  <c r="DT55" i="4" s="1"/>
  <c r="BG13" i="9" l="1"/>
  <c r="K13" i="9"/>
  <c r="J13" i="9"/>
  <c r="AP13" i="9"/>
  <c r="BV13" i="9"/>
  <c r="V13" i="9"/>
  <c r="Z13" i="9"/>
  <c r="T13" i="9"/>
  <c r="CF13" i="9"/>
  <c r="D13" i="9"/>
  <c r="F13" i="9"/>
  <c r="BR13" i="9"/>
  <c r="BB13" i="9"/>
  <c r="AZ13" i="9"/>
  <c r="BP13" i="9"/>
  <c r="AJ13" i="9"/>
  <c r="AL13" i="9"/>
  <c r="E13" i="9"/>
  <c r="U13" i="9"/>
  <c r="AK13" i="9"/>
  <c r="BA13" i="9"/>
  <c r="BQ13" i="9"/>
  <c r="BS13" i="9"/>
  <c r="X13" i="9"/>
  <c r="BT13" i="9"/>
  <c r="I13" i="9"/>
  <c r="Y13" i="9"/>
  <c r="AO13" i="9"/>
  <c r="BE13" i="9"/>
  <c r="BU13" i="9"/>
  <c r="W13" i="9"/>
  <c r="H13" i="9"/>
  <c r="G13" i="9"/>
  <c r="BC13" i="9"/>
  <c r="BD13" i="9"/>
  <c r="AM13" i="9"/>
  <c r="AN13" i="9"/>
  <c r="CG13" i="9"/>
  <c r="R68" i="7"/>
  <c r="AE13" i="11"/>
  <c r="AX68" i="7"/>
  <c r="BN68" i="7"/>
  <c r="CD68" i="7"/>
  <c r="CT68" i="7"/>
  <c r="DJ68" i="7"/>
  <c r="B13" i="11"/>
  <c r="AH13" i="11"/>
  <c r="T68" i="7"/>
  <c r="AZ68" i="7"/>
  <c r="DL68" i="7"/>
  <c r="M13" i="9"/>
  <c r="CF68" i="7"/>
  <c r="DT64" i="7"/>
  <c r="DB13" i="11"/>
  <c r="DE13" i="9"/>
  <c r="DT62" i="7"/>
  <c r="DT66" i="7"/>
  <c r="N13" i="11"/>
  <c r="AD13" i="11"/>
  <c r="AT13" i="11"/>
  <c r="BJ13" i="11"/>
  <c r="BZ13" i="11"/>
  <c r="CP13" i="11"/>
  <c r="DF13" i="11"/>
  <c r="Q13" i="11"/>
  <c r="AG13" i="11"/>
  <c r="AW13" i="11"/>
  <c r="BM13" i="11"/>
  <c r="CC13" i="11"/>
  <c r="CS13" i="11"/>
  <c r="DI13" i="11"/>
  <c r="DK66" i="10"/>
  <c r="AB68" i="7"/>
  <c r="AR68" i="7"/>
  <c r="BX68" i="7"/>
  <c r="CN68" i="7"/>
  <c r="D68" i="7"/>
  <c r="BP68" i="7"/>
  <c r="AC13" i="9"/>
  <c r="DT65" i="7"/>
  <c r="BL68" i="7"/>
  <c r="BM68" i="7"/>
  <c r="N68" i="7"/>
  <c r="AD68" i="7"/>
  <c r="AT68" i="7"/>
  <c r="BJ68" i="7"/>
  <c r="BZ68" i="7"/>
  <c r="CP68" i="7"/>
  <c r="DF68" i="7"/>
  <c r="E68" i="7"/>
  <c r="BQ68" i="7"/>
  <c r="AS13" i="9"/>
  <c r="P68" i="7"/>
  <c r="CB68" i="7"/>
  <c r="AV13" i="9"/>
  <c r="DT63" i="7"/>
  <c r="O68" i="7"/>
  <c r="AE68" i="7"/>
  <c r="AU68" i="7"/>
  <c r="BK68" i="7"/>
  <c r="CA68" i="7"/>
  <c r="CQ68" i="7"/>
  <c r="DG68" i="7"/>
  <c r="Q68" i="7"/>
  <c r="CC68" i="7"/>
  <c r="AO13" i="11"/>
  <c r="DA13" i="11"/>
  <c r="U68" i="7"/>
  <c r="CG68" i="7"/>
  <c r="Y13" i="11"/>
  <c r="BE13" i="11"/>
  <c r="CK13" i="11"/>
  <c r="DQ13" i="11"/>
  <c r="Z13" i="11"/>
  <c r="BF13" i="11"/>
  <c r="AF68" i="7"/>
  <c r="DT68" i="7"/>
  <c r="S68" i="7"/>
  <c r="AY68" i="7"/>
  <c r="BO68" i="7"/>
  <c r="CE68" i="7"/>
  <c r="CU68" i="7"/>
  <c r="DK68" i="7"/>
  <c r="AG68" i="7"/>
  <c r="CS68" i="7"/>
  <c r="I13" i="11"/>
  <c r="BU13" i="11"/>
  <c r="J13" i="11"/>
  <c r="AP13" i="11"/>
  <c r="BV13" i="11"/>
  <c r="CL13" i="11"/>
  <c r="DR13" i="11"/>
  <c r="CR68" i="7"/>
  <c r="AJ68" i="7"/>
  <c r="CV68" i="7"/>
  <c r="AK68" i="7"/>
  <c r="CW68" i="7"/>
  <c r="AV68" i="7"/>
  <c r="DH68" i="7"/>
  <c r="AW68" i="7"/>
  <c r="DI68" i="7"/>
  <c r="BA68" i="7"/>
  <c r="DM68" i="7"/>
  <c r="AJ66" i="10"/>
  <c r="AZ66" i="10"/>
  <c r="BP66" i="10"/>
  <c r="CF66" i="10"/>
  <c r="CV66" i="10"/>
  <c r="DL66" i="10"/>
  <c r="V66" i="10"/>
  <c r="BB66" i="10"/>
  <c r="DN66" i="10"/>
  <c r="F66" i="10"/>
  <c r="AL66" i="10"/>
  <c r="BR66" i="10"/>
  <c r="CH66" i="10"/>
  <c r="CX66" i="10"/>
  <c r="DT66" i="10"/>
  <c r="DS2" i="12"/>
  <c r="CO27" i="12"/>
  <c r="F68" i="7"/>
  <c r="AL68" i="7"/>
  <c r="CH68" i="7"/>
  <c r="BJ27" i="12"/>
  <c r="BZ27" i="12"/>
  <c r="G68" i="7"/>
  <c r="W68" i="7"/>
  <c r="AM68" i="7"/>
  <c r="BC68" i="7"/>
  <c r="BS68" i="7"/>
  <c r="CI68" i="7"/>
  <c r="CY68" i="7"/>
  <c r="DO68" i="7"/>
  <c r="O27" i="12"/>
  <c r="AE27" i="12"/>
  <c r="AU27" i="12"/>
  <c r="BK27" i="12"/>
  <c r="CA27" i="12"/>
  <c r="CQ27" i="12"/>
  <c r="DG27" i="12"/>
  <c r="CN27" i="12"/>
  <c r="AC27" i="12"/>
  <c r="BY27" i="12"/>
  <c r="DE27" i="12"/>
  <c r="V68" i="7"/>
  <c r="BB68" i="7"/>
  <c r="BR68" i="7"/>
  <c r="CX68" i="7"/>
  <c r="DN68" i="7"/>
  <c r="CP27" i="12"/>
  <c r="H68" i="7"/>
  <c r="X68" i="7"/>
  <c r="AN68" i="7"/>
  <c r="BD68" i="7"/>
  <c r="BT68" i="7"/>
  <c r="CJ68" i="7"/>
  <c r="CZ68" i="7"/>
  <c r="DP68" i="7"/>
  <c r="BL13" i="9"/>
  <c r="AF27" i="12"/>
  <c r="AG27" i="12"/>
  <c r="DI27" i="12"/>
  <c r="AB27" i="12"/>
  <c r="AS27" i="12"/>
  <c r="AO68" i="7"/>
  <c r="DQ68" i="7"/>
  <c r="BM27" i="12"/>
  <c r="J68" i="7"/>
  <c r="Z68" i="7"/>
  <c r="AP68" i="7"/>
  <c r="BF68" i="7"/>
  <c r="BV68" i="7"/>
  <c r="CL68" i="7"/>
  <c r="DB68" i="7"/>
  <c r="DR68" i="7"/>
  <c r="BX27" i="12"/>
  <c r="BI27" i="12"/>
  <c r="I68" i="7"/>
  <c r="Y68" i="7"/>
  <c r="BE68" i="7"/>
  <c r="BU68" i="7"/>
  <c r="DA68" i="7"/>
  <c r="Q27" i="12"/>
  <c r="AW27" i="12"/>
  <c r="CS27" i="12"/>
  <c r="K68" i="7"/>
  <c r="AA68" i="7"/>
  <c r="AQ68" i="7"/>
  <c r="BG68" i="7"/>
  <c r="BW68" i="7"/>
  <c r="CM68" i="7"/>
  <c r="DC68" i="7"/>
  <c r="DS68" i="7"/>
  <c r="CB13" i="9"/>
  <c r="C27" i="12"/>
  <c r="S27" i="12"/>
  <c r="AI27" i="12"/>
  <c r="AY27" i="12"/>
  <c r="BO27" i="12"/>
  <c r="CE27" i="12"/>
  <c r="CU27" i="12"/>
  <c r="DK27" i="12"/>
  <c r="AR27" i="12"/>
  <c r="L13" i="11"/>
  <c r="AB13" i="11"/>
  <c r="AR13" i="11"/>
  <c r="BH13" i="11"/>
  <c r="BX13" i="11"/>
  <c r="CN13" i="11"/>
  <c r="DD13" i="11"/>
  <c r="L68" i="7"/>
  <c r="BH68" i="7"/>
  <c r="DD68" i="7"/>
  <c r="CD13" i="9"/>
  <c r="M27" i="12"/>
  <c r="CK68" i="7"/>
  <c r="CC27" i="12"/>
  <c r="M13" i="11"/>
  <c r="AC13" i="11"/>
  <c r="AS13" i="11"/>
  <c r="BI13" i="11"/>
  <c r="BY13" i="11"/>
  <c r="CO13" i="11"/>
  <c r="DE13" i="11"/>
  <c r="M68" i="7"/>
  <c r="AC68" i="7"/>
  <c r="AS68" i="7"/>
  <c r="BI68" i="7"/>
  <c r="BY68" i="7"/>
  <c r="CO68" i="7"/>
  <c r="DE68" i="7"/>
  <c r="CR13" i="9"/>
  <c r="P13" i="9"/>
  <c r="CT13" i="9"/>
  <c r="DH13" i="9"/>
  <c r="AH68" i="7"/>
  <c r="AI68" i="7"/>
  <c r="G66" i="10"/>
  <c r="CI66" i="10"/>
  <c r="AN66" i="10"/>
  <c r="DP66" i="10"/>
  <c r="Y66" i="10"/>
  <c r="CK66" i="10"/>
  <c r="AM66" i="10"/>
  <c r="DO66" i="10"/>
  <c r="H66" i="10"/>
  <c r="BT66" i="10"/>
  <c r="BE66" i="10"/>
  <c r="BS66" i="10"/>
  <c r="X66" i="10"/>
  <c r="CZ66" i="10"/>
  <c r="I66" i="10"/>
  <c r="AO66" i="10"/>
  <c r="DQ66" i="10"/>
  <c r="AA66" i="10"/>
  <c r="BC66" i="10"/>
  <c r="BD66" i="10"/>
  <c r="DA66" i="10"/>
  <c r="CM66" i="10"/>
  <c r="W66" i="10"/>
  <c r="CY66" i="10"/>
  <c r="CJ66" i="10"/>
  <c r="BU66" i="10"/>
  <c r="CR66" i="10"/>
  <c r="CQ13" i="11"/>
  <c r="AG66" i="10"/>
  <c r="CS66" i="10"/>
  <c r="BL66" i="10"/>
  <c r="CB66" i="10"/>
  <c r="DH66" i="10"/>
  <c r="Q66" i="10"/>
  <c r="AW66" i="10"/>
  <c r="BM66" i="10"/>
  <c r="CC66" i="10"/>
  <c r="DI66" i="10"/>
  <c r="BO66" i="10"/>
  <c r="CE66" i="10"/>
  <c r="CU66" i="10"/>
  <c r="P66" i="10"/>
  <c r="AF66" i="10"/>
  <c r="AV66" i="10"/>
  <c r="Z66" i="10"/>
  <c r="CL66" i="10"/>
  <c r="X13" i="11"/>
  <c r="CJ13" i="11"/>
  <c r="AC66" i="10"/>
  <c r="CO66" i="10"/>
  <c r="AF13" i="11"/>
  <c r="CR13" i="11"/>
  <c r="S66" i="10"/>
  <c r="AY66" i="10"/>
  <c r="AD66" i="10"/>
  <c r="CP66" i="10"/>
  <c r="AI13" i="11"/>
  <c r="CU13" i="11"/>
  <c r="D66" i="10"/>
  <c r="T66" i="10"/>
  <c r="AP66" i="10"/>
  <c r="DB66" i="10"/>
  <c r="AN13" i="11"/>
  <c r="CZ13" i="11"/>
  <c r="E66" i="10"/>
  <c r="U66" i="10"/>
  <c r="AK66" i="10"/>
  <c r="BA66" i="10"/>
  <c r="BQ66" i="10"/>
  <c r="CG66" i="10"/>
  <c r="CW66" i="10"/>
  <c r="DM66" i="10"/>
  <c r="AQ66" i="10"/>
  <c r="DC66" i="10"/>
  <c r="AU13" i="11"/>
  <c r="DG13" i="11"/>
  <c r="DR6" i="11"/>
  <c r="AS66" i="10"/>
  <c r="DE66" i="10"/>
  <c r="AV13" i="11"/>
  <c r="DH13" i="11"/>
  <c r="AT66" i="10"/>
  <c r="DF66" i="10"/>
  <c r="AY13" i="11"/>
  <c r="DK13" i="11"/>
  <c r="BF66" i="10"/>
  <c r="DR66" i="10"/>
  <c r="BD13" i="11"/>
  <c r="DP13" i="11"/>
  <c r="BG66" i="10"/>
  <c r="DS66" i="10"/>
  <c r="BK13" i="11"/>
  <c r="BI66" i="10"/>
  <c r="BL13" i="11"/>
  <c r="BJ66" i="10"/>
  <c r="C13" i="11"/>
  <c r="BO13" i="11"/>
  <c r="L66" i="10"/>
  <c r="AB66" i="10"/>
  <c r="AR66" i="10"/>
  <c r="BH66" i="10"/>
  <c r="BX66" i="10"/>
  <c r="CN66" i="10"/>
  <c r="DD66" i="10"/>
  <c r="J66" i="10"/>
  <c r="BV66" i="10"/>
  <c r="H13" i="11"/>
  <c r="BT13" i="11"/>
  <c r="K66" i="10"/>
  <c r="BW66" i="10"/>
  <c r="O13" i="11"/>
  <c r="CA13" i="11"/>
  <c r="M66" i="10"/>
  <c r="BY66" i="10"/>
  <c r="P13" i="11"/>
  <c r="CB13" i="11"/>
  <c r="N66" i="10"/>
  <c r="BZ66" i="10"/>
  <c r="S13" i="11"/>
  <c r="CE13" i="11"/>
  <c r="CD13" i="11"/>
  <c r="O66" i="10"/>
  <c r="AE66" i="10"/>
  <c r="AU66" i="10"/>
  <c r="BK66" i="10"/>
  <c r="CA66" i="10"/>
  <c r="CQ66" i="10"/>
  <c r="DG66" i="10"/>
  <c r="D13" i="11"/>
  <c r="T13" i="11"/>
  <c r="AJ13" i="11"/>
  <c r="AZ13" i="11"/>
  <c r="BP13" i="11"/>
  <c r="CF13" i="11"/>
  <c r="CV13" i="11"/>
  <c r="DL13" i="11"/>
  <c r="CT13" i="11"/>
  <c r="E13" i="11"/>
  <c r="U13" i="11"/>
  <c r="AK13" i="11"/>
  <c r="BA13" i="11"/>
  <c r="BQ13" i="11"/>
  <c r="CG13" i="11"/>
  <c r="CW13" i="11"/>
  <c r="DM13" i="11"/>
  <c r="AX13" i="11"/>
  <c r="F13" i="11"/>
  <c r="V13" i="11"/>
  <c r="AL13" i="11"/>
  <c r="BB13" i="11"/>
  <c r="BR13" i="11"/>
  <c r="CH13" i="11"/>
  <c r="CX13" i="11"/>
  <c r="DN13" i="11"/>
  <c r="R13" i="11"/>
  <c r="DJ13" i="11"/>
  <c r="R66" i="10"/>
  <c r="AH66" i="10"/>
  <c r="AX66" i="10"/>
  <c r="BN66" i="10"/>
  <c r="CD66" i="10"/>
  <c r="CT66" i="10"/>
  <c r="DJ66" i="10"/>
  <c r="G13" i="11"/>
  <c r="W13" i="11"/>
  <c r="AM13" i="11"/>
  <c r="BC13" i="11"/>
  <c r="BS13" i="11"/>
  <c r="CI13" i="11"/>
  <c r="CY13" i="11"/>
  <c r="DO13" i="11"/>
  <c r="AI66" i="10"/>
  <c r="K13" i="11"/>
  <c r="AA13" i="11"/>
  <c r="AQ13" i="11"/>
  <c r="BG13" i="11"/>
  <c r="BW13" i="11"/>
  <c r="CM13" i="11"/>
  <c r="DC13" i="11"/>
  <c r="BN13" i="11"/>
  <c r="N13" i="9"/>
  <c r="AD13" i="9"/>
  <c r="AT13" i="9"/>
  <c r="BJ13" i="9"/>
  <c r="BZ13" i="9"/>
  <c r="CP13" i="9"/>
  <c r="DF13" i="9"/>
  <c r="D66" i="4"/>
  <c r="T66" i="4"/>
  <c r="AJ66" i="4"/>
  <c r="AZ66" i="4"/>
  <c r="BP66" i="4"/>
  <c r="CF66" i="4"/>
  <c r="CV66" i="4"/>
  <c r="DL66" i="4"/>
  <c r="O13" i="9"/>
  <c r="AE13" i="9"/>
  <c r="AU13" i="9"/>
  <c r="BK13" i="9"/>
  <c r="CA13" i="9"/>
  <c r="CQ13" i="9"/>
  <c r="DG13" i="9"/>
  <c r="G13" i="12"/>
  <c r="W13" i="12"/>
  <c r="AM13" i="12"/>
  <c r="BC13" i="12"/>
  <c r="BS13" i="12"/>
  <c r="CI13" i="12"/>
  <c r="CY13" i="12"/>
  <c r="DO13" i="12"/>
  <c r="F66" i="4"/>
  <c r="V66" i="4"/>
  <c r="AL66" i="4"/>
  <c r="BB66" i="4"/>
  <c r="BR66" i="4"/>
  <c r="CH66" i="4"/>
  <c r="CX66" i="4"/>
  <c r="DN66" i="4"/>
  <c r="Q13" i="9"/>
  <c r="AG13" i="9"/>
  <c r="AW13" i="9"/>
  <c r="BM13" i="9"/>
  <c r="CC13" i="9"/>
  <c r="CS13" i="9"/>
  <c r="DI13" i="9"/>
  <c r="I13" i="12"/>
  <c r="Y13" i="12"/>
  <c r="AO13" i="12"/>
  <c r="BE13" i="12"/>
  <c r="BU13" i="12"/>
  <c r="CK13" i="12"/>
  <c r="DA13" i="12"/>
  <c r="DQ13" i="12"/>
  <c r="J13" i="12"/>
  <c r="Z13" i="12"/>
  <c r="AP13" i="12"/>
  <c r="BF13" i="12"/>
  <c r="BV13" i="12"/>
  <c r="CL13" i="12"/>
  <c r="DB13" i="12"/>
  <c r="DR13" i="12"/>
  <c r="H66" i="4"/>
  <c r="X66" i="4"/>
  <c r="AN66" i="4"/>
  <c r="BD66" i="4"/>
  <c r="BT66" i="4"/>
  <c r="CJ66" i="4"/>
  <c r="CZ66" i="4"/>
  <c r="DP66" i="4"/>
  <c r="C13" i="9"/>
  <c r="S13" i="9"/>
  <c r="AI13" i="9"/>
  <c r="AY13" i="9"/>
  <c r="BO13" i="9"/>
  <c r="CE13" i="9"/>
  <c r="CU13" i="9"/>
  <c r="DK13" i="9"/>
  <c r="K13" i="12"/>
  <c r="AA13" i="12"/>
  <c r="AQ13" i="12"/>
  <c r="BG13" i="12"/>
  <c r="BW13" i="12"/>
  <c r="CM13" i="12"/>
  <c r="DC13" i="12"/>
  <c r="DS13" i="12"/>
  <c r="I66" i="4"/>
  <c r="Y66" i="4"/>
  <c r="AO66" i="4"/>
  <c r="BE66" i="4"/>
  <c r="BU66" i="4"/>
  <c r="CK66" i="4"/>
  <c r="DA66" i="4"/>
  <c r="DQ66" i="4"/>
  <c r="L13" i="12"/>
  <c r="AB13" i="12"/>
  <c r="AR13" i="12"/>
  <c r="BH13" i="12"/>
  <c r="BX13" i="12"/>
  <c r="CN13" i="12"/>
  <c r="DD13" i="12"/>
  <c r="J66" i="4"/>
  <c r="Z66" i="4"/>
  <c r="AP66" i="4"/>
  <c r="BF66" i="4"/>
  <c r="BV66" i="4"/>
  <c r="CL66" i="4"/>
  <c r="DB66" i="4"/>
  <c r="DR66" i="4"/>
  <c r="M13" i="12"/>
  <c r="AC13" i="12"/>
  <c r="AS13" i="12"/>
  <c r="BI13" i="12"/>
  <c r="BY13" i="12"/>
  <c r="CO13" i="12"/>
  <c r="DE13" i="12"/>
  <c r="K66" i="4"/>
  <c r="AA66" i="4"/>
  <c r="AQ66" i="4"/>
  <c r="BG66" i="4"/>
  <c r="BW66" i="4"/>
  <c r="CM66" i="4"/>
  <c r="DC66" i="4"/>
  <c r="DS66" i="4"/>
  <c r="N13" i="12"/>
  <c r="AD13" i="12"/>
  <c r="AT13" i="12"/>
  <c r="BJ13" i="12"/>
  <c r="BZ13" i="12"/>
  <c r="CP13" i="12"/>
  <c r="DF13" i="12"/>
  <c r="L66" i="4"/>
  <c r="AB66" i="4"/>
  <c r="AR66" i="4"/>
  <c r="BH66" i="4"/>
  <c r="BX66" i="4"/>
  <c r="CN66" i="4"/>
  <c r="DD66" i="4"/>
  <c r="O13" i="12"/>
  <c r="AE13" i="12"/>
  <c r="AU13" i="12"/>
  <c r="BK13" i="12"/>
  <c r="CA13" i="12"/>
  <c r="CQ13" i="12"/>
  <c r="DG13" i="12"/>
  <c r="M66" i="4"/>
  <c r="AC66" i="4"/>
  <c r="AS66" i="4"/>
  <c r="BI66" i="4"/>
  <c r="BY66" i="4"/>
  <c r="CO66" i="4"/>
  <c r="DE66" i="4"/>
  <c r="P13" i="12"/>
  <c r="AF13" i="12"/>
  <c r="AV13" i="12"/>
  <c r="BL13" i="12"/>
  <c r="CB13" i="12"/>
  <c r="CR13" i="12"/>
  <c r="DH13" i="12"/>
  <c r="Q13" i="12"/>
  <c r="AG13" i="12"/>
  <c r="AW13" i="12"/>
  <c r="BM13" i="12"/>
  <c r="CC13" i="12"/>
  <c r="CS13" i="12"/>
  <c r="DI13" i="12"/>
  <c r="DR10" i="9"/>
  <c r="DR8" i="11"/>
  <c r="DR9" i="11"/>
  <c r="DR10" i="11"/>
  <c r="DR9" i="9"/>
  <c r="DR11" i="11"/>
  <c r="DR7" i="11"/>
  <c r="DS16" i="12"/>
  <c r="DR8" i="9"/>
  <c r="DS20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5" i="12" s="1"/>
  <c r="DQ1" i="9"/>
  <c r="DQ1" i="11"/>
  <c r="DR12" i="7"/>
  <c r="DR25" i="12" s="1"/>
  <c r="DR11" i="7"/>
  <c r="DR24" i="12" s="1"/>
  <c r="DR10" i="7"/>
  <c r="DR23" i="12" s="1"/>
  <c r="DR9" i="7"/>
  <c r="DR22" i="12" s="1"/>
  <c r="DR8" i="7"/>
  <c r="DR21" i="12" s="1"/>
  <c r="DR7" i="7"/>
  <c r="DS61" i="7" s="1"/>
  <c r="DR2" i="7"/>
  <c r="DR56" i="7" s="1"/>
  <c r="DR12" i="10"/>
  <c r="DS64" i="10" s="1"/>
  <c r="DR11" i="10"/>
  <c r="DS63" i="10" s="1"/>
  <c r="DR10" i="10"/>
  <c r="DS62" i="10" s="1"/>
  <c r="DR9" i="10"/>
  <c r="DS61" i="10" s="1"/>
  <c r="DR8" i="10"/>
  <c r="DS60" i="10" s="1"/>
  <c r="DR7" i="10"/>
  <c r="DS59" i="10" s="1"/>
  <c r="DR2" i="10"/>
  <c r="DR54" i="10" s="1"/>
  <c r="DT1" i="6"/>
  <c r="DR2" i="4" s="1"/>
  <c r="DR11" i="12"/>
  <c r="DR10" i="12"/>
  <c r="DS62" i="4"/>
  <c r="DR8" i="12"/>
  <c r="DS60" i="4"/>
  <c r="DS59" i="4"/>
  <c r="DR54" i="4"/>
  <c r="DR3" i="7"/>
  <c r="DS57" i="7" s="1"/>
  <c r="DT1" i="8"/>
  <c r="DR3" i="10" s="1"/>
  <c r="DS55" i="10" s="1"/>
  <c r="DS66" i="7" l="1"/>
  <c r="DS55" i="4"/>
  <c r="DQ8" i="11"/>
  <c r="DS65" i="7"/>
  <c r="DS63" i="7"/>
  <c r="DS64" i="7"/>
  <c r="DS62" i="7"/>
  <c r="DQ9" i="11"/>
  <c r="DQ10" i="11"/>
  <c r="DQ11" i="11"/>
  <c r="DS64" i="4"/>
  <c r="DS61" i="4"/>
  <c r="DQ11" i="9"/>
  <c r="DS63" i="4"/>
  <c r="DR16" i="12"/>
  <c r="DQ10" i="9"/>
  <c r="DQ2" i="9"/>
  <c r="DR20" i="12"/>
  <c r="DQ2" i="11"/>
  <c r="DQ6" i="11"/>
  <c r="DQ7" i="11"/>
  <c r="DR2" i="12"/>
  <c r="DR6" i="12"/>
  <c r="DQ7" i="9"/>
  <c r="DQ6" i="9"/>
  <c r="DQ8" i="9"/>
  <c r="DQ9" i="9"/>
  <c r="DQ1" i="12"/>
  <c r="DQ15" i="12" s="1"/>
  <c r="DP1" i="9"/>
  <c r="DP1" i="11"/>
  <c r="DQ12" i="7"/>
  <c r="DR66" i="7" s="1"/>
  <c r="DQ11" i="7"/>
  <c r="DQ24" i="12" s="1"/>
  <c r="DQ10" i="7"/>
  <c r="DQ23" i="12" s="1"/>
  <c r="DQ9" i="7"/>
  <c r="DQ22" i="12" s="1"/>
  <c r="DQ8" i="7"/>
  <c r="DR62" i="7" s="1"/>
  <c r="DQ7" i="7"/>
  <c r="DR61" i="7" s="1"/>
  <c r="DQ2" i="7"/>
  <c r="DQ56" i="7" s="1"/>
  <c r="DQ12" i="10"/>
  <c r="DR64" i="10" s="1"/>
  <c r="DQ11" i="10"/>
  <c r="DR63" i="10" s="1"/>
  <c r="DQ10" i="10"/>
  <c r="DR62" i="10" s="1"/>
  <c r="DQ9" i="10"/>
  <c r="DR61" i="10" s="1"/>
  <c r="DQ8" i="10"/>
  <c r="DR60" i="10" s="1"/>
  <c r="DQ7" i="10"/>
  <c r="DR59" i="10" s="1"/>
  <c r="DQ2" i="10"/>
  <c r="DQ54" i="10" s="1"/>
  <c r="DQ11" i="12"/>
  <c r="DR63" i="4"/>
  <c r="DQ9" i="12"/>
  <c r="DR61" i="4"/>
  <c r="DQ7" i="12"/>
  <c r="DQ6" i="12"/>
  <c r="DQ54" i="4"/>
  <c r="DQ3" i="7"/>
  <c r="DR57" i="7" s="1"/>
  <c r="DS1" i="8"/>
  <c r="DQ3" i="10" s="1"/>
  <c r="DR55" i="10" s="1"/>
  <c r="DS1" i="6"/>
  <c r="DQ2" i="4" s="1"/>
  <c r="DR55" i="4" l="1"/>
  <c r="DR65" i="7"/>
  <c r="DQ10" i="12"/>
  <c r="DQ8" i="12"/>
  <c r="DR63" i="7"/>
  <c r="DP9" i="11"/>
  <c r="DR64" i="7"/>
  <c r="DP11" i="9"/>
  <c r="DQ25" i="12"/>
  <c r="DP11" i="11"/>
  <c r="DP10" i="11"/>
  <c r="DR59" i="4"/>
  <c r="DR60" i="4"/>
  <c r="DR64" i="4"/>
  <c r="DR62" i="4"/>
  <c r="DQ16" i="12"/>
  <c r="DQ20" i="12"/>
  <c r="DQ21" i="12"/>
  <c r="DP2" i="11"/>
  <c r="DP6" i="11"/>
  <c r="DP7" i="11"/>
  <c r="DP8" i="11"/>
  <c r="DP2" i="9"/>
  <c r="DQ2" i="12"/>
  <c r="DP6" i="9"/>
  <c r="DP7" i="9"/>
  <c r="DQ64" i="4"/>
  <c r="DP8" i="9"/>
  <c r="DP9" i="9"/>
  <c r="DP10" i="9"/>
  <c r="DP24" i="12"/>
  <c r="DP1" i="12"/>
  <c r="DP15" i="12" s="1"/>
  <c r="DO1" i="9"/>
  <c r="DO1" i="11"/>
  <c r="DP12" i="7"/>
  <c r="DP25" i="12" s="1"/>
  <c r="DP11" i="7"/>
  <c r="DQ65" i="7" s="1"/>
  <c r="DP10" i="7"/>
  <c r="DQ64" i="7" s="1"/>
  <c r="DP9" i="7"/>
  <c r="DQ63" i="7" s="1"/>
  <c r="DP8" i="7"/>
  <c r="DQ62" i="7" s="1"/>
  <c r="DP7" i="7"/>
  <c r="DQ61" i="7" s="1"/>
  <c r="DP2" i="7"/>
  <c r="DP56" i="7" s="1"/>
  <c r="DP12" i="10"/>
  <c r="DQ64" i="10" s="1"/>
  <c r="DP11" i="10"/>
  <c r="DQ63" i="10" s="1"/>
  <c r="DP10" i="10"/>
  <c r="DQ62" i="10" s="1"/>
  <c r="DP9" i="10"/>
  <c r="DO8" i="11" s="1"/>
  <c r="DP8" i="10"/>
  <c r="DQ60" i="10" s="1"/>
  <c r="DP7" i="10"/>
  <c r="DQ59" i="10" s="1"/>
  <c r="DP2" i="10"/>
  <c r="DP54" i="10" s="1"/>
  <c r="DP11" i="12"/>
  <c r="DQ63" i="4"/>
  <c r="DQ62" i="4"/>
  <c r="DQ61" i="4"/>
  <c r="DQ59" i="4"/>
  <c r="DP54" i="4"/>
  <c r="DP3" i="7"/>
  <c r="DQ57" i="7" s="1"/>
  <c r="DR1" i="8"/>
  <c r="DP3" i="10" s="1"/>
  <c r="DQ55" i="10" s="1"/>
  <c r="DR1" i="6"/>
  <c r="DP2" i="4" s="1"/>
  <c r="DP21" i="12" l="1"/>
  <c r="DQ55" i="4"/>
  <c r="DP20" i="12"/>
  <c r="DP8" i="12"/>
  <c r="DQ66" i="7"/>
  <c r="DO7" i="9"/>
  <c r="DQ61" i="10"/>
  <c r="DQ60" i="4"/>
  <c r="DO11" i="9"/>
  <c r="DP16" i="12"/>
  <c r="DO10" i="9"/>
  <c r="DO9" i="11"/>
  <c r="DO8" i="9"/>
  <c r="DO9" i="9"/>
  <c r="DO10" i="11"/>
  <c r="DO11" i="11"/>
  <c r="DP22" i="12"/>
  <c r="DP23" i="12"/>
  <c r="DO2" i="11"/>
  <c r="DO6" i="11"/>
  <c r="DO7" i="11"/>
  <c r="DO2" i="9"/>
  <c r="DP2" i="12"/>
  <c r="DP7" i="12"/>
  <c r="DP9" i="12"/>
  <c r="DP10" i="12"/>
  <c r="DP6" i="12"/>
  <c r="DO6" i="9"/>
  <c r="DO1" i="12"/>
  <c r="DO15" i="12" s="1"/>
  <c r="DN1" i="9"/>
  <c r="DN1" i="11"/>
  <c r="DO12" i="7"/>
  <c r="DP66" i="7" s="1"/>
  <c r="DO11" i="7"/>
  <c r="DP65" i="7" s="1"/>
  <c r="DO10" i="7"/>
  <c r="DO23" i="12" s="1"/>
  <c r="DO9" i="7"/>
  <c r="DP63" i="7" s="1"/>
  <c r="DO8" i="7"/>
  <c r="DP62" i="7" s="1"/>
  <c r="DO7" i="7"/>
  <c r="DO20" i="12" s="1"/>
  <c r="DO2" i="7"/>
  <c r="DO56" i="7" s="1"/>
  <c r="DO12" i="10"/>
  <c r="DP64" i="10" s="1"/>
  <c r="DO11" i="10"/>
  <c r="DP63" i="10" s="1"/>
  <c r="DO10" i="10"/>
  <c r="DP62" i="10" s="1"/>
  <c r="DO9" i="10"/>
  <c r="DP61" i="10" s="1"/>
  <c r="DO8" i="10"/>
  <c r="DP60" i="10" s="1"/>
  <c r="DO7" i="10"/>
  <c r="DP59" i="10" s="1"/>
  <c r="DO2" i="10"/>
  <c r="DO54" i="10" s="1"/>
  <c r="DP64" i="4"/>
  <c r="DP63" i="4"/>
  <c r="DO8" i="12"/>
  <c r="DO7" i="12"/>
  <c r="DP59" i="4"/>
  <c r="DO54" i="4"/>
  <c r="DO3" i="7"/>
  <c r="DP57" i="7" s="1"/>
  <c r="DQ1" i="8"/>
  <c r="DO3" i="10" s="1"/>
  <c r="DP55" i="10" s="1"/>
  <c r="DQ1" i="6"/>
  <c r="DO2" i="4" s="1"/>
  <c r="DP55" i="4" l="1"/>
  <c r="DP61" i="7"/>
  <c r="DN9" i="9"/>
  <c r="DP62" i="4"/>
  <c r="DN7" i="11"/>
  <c r="DN9" i="11"/>
  <c r="DP61" i="4"/>
  <c r="DP64" i="7"/>
  <c r="DN8" i="11"/>
  <c r="DP60" i="4"/>
  <c r="DO16" i="12"/>
  <c r="DO25" i="12"/>
  <c r="DN10" i="11"/>
  <c r="DO24" i="12"/>
  <c r="DN6" i="11"/>
  <c r="DN11" i="11"/>
  <c r="DN10" i="9"/>
  <c r="DN11" i="9"/>
  <c r="DN6" i="9"/>
  <c r="DO21" i="12"/>
  <c r="DO22" i="12"/>
  <c r="DN2" i="11"/>
  <c r="DO2" i="12"/>
  <c r="DN2" i="9"/>
  <c r="DO6" i="12"/>
  <c r="DO9" i="12"/>
  <c r="DO10" i="12"/>
  <c r="DO11" i="12"/>
  <c r="DN7" i="9"/>
  <c r="DN8" i="9"/>
  <c r="DN1" i="12"/>
  <c r="DN15" i="12" s="1"/>
  <c r="DM1" i="12"/>
  <c r="DM15" i="12" s="1"/>
  <c r="DM1" i="9"/>
  <c r="DL1" i="9"/>
  <c r="DM1" i="11"/>
  <c r="DL1" i="11"/>
  <c r="DN12" i="7"/>
  <c r="DO66" i="7" s="1"/>
  <c r="DN11" i="7"/>
  <c r="DO65" i="7" s="1"/>
  <c r="DN10" i="7"/>
  <c r="DN9" i="7"/>
  <c r="DN8" i="7"/>
  <c r="DN7" i="7"/>
  <c r="DO61" i="7" s="1"/>
  <c r="DN2" i="7"/>
  <c r="DN56" i="7" s="1"/>
  <c r="DM12" i="7"/>
  <c r="DM11" i="7"/>
  <c r="DM10" i="7"/>
  <c r="DL9" i="9" s="1"/>
  <c r="DM9" i="7"/>
  <c r="DM22" i="12" s="1"/>
  <c r="DM8" i="7"/>
  <c r="DM21" i="12" s="1"/>
  <c r="DM7" i="7"/>
  <c r="DM20" i="12" s="1"/>
  <c r="DM2" i="7"/>
  <c r="DM56" i="7" s="1"/>
  <c r="DN12" i="10"/>
  <c r="DN11" i="10"/>
  <c r="DO63" i="10" s="1"/>
  <c r="DN10" i="10"/>
  <c r="DN9" i="10"/>
  <c r="DN8" i="10"/>
  <c r="DN7" i="10"/>
  <c r="DN2" i="10"/>
  <c r="DN54" i="10" s="1"/>
  <c r="DM12" i="10"/>
  <c r="DM11" i="10"/>
  <c r="DM10" i="10"/>
  <c r="DM9" i="10"/>
  <c r="DM8" i="10"/>
  <c r="DM7" i="10"/>
  <c r="DM2" i="10"/>
  <c r="DM54" i="10" s="1"/>
  <c r="DO63" i="4"/>
  <c r="DO62" i="4"/>
  <c r="DO61" i="4"/>
  <c r="DO60" i="4"/>
  <c r="DN54" i="4"/>
  <c r="DM11" i="12"/>
  <c r="DM10" i="12"/>
  <c r="DM9" i="12"/>
  <c r="DM8" i="12"/>
  <c r="DM7" i="12"/>
  <c r="DM6" i="12"/>
  <c r="DM54" i="4"/>
  <c r="DN3" i="7"/>
  <c r="DO57" i="7" s="1"/>
  <c r="DM3" i="7"/>
  <c r="DP1" i="8"/>
  <c r="DN3" i="10" s="1"/>
  <c r="DO55" i="10" s="1"/>
  <c r="DO1" i="8"/>
  <c r="DM3" i="10" s="1"/>
  <c r="DP1" i="6"/>
  <c r="DN2" i="4" s="1"/>
  <c r="DO1" i="6"/>
  <c r="DM2" i="4" s="1"/>
  <c r="DO55" i="4" l="1"/>
  <c r="DN25" i="12"/>
  <c r="DL11" i="9"/>
  <c r="DL7" i="11"/>
  <c r="DN62" i="7"/>
  <c r="DM6" i="11"/>
  <c r="DN63" i="7"/>
  <c r="DN64" i="7"/>
  <c r="DM6" i="9"/>
  <c r="DL8" i="11"/>
  <c r="DO59" i="4"/>
  <c r="DN64" i="4"/>
  <c r="DL8" i="9"/>
  <c r="DO63" i="7"/>
  <c r="DM11" i="11"/>
  <c r="DO62" i="7"/>
  <c r="DM7" i="11"/>
  <c r="DL7" i="9"/>
  <c r="DO64" i="7"/>
  <c r="DM8" i="11"/>
  <c r="DL9" i="11"/>
  <c r="DN21" i="12"/>
  <c r="DM23" i="12"/>
  <c r="DM10" i="11"/>
  <c r="DN64" i="10"/>
  <c r="DO64" i="10"/>
  <c r="DN60" i="10"/>
  <c r="DO60" i="10"/>
  <c r="DO59" i="10"/>
  <c r="DN61" i="10"/>
  <c r="DO61" i="10"/>
  <c r="DN62" i="10"/>
  <c r="DO62" i="10"/>
  <c r="DN60" i="4"/>
  <c r="DN61" i="4"/>
  <c r="DN62" i="4"/>
  <c r="DN8" i="12"/>
  <c r="DN63" i="4"/>
  <c r="DN9" i="12"/>
  <c r="DO64" i="4"/>
  <c r="DN57" i="7"/>
  <c r="DN16" i="12"/>
  <c r="DM16" i="12"/>
  <c r="DM9" i="11"/>
  <c r="DM24" i="12"/>
  <c r="DM25" i="12"/>
  <c r="DL11" i="11"/>
  <c r="DN61" i="7"/>
  <c r="DL10" i="11"/>
  <c r="DN20" i="12"/>
  <c r="DL6" i="11"/>
  <c r="DN65" i="7"/>
  <c r="DN22" i="12"/>
  <c r="DN66" i="7"/>
  <c r="DN23" i="12"/>
  <c r="DN24" i="12"/>
  <c r="DL2" i="11"/>
  <c r="DM2" i="11"/>
  <c r="DN55" i="10"/>
  <c r="DN59" i="10"/>
  <c r="DN63" i="10"/>
  <c r="DN55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9" i="4"/>
  <c r="DM9" i="9"/>
  <c r="DL1" i="12"/>
  <c r="DL15" i="12" s="1"/>
  <c r="DK1" i="9"/>
  <c r="DK1" i="11"/>
  <c r="DL12" i="7"/>
  <c r="DM66" i="7" s="1"/>
  <c r="DL11" i="7"/>
  <c r="DM65" i="7" s="1"/>
  <c r="DL10" i="7"/>
  <c r="DM64" i="7" s="1"/>
  <c r="DL9" i="7"/>
  <c r="DL8" i="7"/>
  <c r="DL7" i="7"/>
  <c r="DM61" i="7" s="1"/>
  <c r="DL2" i="7"/>
  <c r="DL56" i="7" s="1"/>
  <c r="DL12" i="10"/>
  <c r="DM64" i="10" s="1"/>
  <c r="DL11" i="10"/>
  <c r="DM63" i="10" s="1"/>
  <c r="DL10" i="10"/>
  <c r="DM62" i="10" s="1"/>
  <c r="DL9" i="10"/>
  <c r="DK8" i="11" s="1"/>
  <c r="DL8" i="10"/>
  <c r="DM60" i="10" s="1"/>
  <c r="DL7" i="10"/>
  <c r="DM59" i="10" s="1"/>
  <c r="DL2" i="10"/>
  <c r="DL54" i="10" s="1"/>
  <c r="DM64" i="4"/>
  <c r="DM63" i="4"/>
  <c r="DM62" i="4"/>
  <c r="DM60" i="4"/>
  <c r="DL6" i="12"/>
  <c r="DL54" i="4"/>
  <c r="DL3" i="7"/>
  <c r="DM57" i="7" s="1"/>
  <c r="DN1" i="8"/>
  <c r="DL3" i="10" s="1"/>
  <c r="DM55" i="10" s="1"/>
  <c r="DN1" i="6"/>
  <c r="DL2" i="4" s="1"/>
  <c r="DM55" i="4" l="1"/>
  <c r="DK8" i="9"/>
  <c r="DL20" i="12"/>
  <c r="DL21" i="12"/>
  <c r="DM62" i="7"/>
  <c r="DL22" i="12"/>
  <c r="DM63" i="7"/>
  <c r="DM61" i="10"/>
  <c r="DM59" i="4"/>
  <c r="DM61" i="4"/>
  <c r="DL16" i="12"/>
  <c r="DK9" i="9"/>
  <c r="DK7" i="11"/>
  <c r="DK6" i="11"/>
  <c r="DK11" i="9"/>
  <c r="DK9" i="11"/>
  <c r="DK10" i="9"/>
  <c r="DL23" i="12"/>
  <c r="DL24" i="12"/>
  <c r="DK7" i="9"/>
  <c r="DL25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5" i="12" s="1"/>
  <c r="DJ1" i="9"/>
  <c r="DJ1" i="11"/>
  <c r="DK12" i="7"/>
  <c r="DK25" i="12" s="1"/>
  <c r="DK11" i="7"/>
  <c r="DL65" i="7" s="1"/>
  <c r="DK10" i="7"/>
  <c r="DL64" i="7" s="1"/>
  <c r="DK9" i="7"/>
  <c r="DK22" i="12" s="1"/>
  <c r="DK8" i="7"/>
  <c r="DK21" i="12" s="1"/>
  <c r="DK7" i="7"/>
  <c r="DK20" i="12" s="1"/>
  <c r="DK2" i="7"/>
  <c r="DK56" i="7" s="1"/>
  <c r="DK12" i="10"/>
  <c r="DL64" i="10" s="1"/>
  <c r="DK11" i="10"/>
  <c r="DL63" i="10" s="1"/>
  <c r="DK10" i="10"/>
  <c r="DL62" i="10" s="1"/>
  <c r="DK9" i="10"/>
  <c r="DL61" i="10" s="1"/>
  <c r="DK8" i="10"/>
  <c r="DL60" i="10" s="1"/>
  <c r="DK7" i="10"/>
  <c r="DL59" i="10" s="1"/>
  <c r="DK2" i="10"/>
  <c r="DK54" i="10" s="1"/>
  <c r="DK11" i="12"/>
  <c r="DK10" i="12"/>
  <c r="DK9" i="12"/>
  <c r="DL61" i="4"/>
  <c r="DK7" i="12"/>
  <c r="DK6" i="12"/>
  <c r="DK54" i="4"/>
  <c r="DK3" i="7"/>
  <c r="DL57" i="7" s="1"/>
  <c r="DM1" i="8"/>
  <c r="DK3" i="10" s="1"/>
  <c r="DL55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5" i="4" l="1"/>
  <c r="DL61" i="7"/>
  <c r="DL63" i="7"/>
  <c r="DL62" i="7"/>
  <c r="DL60" i="4"/>
  <c r="DL64" i="4"/>
  <c r="DK8" i="12"/>
  <c r="DL63" i="4"/>
  <c r="DJ8" i="11"/>
  <c r="DJ10" i="11"/>
  <c r="DJ9" i="11"/>
  <c r="DL66" i="7"/>
  <c r="DK24" i="12"/>
  <c r="DL62" i="4"/>
  <c r="DL59" i="4"/>
  <c r="DK16" i="12"/>
  <c r="DJ11" i="11"/>
  <c r="DJ11" i="9"/>
  <c r="DK23" i="12"/>
  <c r="DJ2" i="11"/>
  <c r="DJ6" i="11"/>
  <c r="DJ7" i="11"/>
  <c r="DJ2" i="9"/>
  <c r="DK2" i="12"/>
  <c r="DJ6" i="9"/>
  <c r="DJ7" i="9"/>
  <c r="DJ8" i="9"/>
  <c r="DJ9" i="9"/>
  <c r="DJ10" i="9"/>
  <c r="DJ23" i="12"/>
  <c r="DJ1" i="12"/>
  <c r="DJ15" i="12" s="1"/>
  <c r="DI1" i="9"/>
  <c r="DI1" i="11"/>
  <c r="DJ12" i="7"/>
  <c r="DK66" i="7" s="1"/>
  <c r="DJ11" i="7"/>
  <c r="DK65" i="7" s="1"/>
  <c r="DJ10" i="7"/>
  <c r="DK64" i="7" s="1"/>
  <c r="DJ9" i="7"/>
  <c r="DJ22" i="12" s="1"/>
  <c r="DJ8" i="7"/>
  <c r="DJ7" i="7"/>
  <c r="DK61" i="7" s="1"/>
  <c r="DJ2" i="7"/>
  <c r="DJ56" i="7" s="1"/>
  <c r="DJ12" i="10"/>
  <c r="DJ11" i="10"/>
  <c r="DK63" i="10" s="1"/>
  <c r="DJ10" i="10"/>
  <c r="DI9" i="11" s="1"/>
  <c r="DJ9" i="10"/>
  <c r="DI8" i="11" s="1"/>
  <c r="DJ8" i="10"/>
  <c r="DK60" i="10" s="1"/>
  <c r="DJ7" i="10"/>
  <c r="DK59" i="10" s="1"/>
  <c r="DJ2" i="10"/>
  <c r="DJ54" i="10" s="1"/>
  <c r="DK63" i="4"/>
  <c r="DK62" i="4"/>
  <c r="DK61" i="4"/>
  <c r="DK60" i="4"/>
  <c r="DK59" i="4"/>
  <c r="DJ54" i="4"/>
  <c r="DJ3" i="7"/>
  <c r="DK57" i="7" s="1"/>
  <c r="DJ3" i="10"/>
  <c r="DK55" i="10" s="1"/>
  <c r="DK55" i="4"/>
  <c r="DK63" i="7" l="1"/>
  <c r="DK62" i="10"/>
  <c r="DJ24" i="12"/>
  <c r="DI10" i="11"/>
  <c r="DI11" i="9"/>
  <c r="DI11" i="11"/>
  <c r="DJ21" i="12"/>
  <c r="DK62" i="7"/>
  <c r="DI7" i="11"/>
  <c r="DK61" i="10"/>
  <c r="DK64" i="10"/>
  <c r="DK64" i="4"/>
  <c r="DJ16" i="12"/>
  <c r="DI8" i="9"/>
  <c r="DJ25" i="12"/>
  <c r="DI7" i="9"/>
  <c r="DI9" i="9"/>
  <c r="DI6" i="11"/>
  <c r="DJ20" i="12"/>
  <c r="DI10" i="9"/>
  <c r="DI2" i="11"/>
  <c r="DI2" i="9"/>
  <c r="DJ2" i="12"/>
  <c r="DJ8" i="12"/>
  <c r="DJ9" i="12"/>
  <c r="DJ10" i="12"/>
  <c r="DJ6" i="12"/>
  <c r="DJ11" i="12"/>
  <c r="DJ7" i="12"/>
  <c r="DI6" i="9"/>
  <c r="DI21" i="12"/>
  <c r="DI1" i="12"/>
  <c r="DI15" i="12" s="1"/>
  <c r="DH1" i="9"/>
  <c r="DH1" i="11"/>
  <c r="DI12" i="7"/>
  <c r="DJ66" i="7" s="1"/>
  <c r="DI11" i="7"/>
  <c r="DJ65" i="7" s="1"/>
  <c r="DI10" i="7"/>
  <c r="DJ64" i="7" s="1"/>
  <c r="DI9" i="7"/>
  <c r="DJ63" i="7" s="1"/>
  <c r="DI8" i="7"/>
  <c r="DJ62" i="7" s="1"/>
  <c r="DI7" i="7"/>
  <c r="DJ61" i="7" s="1"/>
  <c r="DI2" i="7"/>
  <c r="DI56" i="7" s="1"/>
  <c r="DI12" i="10"/>
  <c r="DI11" i="10"/>
  <c r="DJ63" i="10" s="1"/>
  <c r="DI10" i="10"/>
  <c r="DJ62" i="10" s="1"/>
  <c r="DI9" i="10"/>
  <c r="DJ61" i="10" s="1"/>
  <c r="DI8" i="10"/>
  <c r="DJ60" i="10" s="1"/>
  <c r="DI7" i="10"/>
  <c r="DJ59" i="10" s="1"/>
  <c r="DI2" i="10"/>
  <c r="DI54" i="10" s="1"/>
  <c r="DJ64" i="4"/>
  <c r="DI10" i="12"/>
  <c r="DJ62" i="4"/>
  <c r="DI8" i="12"/>
  <c r="DJ60" i="4"/>
  <c r="DJ59" i="4"/>
  <c r="DI54" i="4"/>
  <c r="DI3" i="7"/>
  <c r="DJ57" i="7" s="1"/>
  <c r="DI3" i="10"/>
  <c r="DJ55" i="10" s="1"/>
  <c r="DJ55" i="4"/>
  <c r="DI9" i="12" l="1"/>
  <c r="DI7" i="12"/>
  <c r="DJ63" i="4"/>
  <c r="DI24" i="12"/>
  <c r="DH11" i="11"/>
  <c r="DJ64" i="10"/>
  <c r="DJ61" i="4"/>
  <c r="DI16" i="12"/>
  <c r="DH9" i="11"/>
  <c r="DH10" i="11"/>
  <c r="DI20" i="12"/>
  <c r="DI22" i="12"/>
  <c r="DI23" i="12"/>
  <c r="DI62" i="7"/>
  <c r="DI25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5" i="12" s="1"/>
  <c r="DG1" i="9"/>
  <c r="DG1" i="11"/>
  <c r="DH12" i="7"/>
  <c r="DI66" i="7" s="1"/>
  <c r="DH11" i="7"/>
  <c r="DI65" i="7" s="1"/>
  <c r="DH10" i="7"/>
  <c r="DH23" i="12" s="1"/>
  <c r="DH9" i="7"/>
  <c r="DH22" i="12" s="1"/>
  <c r="DH8" i="7"/>
  <c r="DH21" i="12" s="1"/>
  <c r="DH7" i="7"/>
  <c r="DI61" i="7" s="1"/>
  <c r="DH2" i="7"/>
  <c r="DH56" i="7" s="1"/>
  <c r="DH12" i="10"/>
  <c r="DI64" i="10" s="1"/>
  <c r="DH11" i="10"/>
  <c r="DI63" i="10" s="1"/>
  <c r="DH10" i="10"/>
  <c r="DI62" i="10" s="1"/>
  <c r="DH9" i="10"/>
  <c r="DH8" i="10"/>
  <c r="DI60" i="10" s="1"/>
  <c r="DH7" i="10"/>
  <c r="DI59" i="10" s="1"/>
  <c r="DH2" i="10"/>
  <c r="DH54" i="10" s="1"/>
  <c r="DI64" i="4"/>
  <c r="DH10" i="12"/>
  <c r="DH9" i="12"/>
  <c r="DH8" i="12"/>
  <c r="DI59" i="4"/>
  <c r="DH54" i="4"/>
  <c r="DH3" i="7"/>
  <c r="DI57" i="7" s="1"/>
  <c r="DH3" i="10"/>
  <c r="DI55" i="10" s="1"/>
  <c r="DI55" i="4"/>
  <c r="DH24" i="12" l="1"/>
  <c r="DH25" i="12"/>
  <c r="DG8" i="11"/>
  <c r="DI62" i="4"/>
  <c r="DI61" i="4"/>
  <c r="DI63" i="7"/>
  <c r="DI64" i="7"/>
  <c r="DG7" i="9"/>
  <c r="DG7" i="11"/>
  <c r="DG9" i="11"/>
  <c r="DI61" i="10"/>
  <c r="DI60" i="4"/>
  <c r="DI63" i="4"/>
  <c r="DG11" i="9"/>
  <c r="DH16" i="12"/>
  <c r="DG6" i="11"/>
  <c r="DG6" i="9"/>
  <c r="DH20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5" i="12" s="1"/>
  <c r="DF1" i="9"/>
  <c r="DF1" i="11"/>
  <c r="DG12" i="7"/>
  <c r="DG11" i="7"/>
  <c r="DH65" i="7" s="1"/>
  <c r="DG10" i="7"/>
  <c r="DH64" i="7" s="1"/>
  <c r="DG9" i="7"/>
  <c r="DG8" i="7"/>
  <c r="DH62" i="7" s="1"/>
  <c r="DG7" i="7"/>
  <c r="DH61" i="7" s="1"/>
  <c r="DG2" i="7"/>
  <c r="DG56" i="7" s="1"/>
  <c r="DG12" i="10"/>
  <c r="DH64" i="10" s="1"/>
  <c r="DG11" i="10"/>
  <c r="DG10" i="10"/>
  <c r="DH62" i="10" s="1"/>
  <c r="DG9" i="10"/>
  <c r="DH61" i="10" s="1"/>
  <c r="DG8" i="10"/>
  <c r="DG7" i="10"/>
  <c r="DH59" i="10" s="1"/>
  <c r="DG2" i="10"/>
  <c r="DG54" i="10" s="1"/>
  <c r="DH64" i="4"/>
  <c r="DH62" i="4"/>
  <c r="DG8" i="12"/>
  <c r="DG7" i="12"/>
  <c r="DG6" i="12"/>
  <c r="DG54" i="4"/>
  <c r="DG3" i="7"/>
  <c r="DH57" i="7" s="1"/>
  <c r="DG3" i="10"/>
  <c r="DH55" i="10" s="1"/>
  <c r="DH55" i="4"/>
  <c r="DF8" i="11" l="1"/>
  <c r="DF10" i="9"/>
  <c r="DH63" i="4"/>
  <c r="DF7" i="11"/>
  <c r="DG21" i="12"/>
  <c r="DG25" i="12"/>
  <c r="DH66" i="7"/>
  <c r="DG23" i="12"/>
  <c r="DG24" i="12"/>
  <c r="DG22" i="12"/>
  <c r="DH63" i="7"/>
  <c r="DF10" i="11"/>
  <c r="DH60" i="10"/>
  <c r="DH63" i="10"/>
  <c r="DH59" i="4"/>
  <c r="DH60" i="4"/>
  <c r="DH61" i="4"/>
  <c r="DG10" i="12"/>
  <c r="DG16" i="12"/>
  <c r="DF6" i="11"/>
  <c r="DG20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5" i="12" s="1"/>
  <c r="DE1" i="9"/>
  <c r="DE1" i="11"/>
  <c r="DF12" i="7"/>
  <c r="DG66" i="7" s="1"/>
  <c r="DF11" i="7"/>
  <c r="DG65" i="7" s="1"/>
  <c r="DF10" i="7"/>
  <c r="DF23" i="12" s="1"/>
  <c r="DF9" i="7"/>
  <c r="DG63" i="7" s="1"/>
  <c r="DF8" i="7"/>
  <c r="DG62" i="7" s="1"/>
  <c r="DF7" i="7"/>
  <c r="DG61" i="7" s="1"/>
  <c r="DF2" i="7"/>
  <c r="DF56" i="7" s="1"/>
  <c r="DF12" i="10"/>
  <c r="DG64" i="10" s="1"/>
  <c r="DF11" i="10"/>
  <c r="DG63" i="10" s="1"/>
  <c r="DF10" i="10"/>
  <c r="DG62" i="10" s="1"/>
  <c r="DF9" i="10"/>
  <c r="DG61" i="10" s="1"/>
  <c r="DF8" i="10"/>
  <c r="DG60" i="10" s="1"/>
  <c r="DF7" i="10"/>
  <c r="DG59" i="10" s="1"/>
  <c r="DF2" i="10"/>
  <c r="DF54" i="10" s="1"/>
  <c r="DF11" i="12"/>
  <c r="DG62" i="4"/>
  <c r="DG61" i="4"/>
  <c r="DG59" i="4"/>
  <c r="DF54" i="4"/>
  <c r="DF3" i="7"/>
  <c r="DG57" i="7" s="1"/>
  <c r="DF3" i="10"/>
  <c r="DG55" i="10" s="1"/>
  <c r="DG55" i="4"/>
  <c r="DF21" i="12" l="1"/>
  <c r="DF22" i="12"/>
  <c r="DF20" i="12"/>
  <c r="DE7" i="11"/>
  <c r="DG64" i="7"/>
  <c r="DE9" i="9"/>
  <c r="DE10" i="9"/>
  <c r="DE9" i="11"/>
  <c r="DF24" i="12"/>
  <c r="DF25" i="12"/>
  <c r="DE7" i="9"/>
  <c r="DG60" i="4"/>
  <c r="DG63" i="4"/>
  <c r="DG64" i="4"/>
  <c r="DF16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5" i="12" s="1"/>
  <c r="DD1" i="9"/>
  <c r="DD1" i="11"/>
  <c r="DE11" i="7"/>
  <c r="DF65" i="7" s="1"/>
  <c r="DD11" i="7"/>
  <c r="DC11" i="7"/>
  <c r="DB11" i="7"/>
  <c r="DA11" i="7"/>
  <c r="DA24" i="12" s="1"/>
  <c r="CZ11" i="7"/>
  <c r="CZ24" i="12" s="1"/>
  <c r="CY11" i="7"/>
  <c r="CX11" i="7"/>
  <c r="CW11" i="7"/>
  <c r="CV11" i="7"/>
  <c r="CU11" i="7"/>
  <c r="CT11" i="7"/>
  <c r="CT24" i="12" s="1"/>
  <c r="CS11" i="7"/>
  <c r="CS24" i="12" s="1"/>
  <c r="CR11" i="7"/>
  <c r="CR24" i="12" s="1"/>
  <c r="CQ11" i="7"/>
  <c r="CP11" i="7"/>
  <c r="CO11" i="7"/>
  <c r="CN11" i="7"/>
  <c r="CM11" i="7"/>
  <c r="CM24" i="12" s="1"/>
  <c r="CL11" i="7"/>
  <c r="CK11" i="7"/>
  <c r="CK24" i="12" s="1"/>
  <c r="CJ11" i="7"/>
  <c r="CJ24" i="12" s="1"/>
  <c r="CI11" i="7"/>
  <c r="CH11" i="7"/>
  <c r="CG11" i="7"/>
  <c r="CF11" i="7"/>
  <c r="CF24" i="12" s="1"/>
  <c r="CE11" i="7"/>
  <c r="CE24" i="12" s="1"/>
  <c r="CD11" i="7"/>
  <c r="CD24" i="12" s="1"/>
  <c r="CC11" i="7"/>
  <c r="CC24" i="12" s="1"/>
  <c r="CB11" i="7"/>
  <c r="CB24" i="12" s="1"/>
  <c r="CA11" i="7"/>
  <c r="BZ11" i="7"/>
  <c r="BY11" i="7"/>
  <c r="BX11" i="7"/>
  <c r="BX24" i="12" s="1"/>
  <c r="BW11" i="7"/>
  <c r="BW24" i="12" s="1"/>
  <c r="BV11" i="7"/>
  <c r="BU11" i="7"/>
  <c r="BU24" i="12" s="1"/>
  <c r="BT11" i="7"/>
  <c r="BT24" i="12" s="1"/>
  <c r="BS11" i="7"/>
  <c r="BR11" i="7"/>
  <c r="BQ11" i="7"/>
  <c r="BP11" i="7"/>
  <c r="BP24" i="12" s="1"/>
  <c r="BO11" i="7"/>
  <c r="BN11" i="7"/>
  <c r="BN24" i="12" s="1"/>
  <c r="BM11" i="7"/>
  <c r="BM24" i="12" s="1"/>
  <c r="BL11" i="7"/>
  <c r="BL24" i="12" s="1"/>
  <c r="BK11" i="7"/>
  <c r="BJ11" i="7"/>
  <c r="BI11" i="7"/>
  <c r="BH11" i="7"/>
  <c r="BH24" i="12" s="1"/>
  <c r="BG11" i="7"/>
  <c r="BF11" i="7"/>
  <c r="BE11" i="7"/>
  <c r="BE24" i="12" s="1"/>
  <c r="BD11" i="7"/>
  <c r="BD24" i="12" s="1"/>
  <c r="BC11" i="7"/>
  <c r="BB11" i="7"/>
  <c r="BA11" i="7"/>
  <c r="AZ11" i="7"/>
  <c r="AZ24" i="12" s="1"/>
  <c r="AY11" i="7"/>
  <c r="AX11" i="7"/>
  <c r="AX24" i="12" s="1"/>
  <c r="AW11" i="7"/>
  <c r="AW24" i="12" s="1"/>
  <c r="AV11" i="7"/>
  <c r="AV24" i="12" s="1"/>
  <c r="AU11" i="7"/>
  <c r="AT11" i="7"/>
  <c r="AS11" i="7"/>
  <c r="AR11" i="7"/>
  <c r="AQ11" i="7"/>
  <c r="AQ24" i="12" s="1"/>
  <c r="AP11" i="7"/>
  <c r="AO11" i="7"/>
  <c r="AO24" i="12" s="1"/>
  <c r="AN11" i="7"/>
  <c r="AN24" i="12" s="1"/>
  <c r="AM11" i="7"/>
  <c r="AL11" i="7"/>
  <c r="AK11" i="7"/>
  <c r="AJ11" i="7"/>
  <c r="AJ24" i="12" s="1"/>
  <c r="AI11" i="7"/>
  <c r="AI24" i="12" s="1"/>
  <c r="AH11" i="7"/>
  <c r="AH24" i="12" s="1"/>
  <c r="AG11" i="7"/>
  <c r="AG24" i="12" s="1"/>
  <c r="AF11" i="7"/>
  <c r="AF24" i="12" s="1"/>
  <c r="AE11" i="7"/>
  <c r="AD11" i="7"/>
  <c r="AC11" i="7"/>
  <c r="AB11" i="7"/>
  <c r="AA11" i="7"/>
  <c r="AA24" i="12" s="1"/>
  <c r="Z11" i="7"/>
  <c r="Y11" i="7"/>
  <c r="Y24" i="12" s="1"/>
  <c r="X11" i="7"/>
  <c r="X24" i="12" s="1"/>
  <c r="W11" i="7"/>
  <c r="V11" i="7"/>
  <c r="U11" i="7"/>
  <c r="T11" i="7"/>
  <c r="T24" i="12" s="1"/>
  <c r="S11" i="7"/>
  <c r="R11" i="7"/>
  <c r="R24" i="12" s="1"/>
  <c r="Q11" i="7"/>
  <c r="Q24" i="12" s="1"/>
  <c r="P11" i="7"/>
  <c r="P24" i="12" s="1"/>
  <c r="O11" i="7"/>
  <c r="N11" i="7"/>
  <c r="M11" i="7"/>
  <c r="L11" i="7"/>
  <c r="L24" i="12" s="1"/>
  <c r="K11" i="7"/>
  <c r="J11" i="7"/>
  <c r="I11" i="7"/>
  <c r="I24" i="12" s="1"/>
  <c r="H11" i="7"/>
  <c r="H24" i="12" s="1"/>
  <c r="G11" i="7"/>
  <c r="F11" i="7"/>
  <c r="E11" i="7"/>
  <c r="D11" i="7"/>
  <c r="D24" i="12" s="1"/>
  <c r="C11" i="7"/>
  <c r="DE12" i="7"/>
  <c r="DE25" i="12" s="1"/>
  <c r="DE10" i="7"/>
  <c r="DE23" i="12" s="1"/>
  <c r="DE9" i="7"/>
  <c r="DE22" i="12" s="1"/>
  <c r="DE8" i="7"/>
  <c r="DE21" i="12" s="1"/>
  <c r="DE7" i="7"/>
  <c r="DF61" i="7" s="1"/>
  <c r="DE2" i="7"/>
  <c r="DE56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4" i="10" s="1"/>
  <c r="DE10" i="10"/>
  <c r="DF62" i="10" s="1"/>
  <c r="DE9" i="10"/>
  <c r="DE8" i="10"/>
  <c r="DE7" i="10"/>
  <c r="DF59" i="10" s="1"/>
  <c r="DE2" i="10"/>
  <c r="DE54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4" i="4"/>
  <c r="DE6" i="12"/>
  <c r="DE54" i="4"/>
  <c r="DE3" i="7"/>
  <c r="DE16" i="12" s="1"/>
  <c r="DE3" i="10"/>
  <c r="DF55" i="10" s="1"/>
  <c r="DF55" i="4"/>
  <c r="AH10" i="11" l="1"/>
  <c r="CA10" i="11"/>
  <c r="CQ10" i="11"/>
  <c r="K63" i="10"/>
  <c r="AA63" i="10"/>
  <c r="AQ63" i="10"/>
  <c r="BG63" i="10"/>
  <c r="AK10" i="12"/>
  <c r="AJ10" i="9"/>
  <c r="W10" i="9"/>
  <c r="BS10" i="9"/>
  <c r="H10" i="9"/>
  <c r="AN10" i="9"/>
  <c r="BD10" i="9"/>
  <c r="AN65" i="7"/>
  <c r="DD8" i="9"/>
  <c r="N10" i="11"/>
  <c r="AD10" i="11"/>
  <c r="AT10" i="11"/>
  <c r="BJ10" i="11"/>
  <c r="BZ10" i="11"/>
  <c r="CP10" i="11"/>
  <c r="DF66" i="7"/>
  <c r="DF62" i="7"/>
  <c r="F10" i="9"/>
  <c r="V10" i="9"/>
  <c r="AL10" i="9"/>
  <c r="BB10" i="9"/>
  <c r="BR10" i="9"/>
  <c r="CH10" i="9"/>
  <c r="CX10" i="9"/>
  <c r="DD7" i="9"/>
  <c r="BW63" i="10"/>
  <c r="CM63" i="10"/>
  <c r="DC63" i="10"/>
  <c r="BL65" i="7"/>
  <c r="BM65" i="7"/>
  <c r="BT65" i="7"/>
  <c r="BU65" i="7"/>
  <c r="DA65" i="7"/>
  <c r="CN63" i="10"/>
  <c r="BF63" i="4"/>
  <c r="BV63" i="4"/>
  <c r="CL63" i="4"/>
  <c r="DB63" i="4"/>
  <c r="Z63" i="4"/>
  <c r="J63" i="4"/>
  <c r="DF60" i="4"/>
  <c r="AP63" i="4"/>
  <c r="U65" i="7"/>
  <c r="CS65" i="7"/>
  <c r="DF64" i="7"/>
  <c r="CZ65" i="7"/>
  <c r="DF63" i="7"/>
  <c r="BA65" i="7"/>
  <c r="DD10" i="9"/>
  <c r="K65" i="7"/>
  <c r="BG65" i="7"/>
  <c r="DC65" i="7"/>
  <c r="AK65" i="7"/>
  <c r="H65" i="7"/>
  <c r="DD9" i="9"/>
  <c r="O10" i="11"/>
  <c r="AE10" i="11"/>
  <c r="AU10" i="11"/>
  <c r="BK10" i="11"/>
  <c r="I65" i="7"/>
  <c r="CG65" i="7"/>
  <c r="P10" i="11"/>
  <c r="AF10" i="11"/>
  <c r="AV10" i="11"/>
  <c r="BL10" i="11"/>
  <c r="CB10" i="11"/>
  <c r="CR10" i="11"/>
  <c r="AG65" i="7"/>
  <c r="E65" i="7"/>
  <c r="AO65" i="7"/>
  <c r="BA24" i="12"/>
  <c r="C10" i="11"/>
  <c r="S10" i="11"/>
  <c r="AI10" i="11"/>
  <c r="AY10" i="11"/>
  <c r="BO10" i="11"/>
  <c r="CE10" i="11"/>
  <c r="CU10" i="11"/>
  <c r="S65" i="7"/>
  <c r="BO65" i="7"/>
  <c r="CU65" i="7"/>
  <c r="BE65" i="7"/>
  <c r="BO24" i="12"/>
  <c r="CT63" i="10"/>
  <c r="U63" i="10"/>
  <c r="CG63" i="10"/>
  <c r="BP10" i="11"/>
  <c r="CV10" i="11"/>
  <c r="BQ10" i="11"/>
  <c r="CW10" i="11"/>
  <c r="BA63" i="10"/>
  <c r="H63" i="10"/>
  <c r="X63" i="10"/>
  <c r="AN63" i="10"/>
  <c r="BD63" i="10"/>
  <c r="BT63" i="10"/>
  <c r="CJ63" i="10"/>
  <c r="CZ63" i="10"/>
  <c r="AT63" i="10"/>
  <c r="R63" i="10"/>
  <c r="AH63" i="10"/>
  <c r="AX63" i="10"/>
  <c r="BN63" i="10"/>
  <c r="CD63" i="10"/>
  <c r="AH10" i="9"/>
  <c r="CD63" i="4"/>
  <c r="B10" i="9"/>
  <c r="AX10" i="9"/>
  <c r="CV63" i="4"/>
  <c r="CD10" i="9"/>
  <c r="BO63" i="4"/>
  <c r="DF62" i="4"/>
  <c r="CY10" i="12"/>
  <c r="DD65" i="7"/>
  <c r="AS65" i="7"/>
  <c r="CO65" i="7"/>
  <c r="AT65" i="7"/>
  <c r="BZ65" i="7"/>
  <c r="AE65" i="7"/>
  <c r="CQ65" i="7"/>
  <c r="P65" i="7"/>
  <c r="CB65" i="7"/>
  <c r="DF57" i="7"/>
  <c r="D10" i="11"/>
  <c r="CF10" i="11"/>
  <c r="Q65" i="7"/>
  <c r="CC65" i="7"/>
  <c r="C24" i="12"/>
  <c r="U10" i="11"/>
  <c r="AK10" i="11"/>
  <c r="CG10" i="11"/>
  <c r="X65" i="7"/>
  <c r="CJ65" i="7"/>
  <c r="CG24" i="12"/>
  <c r="AB65" i="7"/>
  <c r="AC65" i="7"/>
  <c r="BY65" i="7"/>
  <c r="E10" i="9"/>
  <c r="AK10" i="9"/>
  <c r="BA10" i="9"/>
  <c r="CW10" i="9"/>
  <c r="AD65" i="7"/>
  <c r="CP65" i="7"/>
  <c r="AU65" i="7"/>
  <c r="BK65" i="7"/>
  <c r="AL10" i="11"/>
  <c r="Y65" i="7"/>
  <c r="CK65" i="7"/>
  <c r="E24" i="12"/>
  <c r="CU24" i="12"/>
  <c r="D65" i="7"/>
  <c r="T65" i="7"/>
  <c r="AJ65" i="7"/>
  <c r="AZ65" i="7"/>
  <c r="BP65" i="7"/>
  <c r="CF65" i="7"/>
  <c r="CV65" i="7"/>
  <c r="AF65" i="7"/>
  <c r="CR65" i="7"/>
  <c r="S24" i="12"/>
  <c r="CV24" i="12"/>
  <c r="F65" i="7"/>
  <c r="AL65" i="7"/>
  <c r="CH65" i="7"/>
  <c r="Z10" i="11"/>
  <c r="BF10" i="11"/>
  <c r="CL10" i="11"/>
  <c r="G65" i="7"/>
  <c r="BC65" i="7"/>
  <c r="CI65" i="7"/>
  <c r="BG10" i="11"/>
  <c r="T10" i="11"/>
  <c r="CW24" i="12"/>
  <c r="V65" i="7"/>
  <c r="BB65" i="7"/>
  <c r="U24" i="12"/>
  <c r="AP10" i="11"/>
  <c r="BV10" i="11"/>
  <c r="DB10" i="11"/>
  <c r="W65" i="7"/>
  <c r="AM65" i="7"/>
  <c r="BS65" i="7"/>
  <c r="CY65" i="7"/>
  <c r="DE24" i="12"/>
  <c r="K10" i="11"/>
  <c r="AV65" i="7"/>
  <c r="L10" i="11"/>
  <c r="AB10" i="11"/>
  <c r="AR10" i="11"/>
  <c r="BH10" i="11"/>
  <c r="BX10" i="11"/>
  <c r="CN10" i="11"/>
  <c r="DD10" i="11"/>
  <c r="AW65" i="7"/>
  <c r="BW10" i="11"/>
  <c r="AK24" i="12"/>
  <c r="AC10" i="11"/>
  <c r="BY10" i="11"/>
  <c r="J65" i="7"/>
  <c r="Z65" i="7"/>
  <c r="AP65" i="7"/>
  <c r="BF65" i="7"/>
  <c r="BV65" i="7"/>
  <c r="CL65" i="7"/>
  <c r="DB65" i="7"/>
  <c r="BD65" i="7"/>
  <c r="AY24" i="12"/>
  <c r="AR65" i="7"/>
  <c r="CN65" i="7"/>
  <c r="M65" i="7"/>
  <c r="BI65" i="7"/>
  <c r="DE65" i="7"/>
  <c r="U10" i="9"/>
  <c r="BQ10" i="9"/>
  <c r="CG10" i="9"/>
  <c r="BJ65" i="7"/>
  <c r="O65" i="7"/>
  <c r="CA65" i="7"/>
  <c r="BQ24" i="12"/>
  <c r="BJ63" i="10"/>
  <c r="DE63" i="10"/>
  <c r="AK63" i="10"/>
  <c r="CW63" i="10"/>
  <c r="BZ63" i="10"/>
  <c r="AS10" i="11"/>
  <c r="DD6" i="11"/>
  <c r="M10" i="11"/>
  <c r="DD7" i="11"/>
  <c r="DF60" i="10"/>
  <c r="N63" i="10"/>
  <c r="AC63" i="10"/>
  <c r="AR63" i="10"/>
  <c r="BX63" i="10"/>
  <c r="CO63" i="10"/>
  <c r="DD63" i="10"/>
  <c r="AS63" i="10"/>
  <c r="DD8" i="11"/>
  <c r="DF61" i="10"/>
  <c r="DF63" i="10"/>
  <c r="CP63" i="10"/>
  <c r="P63" i="4"/>
  <c r="AF63" i="4"/>
  <c r="AV63" i="4"/>
  <c r="BL63" i="4"/>
  <c r="CB63" i="4"/>
  <c r="CR63" i="4"/>
  <c r="AY63" i="4"/>
  <c r="AZ63" i="4"/>
  <c r="G10" i="9"/>
  <c r="BN63" i="4"/>
  <c r="AI63" i="4"/>
  <c r="CE63" i="4"/>
  <c r="CT10" i="9"/>
  <c r="DF63" i="4"/>
  <c r="BP63" i="4"/>
  <c r="DF61" i="4"/>
  <c r="CX10" i="12"/>
  <c r="DF59" i="4"/>
  <c r="L63" i="4"/>
  <c r="AB63" i="4"/>
  <c r="AR63" i="4"/>
  <c r="BH63" i="4"/>
  <c r="BX63" i="4"/>
  <c r="CN63" i="4"/>
  <c r="DD63" i="4"/>
  <c r="D63" i="4"/>
  <c r="AJ63" i="4"/>
  <c r="AX65" i="7"/>
  <c r="AI65" i="7"/>
  <c r="AY65" i="7"/>
  <c r="CE65" i="7"/>
  <c r="AZ10" i="11"/>
  <c r="AM10" i="9"/>
  <c r="F24" i="12"/>
  <c r="V24" i="12"/>
  <c r="AL24" i="12"/>
  <c r="BB24" i="12"/>
  <c r="BR24" i="12"/>
  <c r="CH24" i="12"/>
  <c r="CX24" i="12"/>
  <c r="AH65" i="7"/>
  <c r="BN65" i="7"/>
  <c r="BA10" i="11"/>
  <c r="G24" i="12"/>
  <c r="W24" i="12"/>
  <c r="AM24" i="12"/>
  <c r="BC24" i="12"/>
  <c r="BS24" i="12"/>
  <c r="CI24" i="12"/>
  <c r="CY24" i="12"/>
  <c r="CD65" i="7"/>
  <c r="DD11" i="9"/>
  <c r="R10" i="9"/>
  <c r="BN10" i="9"/>
  <c r="BQ65" i="7"/>
  <c r="CW65" i="7"/>
  <c r="BM10" i="11"/>
  <c r="BF10" i="9"/>
  <c r="BR65" i="7"/>
  <c r="CX65" i="7"/>
  <c r="R65" i="7"/>
  <c r="CT65" i="7"/>
  <c r="CL10" i="9"/>
  <c r="J24" i="12"/>
  <c r="Z24" i="12"/>
  <c r="AP24" i="12"/>
  <c r="BF24" i="12"/>
  <c r="BV24" i="12"/>
  <c r="CL24" i="12"/>
  <c r="DB24" i="12"/>
  <c r="K24" i="12"/>
  <c r="BG24" i="12"/>
  <c r="AR24" i="12"/>
  <c r="DD2" i="11"/>
  <c r="M24" i="12"/>
  <c r="AC24" i="12"/>
  <c r="AS24" i="12"/>
  <c r="BI24" i="12"/>
  <c r="BY24" i="12"/>
  <c r="CO24" i="12"/>
  <c r="DC24" i="12"/>
  <c r="CN24" i="12"/>
  <c r="AA65" i="7"/>
  <c r="AQ65" i="7"/>
  <c r="BW65" i="7"/>
  <c r="CM65" i="7"/>
  <c r="N24" i="12"/>
  <c r="AD24" i="12"/>
  <c r="AT24" i="12"/>
  <c r="BJ24" i="12"/>
  <c r="BZ24" i="12"/>
  <c r="CP24" i="12"/>
  <c r="AB24" i="12"/>
  <c r="DD24" i="12"/>
  <c r="L65" i="7"/>
  <c r="BH65" i="7"/>
  <c r="BX65" i="7"/>
  <c r="O24" i="12"/>
  <c r="AE24" i="12"/>
  <c r="AU24" i="12"/>
  <c r="BK24" i="12"/>
  <c r="CA24" i="12"/>
  <c r="CQ24" i="12"/>
  <c r="DE20" i="12"/>
  <c r="J10" i="11"/>
  <c r="Z10" i="9"/>
  <c r="AP10" i="9"/>
  <c r="N65" i="7"/>
  <c r="DD9" i="11"/>
  <c r="J10" i="9"/>
  <c r="DB10" i="9"/>
  <c r="DD2" i="9"/>
  <c r="DD11" i="11"/>
  <c r="Q10" i="11"/>
  <c r="Y63" i="10"/>
  <c r="DA63" i="10"/>
  <c r="BH63" i="10"/>
  <c r="BI63" i="10"/>
  <c r="AA10" i="11"/>
  <c r="BQ63" i="10"/>
  <c r="AG10" i="11"/>
  <c r="L63" i="10"/>
  <c r="AJ10" i="11"/>
  <c r="AO63" i="10"/>
  <c r="E63" i="10"/>
  <c r="M63" i="10"/>
  <c r="BY63" i="10"/>
  <c r="CM10" i="11"/>
  <c r="AQ10" i="11"/>
  <c r="CO10" i="11"/>
  <c r="CK63" i="10"/>
  <c r="CS10" i="11"/>
  <c r="AD63" i="10"/>
  <c r="DC10" i="11"/>
  <c r="I63" i="10"/>
  <c r="BU63" i="10"/>
  <c r="AB63" i="10"/>
  <c r="AW10" i="11"/>
  <c r="F63" i="10"/>
  <c r="V63" i="10"/>
  <c r="AL63" i="10"/>
  <c r="BB63" i="10"/>
  <c r="BR63" i="10"/>
  <c r="CH63" i="10"/>
  <c r="CX63" i="10"/>
  <c r="E10" i="11"/>
  <c r="G63" i="10"/>
  <c r="W63" i="10"/>
  <c r="BC63" i="10"/>
  <c r="BS63" i="10"/>
  <c r="CI63" i="10"/>
  <c r="CY63" i="10"/>
  <c r="BI10" i="11"/>
  <c r="BE63" i="10"/>
  <c r="CC10" i="11"/>
  <c r="CW63" i="4"/>
  <c r="CF10" i="9"/>
  <c r="BO10" i="12"/>
  <c r="AC63" i="4"/>
  <c r="BI63" i="4"/>
  <c r="CO63" i="4"/>
  <c r="N63" i="4"/>
  <c r="AD63" i="4"/>
  <c r="AT63" i="4"/>
  <c r="BJ63" i="4"/>
  <c r="BZ63" i="4"/>
  <c r="CP63" i="4"/>
  <c r="BA63" i="4"/>
  <c r="CX63" i="4"/>
  <c r="AO10" i="9"/>
  <c r="CI10" i="9"/>
  <c r="S10" i="12"/>
  <c r="BR10" i="12"/>
  <c r="O63" i="4"/>
  <c r="AE63" i="4"/>
  <c r="AU63" i="4"/>
  <c r="BK63" i="4"/>
  <c r="CA63" i="4"/>
  <c r="CQ63" i="4"/>
  <c r="E63" i="4"/>
  <c r="BB63" i="4"/>
  <c r="D10" i="9"/>
  <c r="CJ10" i="9"/>
  <c r="V10" i="12"/>
  <c r="BS10" i="12"/>
  <c r="CK10" i="9"/>
  <c r="W10" i="12"/>
  <c r="BT10" i="12"/>
  <c r="AZ10" i="9"/>
  <c r="M63" i="4"/>
  <c r="AS63" i="4"/>
  <c r="BY63" i="4"/>
  <c r="F63" i="4"/>
  <c r="Q63" i="4"/>
  <c r="AG63" i="4"/>
  <c r="AW63" i="4"/>
  <c r="BM63" i="4"/>
  <c r="CC63" i="4"/>
  <c r="CS63" i="4"/>
  <c r="R63" i="4"/>
  <c r="X10" i="12"/>
  <c r="CC10" i="12"/>
  <c r="I10" i="9"/>
  <c r="BC10" i="9"/>
  <c r="S63" i="4"/>
  <c r="AG10" i="12"/>
  <c r="T63" i="4"/>
  <c r="BQ63" i="4"/>
  <c r="CV10" i="9"/>
  <c r="AI10" i="12"/>
  <c r="CH10" i="12"/>
  <c r="U63" i="4"/>
  <c r="BR63" i="4"/>
  <c r="BE10" i="9"/>
  <c r="CY10" i="9"/>
  <c r="AL10" i="12"/>
  <c r="CI10" i="12"/>
  <c r="AM10" i="12"/>
  <c r="V63" i="4"/>
  <c r="T10" i="9"/>
  <c r="AH63" i="4"/>
  <c r="DA10" i="9"/>
  <c r="CS10" i="12"/>
  <c r="CF63" i="4"/>
  <c r="X10" i="9"/>
  <c r="BP10" i="9"/>
  <c r="AW10" i="12"/>
  <c r="CG63" i="4"/>
  <c r="Y10" i="9"/>
  <c r="I63" i="4"/>
  <c r="AO63" i="4"/>
  <c r="BE63" i="4"/>
  <c r="DA63" i="4"/>
  <c r="AK63" i="4"/>
  <c r="CH63" i="4"/>
  <c r="BT10" i="9"/>
  <c r="BB10" i="12"/>
  <c r="AL63" i="4"/>
  <c r="CT63" i="4"/>
  <c r="BU10" i="9"/>
  <c r="F10" i="12"/>
  <c r="BC10" i="12"/>
  <c r="K63" i="4"/>
  <c r="AA63" i="4"/>
  <c r="AQ63" i="4"/>
  <c r="BG63" i="4"/>
  <c r="BW63" i="4"/>
  <c r="CM63" i="4"/>
  <c r="DC63" i="4"/>
  <c r="AX63" i="4"/>
  <c r="CU63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3" i="4"/>
  <c r="W63" i="4"/>
  <c r="AM63" i="4"/>
  <c r="BC63" i="4"/>
  <c r="BS63" i="4"/>
  <c r="CI63" i="4"/>
  <c r="CY63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3" i="4"/>
  <c r="X63" i="4"/>
  <c r="AN63" i="4"/>
  <c r="BD63" i="4"/>
  <c r="BT63" i="4"/>
  <c r="CJ63" i="4"/>
  <c r="CZ63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3" i="4"/>
  <c r="BU63" i="4"/>
  <c r="CK63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3" i="4"/>
  <c r="C10" i="9"/>
  <c r="S10" i="9"/>
  <c r="AI10" i="9"/>
  <c r="AY10" i="9"/>
  <c r="BO10" i="9"/>
  <c r="CE10" i="9"/>
  <c r="CU10" i="9"/>
  <c r="V10" i="11"/>
  <c r="CH10" i="11"/>
  <c r="AE63" i="10"/>
  <c r="CQ63" i="10"/>
  <c r="AM10" i="11"/>
  <c r="CY10" i="11"/>
  <c r="AV63" i="10"/>
  <c r="CR63" i="10"/>
  <c r="X10" i="11"/>
  <c r="BT10" i="11"/>
  <c r="CZ10" i="11"/>
  <c r="AW63" i="10"/>
  <c r="CC63" i="10"/>
  <c r="I10" i="11"/>
  <c r="AO10" i="11"/>
  <c r="BU10" i="11"/>
  <c r="DA10" i="11"/>
  <c r="BB10" i="11"/>
  <c r="AU63" i="10"/>
  <c r="CI10" i="11"/>
  <c r="AF63" i="10"/>
  <c r="BL63" i="10"/>
  <c r="H10" i="11"/>
  <c r="AN10" i="11"/>
  <c r="CJ10" i="11"/>
  <c r="Q63" i="10"/>
  <c r="AG63" i="10"/>
  <c r="BM63" i="10"/>
  <c r="CS63" i="10"/>
  <c r="Y10" i="11"/>
  <c r="BE10" i="11"/>
  <c r="CK10" i="11"/>
  <c r="BR10" i="11"/>
  <c r="O63" i="10"/>
  <c r="BK63" i="10"/>
  <c r="G10" i="11"/>
  <c r="BS10" i="11"/>
  <c r="P63" i="10"/>
  <c r="CB63" i="10"/>
  <c r="BD10" i="11"/>
  <c r="S63" i="10"/>
  <c r="AI63" i="10"/>
  <c r="AY63" i="10"/>
  <c r="BO63" i="10"/>
  <c r="CE63" i="10"/>
  <c r="CU63" i="10"/>
  <c r="F10" i="11"/>
  <c r="CX10" i="11"/>
  <c r="CA63" i="10"/>
  <c r="W10" i="11"/>
  <c r="BC10" i="11"/>
  <c r="D63" i="10"/>
  <c r="T63" i="10"/>
  <c r="AJ63" i="10"/>
  <c r="AZ63" i="10"/>
  <c r="BP63" i="10"/>
  <c r="CF63" i="10"/>
  <c r="CV63" i="10"/>
  <c r="AM63" i="10"/>
  <c r="J63" i="10"/>
  <c r="Z63" i="10"/>
  <c r="AP63" i="10"/>
  <c r="BF63" i="10"/>
  <c r="BV63" i="10"/>
  <c r="CL63" i="10"/>
  <c r="DB63" i="10"/>
  <c r="DD1" i="12"/>
  <c r="DD15" i="12" s="1"/>
  <c r="DC1" i="9"/>
  <c r="DC1" i="11"/>
  <c r="DD12" i="7"/>
  <c r="DD25" i="12" s="1"/>
  <c r="DD10" i="7"/>
  <c r="DD23" i="12" s="1"/>
  <c r="DD9" i="7"/>
  <c r="DD22" i="12" s="1"/>
  <c r="DD8" i="7"/>
  <c r="DD21" i="12" s="1"/>
  <c r="DD7" i="7"/>
  <c r="DE61" i="7" s="1"/>
  <c r="DD2" i="7"/>
  <c r="DD56" i="7" s="1"/>
  <c r="DD12" i="10"/>
  <c r="DD10" i="10"/>
  <c r="DD9" i="10"/>
  <c r="DE61" i="10" s="1"/>
  <c r="DD8" i="10"/>
  <c r="DE60" i="10" s="1"/>
  <c r="DD7" i="10"/>
  <c r="DE59" i="10" s="1"/>
  <c r="DD2" i="10"/>
  <c r="DD54" i="10" s="1"/>
  <c r="DD8" i="12"/>
  <c r="DE60" i="4"/>
  <c r="DD54" i="4"/>
  <c r="DD3" i="7"/>
  <c r="DE57" i="7" s="1"/>
  <c r="DD3" i="10"/>
  <c r="DE55" i="10" s="1"/>
  <c r="DE55" i="4"/>
  <c r="DE66" i="7" l="1"/>
  <c r="DC9" i="9"/>
  <c r="DE64" i="7"/>
  <c r="DE63" i="7"/>
  <c r="DD20" i="12"/>
  <c r="DE62" i="7"/>
  <c r="DC6" i="9"/>
  <c r="DC11" i="9"/>
  <c r="DC9" i="11"/>
  <c r="DE62" i="10"/>
  <c r="DC11" i="11"/>
  <c r="DE64" i="10"/>
  <c r="DC8" i="9"/>
  <c r="DE62" i="4"/>
  <c r="DE64" i="4"/>
  <c r="DE59" i="4"/>
  <c r="DE61" i="4"/>
  <c r="DD16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5" i="12" s="1"/>
  <c r="DB1" i="12"/>
  <c r="DB15" i="12" s="1"/>
  <c r="DA1" i="12"/>
  <c r="DA15" i="12" s="1"/>
  <c r="CZ1" i="12"/>
  <c r="CZ15" i="12" s="1"/>
  <c r="CY1" i="12"/>
  <c r="CY15" i="12" s="1"/>
  <c r="CX1" i="12"/>
  <c r="CX15" i="12" s="1"/>
  <c r="CW1" i="12"/>
  <c r="CW15" i="12" s="1"/>
  <c r="CV1" i="12"/>
  <c r="CV15" i="12" s="1"/>
  <c r="CU1" i="12"/>
  <c r="CU15" i="12" s="1"/>
  <c r="CT1" i="12"/>
  <c r="CT15" i="12" s="1"/>
  <c r="CS1" i="12"/>
  <c r="CS15" i="12" s="1"/>
  <c r="CR1" i="12"/>
  <c r="CR15" i="12" s="1"/>
  <c r="CQ1" i="12"/>
  <c r="CQ15" i="12" s="1"/>
  <c r="CP1" i="12"/>
  <c r="CP15" i="12" s="1"/>
  <c r="CO1" i="12"/>
  <c r="CO15" i="12" s="1"/>
  <c r="CN1" i="12"/>
  <c r="CN15" i="12" s="1"/>
  <c r="CM1" i="12"/>
  <c r="CM15" i="12" s="1"/>
  <c r="CL1" i="12"/>
  <c r="CL15" i="12" s="1"/>
  <c r="CK1" i="12"/>
  <c r="CK15" i="12" s="1"/>
  <c r="CJ1" i="12"/>
  <c r="CJ15" i="12" s="1"/>
  <c r="CI1" i="12"/>
  <c r="CI15" i="12" s="1"/>
  <c r="CH1" i="12"/>
  <c r="CH15" i="12" s="1"/>
  <c r="CG1" i="12"/>
  <c r="CG15" i="12" s="1"/>
  <c r="CF1" i="12"/>
  <c r="CF15" i="12" s="1"/>
  <c r="CE1" i="12"/>
  <c r="CE15" i="12" s="1"/>
  <c r="CD1" i="12"/>
  <c r="CD15" i="12" s="1"/>
  <c r="CC1" i="12"/>
  <c r="CC15" i="12" s="1"/>
  <c r="CB1" i="12"/>
  <c r="CB15" i="12" s="1"/>
  <c r="CA1" i="12"/>
  <c r="CA15" i="12" s="1"/>
  <c r="BZ1" i="12"/>
  <c r="BZ15" i="12" s="1"/>
  <c r="BY1" i="12"/>
  <c r="BY15" i="12" s="1"/>
  <c r="BX1" i="12"/>
  <c r="BX15" i="12" s="1"/>
  <c r="BW1" i="12"/>
  <c r="BW15" i="12" s="1"/>
  <c r="BV1" i="12"/>
  <c r="BV15" i="12" s="1"/>
  <c r="BU1" i="12"/>
  <c r="BU15" i="12" s="1"/>
  <c r="BT1" i="12"/>
  <c r="BT15" i="12" s="1"/>
  <c r="BS1" i="12"/>
  <c r="BS15" i="12" s="1"/>
  <c r="BR1" i="12"/>
  <c r="BR15" i="12" s="1"/>
  <c r="BQ1" i="12"/>
  <c r="BQ15" i="12" s="1"/>
  <c r="BP1" i="12"/>
  <c r="BP15" i="12" s="1"/>
  <c r="BO1" i="12"/>
  <c r="BO15" i="12" s="1"/>
  <c r="BN1" i="12"/>
  <c r="BN15" i="12" s="1"/>
  <c r="BM1" i="12"/>
  <c r="BM15" i="12" s="1"/>
  <c r="BL1" i="12"/>
  <c r="BL15" i="12" s="1"/>
  <c r="BK1" i="12"/>
  <c r="BK15" i="12" s="1"/>
  <c r="BJ1" i="12"/>
  <c r="BJ15" i="12" s="1"/>
  <c r="BI1" i="12"/>
  <c r="BI15" i="12" s="1"/>
  <c r="BH1" i="12"/>
  <c r="BH15" i="12" s="1"/>
  <c r="BG1" i="12"/>
  <c r="BG15" i="12" s="1"/>
  <c r="BF1" i="12"/>
  <c r="BF15" i="12" s="1"/>
  <c r="BE1" i="12"/>
  <c r="BE15" i="12" s="1"/>
  <c r="BD1" i="12"/>
  <c r="BD15" i="12" s="1"/>
  <c r="BC1" i="12"/>
  <c r="BC15" i="12" s="1"/>
  <c r="BB1" i="12"/>
  <c r="BB15" i="12" s="1"/>
  <c r="BA1" i="12"/>
  <c r="BA15" i="12" s="1"/>
  <c r="AZ1" i="12"/>
  <c r="AZ15" i="12" s="1"/>
  <c r="AY1" i="12"/>
  <c r="AY15" i="12" s="1"/>
  <c r="AX1" i="12"/>
  <c r="AX15" i="12" s="1"/>
  <c r="AW1" i="12"/>
  <c r="AW15" i="12" s="1"/>
  <c r="AV1" i="12"/>
  <c r="AV15" i="12" s="1"/>
  <c r="AU1" i="12"/>
  <c r="AU15" i="12" s="1"/>
  <c r="AT1" i="12"/>
  <c r="AT15" i="12" s="1"/>
  <c r="AS1" i="12"/>
  <c r="AS15" i="12" s="1"/>
  <c r="AR1" i="12"/>
  <c r="AR15" i="12" s="1"/>
  <c r="AQ1" i="12"/>
  <c r="AQ15" i="12" s="1"/>
  <c r="AP1" i="12"/>
  <c r="AP15" i="12" s="1"/>
  <c r="AO1" i="12"/>
  <c r="AO15" i="12" s="1"/>
  <c r="AN1" i="12"/>
  <c r="AN15" i="12" s="1"/>
  <c r="AM1" i="12"/>
  <c r="AM15" i="12" s="1"/>
  <c r="AL1" i="12"/>
  <c r="AL15" i="12" s="1"/>
  <c r="AK1" i="12"/>
  <c r="AK15" i="12" s="1"/>
  <c r="AJ1" i="12"/>
  <c r="AJ15" i="12" s="1"/>
  <c r="AI1" i="12"/>
  <c r="AI15" i="12" s="1"/>
  <c r="AH1" i="12"/>
  <c r="AH15" i="12" s="1"/>
  <c r="AG1" i="12"/>
  <c r="AG15" i="12" s="1"/>
  <c r="AF1" i="12"/>
  <c r="AF15" i="12" s="1"/>
  <c r="AE1" i="12"/>
  <c r="AE15" i="12" s="1"/>
  <c r="AD1" i="12"/>
  <c r="AD15" i="12" s="1"/>
  <c r="AC1" i="12"/>
  <c r="AC15" i="12" s="1"/>
  <c r="AB1" i="12"/>
  <c r="AB15" i="12" s="1"/>
  <c r="AA1" i="12"/>
  <c r="AA15" i="12" s="1"/>
  <c r="Z1" i="12"/>
  <c r="Z15" i="12" s="1"/>
  <c r="Y1" i="12"/>
  <c r="Y15" i="12" s="1"/>
  <c r="X1" i="12"/>
  <c r="X15" i="12" s="1"/>
  <c r="W1" i="12"/>
  <c r="W15" i="12" s="1"/>
  <c r="V1" i="12"/>
  <c r="V15" i="12" s="1"/>
  <c r="U1" i="12"/>
  <c r="U15" i="12" s="1"/>
  <c r="T1" i="12"/>
  <c r="T15" i="12" s="1"/>
  <c r="S1" i="12"/>
  <c r="S15" i="12" s="1"/>
  <c r="R1" i="12"/>
  <c r="R15" i="12" s="1"/>
  <c r="Q1" i="12"/>
  <c r="Q15" i="12" s="1"/>
  <c r="P1" i="12"/>
  <c r="P15" i="12" s="1"/>
  <c r="O1" i="12"/>
  <c r="O15" i="12" s="1"/>
  <c r="N1" i="12"/>
  <c r="N15" i="12" s="1"/>
  <c r="M1" i="12"/>
  <c r="M15" i="12" s="1"/>
  <c r="L1" i="12"/>
  <c r="L15" i="12" s="1"/>
  <c r="K1" i="12"/>
  <c r="K15" i="12" s="1"/>
  <c r="J1" i="12"/>
  <c r="J15" i="12" s="1"/>
  <c r="I1" i="12"/>
  <c r="I15" i="12" s="1"/>
  <c r="H1" i="12"/>
  <c r="H15" i="12" s="1"/>
  <c r="G1" i="12"/>
  <c r="G15" i="12" s="1"/>
  <c r="F1" i="12"/>
  <c r="F15" i="12" s="1"/>
  <c r="E1" i="12"/>
  <c r="E15" i="12" s="1"/>
  <c r="D1" i="12"/>
  <c r="D15" i="12" s="1"/>
  <c r="C1" i="12"/>
  <c r="C15" i="12" s="1"/>
  <c r="DB1" i="9"/>
  <c r="DB1" i="11"/>
  <c r="DC12" i="7"/>
  <c r="DC25" i="12" s="1"/>
  <c r="DC10" i="7"/>
  <c r="DD64" i="7" s="1"/>
  <c r="DC9" i="7"/>
  <c r="DC8" i="7"/>
  <c r="DC21" i="12" s="1"/>
  <c r="DC7" i="7"/>
  <c r="DC20" i="12" s="1"/>
  <c r="DC2" i="7"/>
  <c r="DC56" i="7" s="1"/>
  <c r="DC12" i="10"/>
  <c r="DD64" i="10" s="1"/>
  <c r="DC10" i="10"/>
  <c r="DD62" i="10" s="1"/>
  <c r="DC9" i="10"/>
  <c r="DD61" i="10" s="1"/>
  <c r="DC8" i="10"/>
  <c r="DD60" i="10" s="1"/>
  <c r="DC7" i="10"/>
  <c r="DC2" i="10"/>
  <c r="DC54" i="10" s="1"/>
  <c r="DD64" i="4"/>
  <c r="DC9" i="12"/>
  <c r="DD61" i="4"/>
  <c r="DC6" i="12"/>
  <c r="DC54" i="4"/>
  <c r="DC3" i="7"/>
  <c r="DC16" i="12" s="1"/>
  <c r="DC3" i="10"/>
  <c r="DD55" i="10" s="1"/>
  <c r="DD55" i="4"/>
  <c r="DC23" i="12" l="1"/>
  <c r="DD66" i="7"/>
  <c r="DB6" i="11"/>
  <c r="DD62" i="7"/>
  <c r="DD61" i="7"/>
  <c r="DC22" i="12"/>
  <c r="DD63" i="7"/>
  <c r="DD57" i="7"/>
  <c r="DD59" i="10"/>
  <c r="DB7" i="9"/>
  <c r="DD60" i="4"/>
  <c r="DB9" i="9"/>
  <c r="DD59" i="4"/>
  <c r="DD62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3" i="12" s="1"/>
  <c r="DB9" i="7"/>
  <c r="DB8" i="7"/>
  <c r="DB7" i="7"/>
  <c r="DB20" i="12" s="1"/>
  <c r="DB2" i="7"/>
  <c r="DB56" i="7" s="1"/>
  <c r="DB12" i="10"/>
  <c r="DC64" i="10" s="1"/>
  <c r="DB10" i="10"/>
  <c r="DC62" i="10" s="1"/>
  <c r="DB9" i="10"/>
  <c r="DC61" i="10" s="1"/>
  <c r="DB8" i="10"/>
  <c r="DC60" i="10" s="1"/>
  <c r="DB7" i="10"/>
  <c r="DC59" i="10" s="1"/>
  <c r="DB2" i="10"/>
  <c r="DB54" i="10" s="1"/>
  <c r="DB11" i="12"/>
  <c r="DB9" i="12"/>
  <c r="DB8" i="12"/>
  <c r="DC60" i="4"/>
  <c r="DB54" i="4"/>
  <c r="DB3" i="7"/>
  <c r="DB16" i="12" s="1"/>
  <c r="DB3" i="10"/>
  <c r="DC55" i="10" s="1"/>
  <c r="DB2" i="12"/>
  <c r="DC64" i="7" l="1"/>
  <c r="DC61" i="4"/>
  <c r="DB21" i="12"/>
  <c r="DC62" i="7"/>
  <c r="DA8" i="9"/>
  <c r="DB22" i="12"/>
  <c r="DC63" i="7"/>
  <c r="DC61" i="7"/>
  <c r="DB25" i="12"/>
  <c r="DC66" i="7"/>
  <c r="DC57" i="7"/>
  <c r="DA11" i="11"/>
  <c r="DC59" i="4"/>
  <c r="DB6" i="12"/>
  <c r="DC64" i="4"/>
  <c r="DA7" i="9"/>
  <c r="DB7" i="12"/>
  <c r="DC55" i="4"/>
  <c r="DA11" i="9"/>
  <c r="DC62" i="4"/>
  <c r="DA6" i="9"/>
  <c r="DA9" i="9"/>
  <c r="DA7" i="11"/>
  <c r="DA8" i="11"/>
  <c r="DA9" i="11"/>
  <c r="DA6" i="11"/>
  <c r="DA2" i="11"/>
  <c r="DB61" i="10"/>
  <c r="DA2" i="9"/>
  <c r="CZ1" i="9"/>
  <c r="CZ1" i="11"/>
  <c r="DA12" i="7"/>
  <c r="DA25" i="12" s="1"/>
  <c r="DA10" i="7"/>
  <c r="DA9" i="7"/>
  <c r="DA22" i="12" s="1"/>
  <c r="DA8" i="7"/>
  <c r="DA7" i="7"/>
  <c r="DA2" i="7"/>
  <c r="DA56" i="7" s="1"/>
  <c r="DA12" i="10"/>
  <c r="DA10" i="10"/>
  <c r="DB62" i="10" s="1"/>
  <c r="DA9" i="10"/>
  <c r="DA8" i="10"/>
  <c r="DB60" i="10" s="1"/>
  <c r="DA7" i="10"/>
  <c r="DB59" i="10" s="1"/>
  <c r="DA2" i="10"/>
  <c r="DA54" i="10" s="1"/>
  <c r="DA9" i="12"/>
  <c r="DA8" i="12"/>
  <c r="DA7" i="12"/>
  <c r="DA54" i="4"/>
  <c r="DA3" i="7"/>
  <c r="DA3" i="10"/>
  <c r="DB55" i="10" s="1"/>
  <c r="DB63" i="7" l="1"/>
  <c r="DB64" i="7"/>
  <c r="DA23" i="12"/>
  <c r="DB66" i="7"/>
  <c r="CZ11" i="11"/>
  <c r="DB61" i="7"/>
  <c r="DA20" i="12"/>
  <c r="DB62" i="7"/>
  <c r="DA21" i="12"/>
  <c r="DB57" i="7"/>
  <c r="DA16" i="12"/>
  <c r="DB64" i="10"/>
  <c r="DB59" i="4"/>
  <c r="DA6" i="12"/>
  <c r="DB55" i="4"/>
  <c r="DA2" i="12"/>
  <c r="DB64" i="4"/>
  <c r="DA11" i="12"/>
  <c r="CZ7" i="9"/>
  <c r="CZ9" i="9"/>
  <c r="CZ8" i="9"/>
  <c r="DB61" i="4"/>
  <c r="DB60" i="4"/>
  <c r="DB62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3" i="12" s="1"/>
  <c r="CZ9" i="7"/>
  <c r="CZ8" i="7"/>
  <c r="CZ21" i="12" s="1"/>
  <c r="CZ7" i="7"/>
  <c r="CZ2" i="7"/>
  <c r="CZ56" i="7" s="1"/>
  <c r="CZ12" i="10"/>
  <c r="DA64" i="10" s="1"/>
  <c r="CZ10" i="10"/>
  <c r="DA62" i="10" s="1"/>
  <c r="CZ9" i="10"/>
  <c r="DA61" i="10" s="1"/>
  <c r="CZ8" i="10"/>
  <c r="DA60" i="10" s="1"/>
  <c r="CZ7" i="10"/>
  <c r="DA59" i="10" s="1"/>
  <c r="CZ2" i="10"/>
  <c r="CZ54" i="10" s="1"/>
  <c r="CZ7" i="12"/>
  <c r="CZ54" i="4"/>
  <c r="CZ3" i="7"/>
  <c r="CZ3" i="10"/>
  <c r="DA55" i="10" s="1"/>
  <c r="DA62" i="7" l="1"/>
  <c r="DA63" i="7"/>
  <c r="CZ22" i="12"/>
  <c r="DA61" i="7"/>
  <c r="CZ20" i="12"/>
  <c r="DA66" i="7"/>
  <c r="CZ25" i="12"/>
  <c r="DA57" i="7"/>
  <c r="CZ16" i="12"/>
  <c r="DA55" i="4"/>
  <c r="CZ2" i="12"/>
  <c r="DA62" i="4"/>
  <c r="CZ9" i="12"/>
  <c r="DA61" i="4"/>
  <c r="CZ8" i="12"/>
  <c r="DA59" i="4"/>
  <c r="CZ6" i="12"/>
  <c r="DA64" i="4"/>
  <c r="CZ11" i="12"/>
  <c r="CY9" i="9"/>
  <c r="DA64" i="7"/>
  <c r="CY7" i="9"/>
  <c r="DA60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6" i="7" s="1"/>
  <c r="CY12" i="10"/>
  <c r="CY10" i="10"/>
  <c r="CX9" i="11" s="1"/>
  <c r="CY9" i="10"/>
  <c r="CZ61" i="10" s="1"/>
  <c r="CY8" i="10"/>
  <c r="CZ60" i="10" s="1"/>
  <c r="CY7" i="10"/>
  <c r="CZ59" i="10" s="1"/>
  <c r="CY2" i="10"/>
  <c r="CY54" i="10" s="1"/>
  <c r="CY54" i="4"/>
  <c r="CY3" i="7"/>
  <c r="CY3" i="10"/>
  <c r="CZ55" i="10" s="1"/>
  <c r="CZ62" i="7" l="1"/>
  <c r="CY21" i="12"/>
  <c r="CZ61" i="7"/>
  <c r="CY20" i="12"/>
  <c r="CZ57" i="7"/>
  <c r="CY16" i="12"/>
  <c r="CZ63" i="7"/>
  <c r="CY22" i="12"/>
  <c r="CZ64" i="7"/>
  <c r="CY23" i="12"/>
  <c r="CZ66" i="7"/>
  <c r="CY25" i="12"/>
  <c r="CZ55" i="4"/>
  <c r="CY2" i="12"/>
  <c r="CZ60" i="4"/>
  <c r="CY7" i="12"/>
  <c r="CZ62" i="4"/>
  <c r="CY9" i="12"/>
  <c r="CZ61" i="4"/>
  <c r="CY8" i="12"/>
  <c r="CZ59" i="4"/>
  <c r="CY6" i="12"/>
  <c r="CZ64" i="4"/>
  <c r="CY11" i="12"/>
  <c r="CX11" i="11"/>
  <c r="CX8" i="11"/>
  <c r="CX9" i="9"/>
  <c r="CZ62" i="10"/>
  <c r="CZ64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5" i="12" s="1"/>
  <c r="CX10" i="7"/>
  <c r="CX9" i="7"/>
  <c r="CX8" i="7"/>
  <c r="CX7" i="7"/>
  <c r="CX2" i="7"/>
  <c r="CX56" i="7" s="1"/>
  <c r="CW12" i="7"/>
  <c r="CW10" i="7"/>
  <c r="CW23" i="12" s="1"/>
  <c r="CW9" i="7"/>
  <c r="CW22" i="12" s="1"/>
  <c r="CW8" i="7"/>
  <c r="CW21" i="12" s="1"/>
  <c r="CW7" i="7"/>
  <c r="CW20" i="12" s="1"/>
  <c r="CW2" i="7"/>
  <c r="CW56" i="7" s="1"/>
  <c r="CX12" i="10"/>
  <c r="CX10" i="10"/>
  <c r="CX9" i="10"/>
  <c r="CX8" i="10"/>
  <c r="CX7" i="10"/>
  <c r="CX2" i="10"/>
  <c r="CX54" i="10" s="1"/>
  <c r="CW12" i="10"/>
  <c r="CW10" i="10"/>
  <c r="CW9" i="10"/>
  <c r="CW8" i="10"/>
  <c r="CW7" i="10"/>
  <c r="CW2" i="10"/>
  <c r="CW54" i="10" s="1"/>
  <c r="CX11" i="12"/>
  <c r="CX9" i="12"/>
  <c r="CX54" i="4"/>
  <c r="CW11" i="12"/>
  <c r="CW9" i="12"/>
  <c r="CW8" i="12"/>
  <c r="CW7" i="12"/>
  <c r="CW6" i="12"/>
  <c r="CW54" i="4"/>
  <c r="CX3" i="7"/>
  <c r="CX16" i="12" s="1"/>
  <c r="CW3" i="7"/>
  <c r="CW16" i="12" s="1"/>
  <c r="CX3" i="10"/>
  <c r="CY55" i="10" s="1"/>
  <c r="CW3" i="10"/>
  <c r="CW2" i="12"/>
  <c r="CY66" i="7" l="1"/>
  <c r="CW9" i="11"/>
  <c r="CW11" i="11"/>
  <c r="CY63" i="7"/>
  <c r="CX22" i="12"/>
  <c r="CY61" i="7"/>
  <c r="CX20" i="12"/>
  <c r="CY64" i="7"/>
  <c r="CX23" i="12"/>
  <c r="CY62" i="7"/>
  <c r="CX21" i="12"/>
  <c r="CX66" i="7"/>
  <c r="CW25" i="12"/>
  <c r="CY55" i="4"/>
  <c r="CX2" i="12"/>
  <c r="CY59" i="4"/>
  <c r="CX6" i="12"/>
  <c r="CW7" i="9"/>
  <c r="CX7" i="12"/>
  <c r="CW8" i="9"/>
  <c r="CX8" i="12"/>
  <c r="CX62" i="7"/>
  <c r="CV9" i="9"/>
  <c r="CW11" i="9"/>
  <c r="CX60" i="10"/>
  <c r="CX62" i="4"/>
  <c r="CX64" i="4"/>
  <c r="CX59" i="4"/>
  <c r="CX57" i="7"/>
  <c r="CY57" i="7"/>
  <c r="CX63" i="7"/>
  <c r="CV11" i="9"/>
  <c r="CX61" i="7"/>
  <c r="CX62" i="10"/>
  <c r="CV9" i="11"/>
  <c r="CX61" i="10"/>
  <c r="CY61" i="10"/>
  <c r="CV11" i="11"/>
  <c r="CY62" i="10"/>
  <c r="CY64" i="10"/>
  <c r="CX59" i="10"/>
  <c r="CY59" i="10"/>
  <c r="CW7" i="11"/>
  <c r="CY60" i="10"/>
  <c r="CW9" i="9"/>
  <c r="CY64" i="4"/>
  <c r="CY61" i="4"/>
  <c r="CY60" i="4"/>
  <c r="CY62" i="4"/>
  <c r="CW6" i="9"/>
  <c r="CX64" i="7"/>
  <c r="CV6" i="11"/>
  <c r="CV7" i="11"/>
  <c r="CV8" i="11"/>
  <c r="CV6" i="9"/>
  <c r="CV7" i="9"/>
  <c r="CV8" i="9"/>
  <c r="CX55" i="10"/>
  <c r="CW2" i="11"/>
  <c r="CV2" i="11"/>
  <c r="CX64" i="10"/>
  <c r="CW6" i="11"/>
  <c r="CW8" i="11"/>
  <c r="CW2" i="9"/>
  <c r="CX55" i="4"/>
  <c r="CV2" i="9"/>
  <c r="CX60" i="4"/>
  <c r="CX61" i="4"/>
  <c r="CU1" i="9"/>
  <c r="CU1" i="11"/>
  <c r="CV12" i="7"/>
  <c r="CV10" i="7"/>
  <c r="CV9" i="7"/>
  <c r="CV8" i="7"/>
  <c r="CV7" i="7"/>
  <c r="CV20" i="12" s="1"/>
  <c r="CV2" i="7"/>
  <c r="CV56" i="7" s="1"/>
  <c r="CV12" i="10"/>
  <c r="CV10" i="10"/>
  <c r="CW62" i="10" s="1"/>
  <c r="CV9" i="10"/>
  <c r="CV8" i="10"/>
  <c r="CV7" i="10"/>
  <c r="CV2" i="10"/>
  <c r="CV54" i="10" s="1"/>
  <c r="CV9" i="12"/>
  <c r="CV54" i="4"/>
  <c r="CV3" i="7"/>
  <c r="CV3" i="10"/>
  <c r="CW55" i="10" s="1"/>
  <c r="CW63" i="7" l="1"/>
  <c r="CV22" i="12"/>
  <c r="CW62" i="7"/>
  <c r="CV21" i="12"/>
  <c r="CW64" i="7"/>
  <c r="CV23" i="12"/>
  <c r="CW66" i="7"/>
  <c r="CV25" i="12"/>
  <c r="CW57" i="7"/>
  <c r="CV16" i="12"/>
  <c r="CW59" i="4"/>
  <c r="CV6" i="12"/>
  <c r="CW60" i="4"/>
  <c r="CV7" i="12"/>
  <c r="CW55" i="4"/>
  <c r="CV2" i="12"/>
  <c r="CW61" i="4"/>
  <c r="CV8" i="12"/>
  <c r="CW64" i="4"/>
  <c r="CV11" i="12"/>
  <c r="CU11" i="11"/>
  <c r="CU6" i="9"/>
  <c r="CU9" i="9"/>
  <c r="CU7" i="11"/>
  <c r="CU8" i="11"/>
  <c r="CW61" i="7"/>
  <c r="CW64" i="10"/>
  <c r="CW61" i="10"/>
  <c r="CU6" i="11"/>
  <c r="CW59" i="10"/>
  <c r="CW60" i="10"/>
  <c r="CW62" i="4"/>
  <c r="CU8" i="9"/>
  <c r="CU9" i="11"/>
  <c r="CU2" i="11"/>
  <c r="CU2" i="9"/>
  <c r="CU7" i="9"/>
  <c r="CU11" i="9"/>
  <c r="CT1" i="9"/>
  <c r="CT1" i="11"/>
  <c r="CU12" i="7"/>
  <c r="CU25" i="12" s="1"/>
  <c r="CU10" i="7"/>
  <c r="CU9" i="7"/>
  <c r="CU8" i="7"/>
  <c r="CU7" i="7"/>
  <c r="CU2" i="7"/>
  <c r="CU56" i="7" s="1"/>
  <c r="CU12" i="10"/>
  <c r="CT11" i="11" s="1"/>
  <c r="CU10" i="10"/>
  <c r="CU9" i="10"/>
  <c r="CV61" i="10" s="1"/>
  <c r="CU8" i="10"/>
  <c r="CV60" i="10" s="1"/>
  <c r="CU7" i="10"/>
  <c r="CV59" i="10" s="1"/>
  <c r="CU2" i="10"/>
  <c r="CU54" i="10" s="1"/>
  <c r="CU9" i="12"/>
  <c r="CU54" i="4"/>
  <c r="CU3" i="7"/>
  <c r="CU3" i="10"/>
  <c r="CV55" i="10" s="1"/>
  <c r="CV57" i="7" l="1"/>
  <c r="CU16" i="12"/>
  <c r="CV63" i="7"/>
  <c r="CU22" i="12"/>
  <c r="CV61" i="7"/>
  <c r="CU20" i="12"/>
  <c r="CV62" i="7"/>
  <c r="CU21" i="12"/>
  <c r="CV64" i="7"/>
  <c r="CU23" i="12"/>
  <c r="CT9" i="11"/>
  <c r="CV66" i="7"/>
  <c r="CV64" i="4"/>
  <c r="CU11" i="12"/>
  <c r="CV60" i="4"/>
  <c r="CU7" i="12"/>
  <c r="CV61" i="4"/>
  <c r="CU8" i="12"/>
  <c r="CV55" i="4"/>
  <c r="CU2" i="12"/>
  <c r="CV59" i="4"/>
  <c r="CU6" i="12"/>
  <c r="CV62" i="10"/>
  <c r="CV64" i="10"/>
  <c r="CT11" i="9"/>
  <c r="CT9" i="9"/>
  <c r="CV62" i="4"/>
  <c r="CT6" i="9"/>
  <c r="CT8" i="9"/>
  <c r="CT7" i="9"/>
  <c r="CT6" i="11"/>
  <c r="CT7" i="11"/>
  <c r="CT2" i="11"/>
  <c r="CT8" i="11"/>
  <c r="CT2" i="9"/>
  <c r="CS1" i="9"/>
  <c r="CS1" i="11"/>
  <c r="CT12" i="7"/>
  <c r="CT25" i="12" s="1"/>
  <c r="CT10" i="7"/>
  <c r="CT9" i="7"/>
  <c r="CT8" i="7"/>
  <c r="CT21" i="12" s="1"/>
  <c r="CT7" i="7"/>
  <c r="CT2" i="7"/>
  <c r="CT56" i="7" s="1"/>
  <c r="CT12" i="10"/>
  <c r="CU64" i="10" s="1"/>
  <c r="CT10" i="10"/>
  <c r="CU62" i="10" s="1"/>
  <c r="CT9" i="10"/>
  <c r="CU61" i="10" s="1"/>
  <c r="CT8" i="10"/>
  <c r="CU60" i="10" s="1"/>
  <c r="CT7" i="10"/>
  <c r="CU59" i="10" s="1"/>
  <c r="CT2" i="10"/>
  <c r="CT54" i="10" s="1"/>
  <c r="CT54" i="4"/>
  <c r="CT3" i="7"/>
  <c r="CT3" i="10"/>
  <c r="CU55" i="10" s="1"/>
  <c r="CU61" i="7" l="1"/>
  <c r="CT20" i="12"/>
  <c r="CU57" i="7"/>
  <c r="CT16" i="12"/>
  <c r="CU63" i="7"/>
  <c r="CT22" i="12"/>
  <c r="CU64" i="7"/>
  <c r="CT23" i="12"/>
  <c r="CU59" i="4"/>
  <c r="CT6" i="12"/>
  <c r="CU55" i="4"/>
  <c r="CT2" i="12"/>
  <c r="CU60" i="4"/>
  <c r="CT7" i="12"/>
  <c r="CU61" i="4"/>
  <c r="CT8" i="12"/>
  <c r="CU62" i="4"/>
  <c r="CT9" i="12"/>
  <c r="CU64" i="4"/>
  <c r="CT11" i="12"/>
  <c r="CS11" i="11"/>
  <c r="CU66" i="7"/>
  <c r="CS7" i="9"/>
  <c r="CU62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1" i="12" s="1"/>
  <c r="CS7" i="7"/>
  <c r="CS2" i="7"/>
  <c r="CS56" i="7" s="1"/>
  <c r="CS12" i="10"/>
  <c r="CT64" i="10" s="1"/>
  <c r="CS10" i="10"/>
  <c r="CT62" i="10" s="1"/>
  <c r="CS9" i="10"/>
  <c r="CT61" i="10" s="1"/>
  <c r="CS8" i="10"/>
  <c r="CT60" i="10" s="1"/>
  <c r="CS7" i="10"/>
  <c r="CT59" i="10" s="1"/>
  <c r="CS2" i="10"/>
  <c r="CS54" i="10" s="1"/>
  <c r="CS54" i="4"/>
  <c r="CS3" i="7"/>
  <c r="CS3" i="10"/>
  <c r="CT55" i="10" s="1"/>
  <c r="CT61" i="7" l="1"/>
  <c r="CS20" i="12"/>
  <c r="CT57" i="7"/>
  <c r="CS16" i="12"/>
  <c r="CT66" i="7"/>
  <c r="CS25" i="12"/>
  <c r="CT64" i="7"/>
  <c r="CS23" i="12"/>
  <c r="CT63" i="7"/>
  <c r="CS22" i="12"/>
  <c r="CT59" i="4"/>
  <c r="CS6" i="12"/>
  <c r="CT61" i="4"/>
  <c r="CS8" i="12"/>
  <c r="CT60" i="4"/>
  <c r="CS7" i="12"/>
  <c r="CT55" i="4"/>
  <c r="CS2" i="12"/>
  <c r="CT62" i="4"/>
  <c r="CS9" i="12"/>
  <c r="CT64" i="4"/>
  <c r="CS11" i="12"/>
  <c r="CR7" i="9"/>
  <c r="CT62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6" i="7" s="1"/>
  <c r="CR12" i="10"/>
  <c r="CS64" i="10" s="1"/>
  <c r="CR10" i="10"/>
  <c r="CR9" i="10"/>
  <c r="CR8" i="10"/>
  <c r="CR7" i="10"/>
  <c r="CS59" i="10" s="1"/>
  <c r="CR2" i="10"/>
  <c r="CR54" i="10" s="1"/>
  <c r="CR9" i="12"/>
  <c r="CR54" i="4"/>
  <c r="CR3" i="7"/>
  <c r="CR3" i="10"/>
  <c r="CS55" i="10" s="1"/>
  <c r="CS64" i="7" l="1"/>
  <c r="CR23" i="12"/>
  <c r="CS61" i="7"/>
  <c r="CR20" i="12"/>
  <c r="CS66" i="7"/>
  <c r="CR25" i="12"/>
  <c r="CS57" i="7"/>
  <c r="CR16" i="12"/>
  <c r="CS62" i="7"/>
  <c r="CR21" i="12"/>
  <c r="CS63" i="7"/>
  <c r="CR22" i="12"/>
  <c r="CS55" i="4"/>
  <c r="CR2" i="12"/>
  <c r="CS59" i="4"/>
  <c r="CR6" i="12"/>
  <c r="CS61" i="4"/>
  <c r="CR8" i="12"/>
  <c r="CS64" i="4"/>
  <c r="CR11" i="12"/>
  <c r="CS60" i="4"/>
  <c r="CR7" i="12"/>
  <c r="CQ9" i="11"/>
  <c r="CQ7" i="11"/>
  <c r="CQ9" i="9"/>
  <c r="CS60" i="10"/>
  <c r="CS62" i="10"/>
  <c r="CQ8" i="11"/>
  <c r="CS61" i="10"/>
  <c r="CQ8" i="9"/>
  <c r="CS62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6" i="7" s="1"/>
  <c r="CQ12" i="10"/>
  <c r="CQ10" i="10"/>
  <c r="CR62" i="10" s="1"/>
  <c r="CQ9" i="10"/>
  <c r="CR61" i="10" s="1"/>
  <c r="CQ8" i="10"/>
  <c r="CR60" i="10" s="1"/>
  <c r="CQ7" i="10"/>
  <c r="CR59" i="10" s="1"/>
  <c r="CQ2" i="10"/>
  <c r="CQ54" i="10" s="1"/>
  <c r="CQ8" i="12"/>
  <c r="CQ7" i="12"/>
  <c r="CQ54" i="4"/>
  <c r="CQ3" i="7"/>
  <c r="CQ3" i="10"/>
  <c r="CR55" i="10" s="1"/>
  <c r="CR62" i="7" l="1"/>
  <c r="CQ21" i="12"/>
  <c r="CR63" i="7"/>
  <c r="CQ22" i="12"/>
  <c r="CR61" i="7"/>
  <c r="CQ20" i="12"/>
  <c r="CP8" i="11"/>
  <c r="CR57" i="7"/>
  <c r="CQ16" i="12"/>
  <c r="CR64" i="7"/>
  <c r="CQ23" i="12"/>
  <c r="CR66" i="7"/>
  <c r="CQ25" i="12"/>
  <c r="CR55" i="4"/>
  <c r="CQ2" i="12"/>
  <c r="CR62" i="4"/>
  <c r="CQ9" i="12"/>
  <c r="CR64" i="4"/>
  <c r="CQ11" i="12"/>
  <c r="CR59" i="4"/>
  <c r="CQ6" i="12"/>
  <c r="CP9" i="11"/>
  <c r="CP7" i="9"/>
  <c r="CP11" i="11"/>
  <c r="CR64" i="10"/>
  <c r="CP8" i="9"/>
  <c r="CR61" i="4"/>
  <c r="CR60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2" i="12" s="1"/>
  <c r="CP8" i="7"/>
  <c r="CP7" i="7"/>
  <c r="CP20" i="12" s="1"/>
  <c r="CP2" i="7"/>
  <c r="CP56" i="7" s="1"/>
  <c r="CP12" i="10"/>
  <c r="CQ64" i="10" s="1"/>
  <c r="CP10" i="10"/>
  <c r="CQ62" i="10" s="1"/>
  <c r="CP9" i="10"/>
  <c r="CQ61" i="10" s="1"/>
  <c r="CP8" i="10"/>
  <c r="CQ60" i="10" s="1"/>
  <c r="CP7" i="10"/>
  <c r="CQ59" i="10" s="1"/>
  <c r="CP2" i="10"/>
  <c r="CP54" i="10" s="1"/>
  <c r="CP11" i="12"/>
  <c r="CP6" i="12"/>
  <c r="CP54" i="4"/>
  <c r="CP3" i="7"/>
  <c r="CP3" i="10"/>
  <c r="CQ55" i="10" s="1"/>
  <c r="CQ62" i="7" l="1"/>
  <c r="CP21" i="12"/>
  <c r="CQ57" i="7"/>
  <c r="CP16" i="12"/>
  <c r="CQ64" i="7"/>
  <c r="CP23" i="12"/>
  <c r="CQ66" i="7"/>
  <c r="CP25" i="12"/>
  <c r="CQ60" i="4"/>
  <c r="CP7" i="12"/>
  <c r="CQ55" i="4"/>
  <c r="CP2" i="12"/>
  <c r="CQ61" i="4"/>
  <c r="CP8" i="12"/>
  <c r="CQ62" i="4"/>
  <c r="CP9" i="12"/>
  <c r="CO6" i="9"/>
  <c r="CO6" i="11"/>
  <c r="CO7" i="11"/>
  <c r="CO8" i="9"/>
  <c r="CQ61" i="7"/>
  <c r="CQ63" i="7"/>
  <c r="CQ59" i="4"/>
  <c r="CO11" i="9"/>
  <c r="CQ64" i="4"/>
  <c r="CO9" i="9"/>
  <c r="CO7" i="9"/>
  <c r="CO2" i="11"/>
  <c r="CO8" i="11"/>
  <c r="CO9" i="11"/>
  <c r="CO11" i="11"/>
  <c r="CO2" i="9"/>
  <c r="CN1" i="9"/>
  <c r="CN1" i="11"/>
  <c r="CO12" i="7"/>
  <c r="CO25" i="12" s="1"/>
  <c r="CO10" i="7"/>
  <c r="CO9" i="7"/>
  <c r="CO8" i="7"/>
  <c r="CO7" i="7"/>
  <c r="CO2" i="7"/>
  <c r="CO56" i="7" s="1"/>
  <c r="CO12" i="10"/>
  <c r="CO10" i="10"/>
  <c r="CP62" i="10" s="1"/>
  <c r="CO9" i="10"/>
  <c r="CO8" i="10"/>
  <c r="CO7" i="10"/>
  <c r="CO2" i="10"/>
  <c r="CO54" i="10" s="1"/>
  <c r="CO9" i="12"/>
  <c r="CO54" i="4"/>
  <c r="CO3" i="7"/>
  <c r="CO3" i="10"/>
  <c r="CP55" i="10" s="1"/>
  <c r="CP61" i="7" l="1"/>
  <c r="CO20" i="12"/>
  <c r="CP62" i="7"/>
  <c r="CO21" i="12"/>
  <c r="CP57" i="7"/>
  <c r="CO16" i="12"/>
  <c r="CP63" i="7"/>
  <c r="CO22" i="12"/>
  <c r="CP64" i="7"/>
  <c r="CO23" i="12"/>
  <c r="CP59" i="4"/>
  <c r="CO6" i="12"/>
  <c r="CP61" i="4"/>
  <c r="CO8" i="12"/>
  <c r="CP64" i="4"/>
  <c r="CO11" i="12"/>
  <c r="CP60" i="4"/>
  <c r="CO7" i="12"/>
  <c r="CP55" i="4"/>
  <c r="CO2" i="12"/>
  <c r="CN11" i="9"/>
  <c r="CP66" i="7"/>
  <c r="CN11" i="11"/>
  <c r="CP59" i="10"/>
  <c r="CP60" i="10"/>
  <c r="CP64" i="10"/>
  <c r="CN9" i="11"/>
  <c r="CP61" i="10"/>
  <c r="CN9" i="9"/>
  <c r="CP62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5" i="12" s="1"/>
  <c r="CN10" i="7"/>
  <c r="CN23" i="12" s="1"/>
  <c r="CN9" i="7"/>
  <c r="CN22" i="12" s="1"/>
  <c r="CN8" i="7"/>
  <c r="CN7" i="7"/>
  <c r="CN20" i="12" s="1"/>
  <c r="CN2" i="7"/>
  <c r="CN56" i="7" s="1"/>
  <c r="CM12" i="7"/>
  <c r="CM25" i="12" s="1"/>
  <c r="CM10" i="7"/>
  <c r="CM23" i="12" s="1"/>
  <c r="CM9" i="7"/>
  <c r="CM22" i="12" s="1"/>
  <c r="CM8" i="7"/>
  <c r="CM21" i="12" s="1"/>
  <c r="CM7" i="7"/>
  <c r="CM20" i="12" s="1"/>
  <c r="CM2" i="7"/>
  <c r="CM56" i="7" s="1"/>
  <c r="CN12" i="10"/>
  <c r="CO64" i="10" s="1"/>
  <c r="CN10" i="10"/>
  <c r="CO62" i="10" s="1"/>
  <c r="CN9" i="10"/>
  <c r="CO61" i="10" s="1"/>
  <c r="CN8" i="10"/>
  <c r="CO60" i="10" s="1"/>
  <c r="CN7" i="10"/>
  <c r="CO59" i="10" s="1"/>
  <c r="CN2" i="10"/>
  <c r="CN54" i="10" s="1"/>
  <c r="CM12" i="10"/>
  <c r="CM10" i="10"/>
  <c r="CM9" i="10"/>
  <c r="CM8" i="10"/>
  <c r="CM7" i="10"/>
  <c r="CM2" i="10"/>
  <c r="CM54" i="10" s="1"/>
  <c r="CN11" i="12"/>
  <c r="CN54" i="4"/>
  <c r="CM11" i="12"/>
  <c r="CM9" i="12"/>
  <c r="CM8" i="12"/>
  <c r="CM7" i="12"/>
  <c r="CM6" i="12"/>
  <c r="CM54" i="4"/>
  <c r="CN3" i="7"/>
  <c r="CM3" i="7"/>
  <c r="CM16" i="12" s="1"/>
  <c r="CN3" i="10"/>
  <c r="CM3" i="10"/>
  <c r="CM2" i="12"/>
  <c r="CO57" i="7" l="1"/>
  <c r="CN16" i="12"/>
  <c r="CO62" i="7"/>
  <c r="CN21" i="12"/>
  <c r="CM8" i="11"/>
  <c r="CM11" i="11"/>
  <c r="CO60" i="4"/>
  <c r="CN7" i="12"/>
  <c r="CO59" i="4"/>
  <c r="CN6" i="12"/>
  <c r="CO61" i="4"/>
  <c r="CN8" i="12"/>
  <c r="CO62" i="4"/>
  <c r="CN9" i="12"/>
  <c r="CO55" i="4"/>
  <c r="CN2" i="12"/>
  <c r="CO66" i="7"/>
  <c r="CN55" i="10"/>
  <c r="CO55" i="10"/>
  <c r="CN62" i="4"/>
  <c r="CL6" i="11"/>
  <c r="CL6" i="9"/>
  <c r="CO63" i="7"/>
  <c r="CN61" i="7"/>
  <c r="CN64" i="7"/>
  <c r="CO64" i="7"/>
  <c r="CL11" i="9"/>
  <c r="CO61" i="7"/>
  <c r="CN60" i="10"/>
  <c r="CN61" i="10"/>
  <c r="CN59" i="10"/>
  <c r="CN62" i="10"/>
  <c r="CN64" i="10"/>
  <c r="CN64" i="4"/>
  <c r="CN60" i="4"/>
  <c r="CN61" i="4"/>
  <c r="CM8" i="9"/>
  <c r="CL9" i="9"/>
  <c r="CO64" i="4"/>
  <c r="CN57" i="7"/>
  <c r="CL8" i="9"/>
  <c r="CL8" i="11"/>
  <c r="CN63" i="7"/>
  <c r="CM6" i="9"/>
  <c r="CL7" i="9"/>
  <c r="CL9" i="11"/>
  <c r="CM9" i="11"/>
  <c r="CN62" i="7"/>
  <c r="CL11" i="11"/>
  <c r="CM9" i="9"/>
  <c r="CL7" i="11"/>
  <c r="CM6" i="11"/>
  <c r="CN66" i="7"/>
  <c r="CM7" i="11"/>
  <c r="CM2" i="9"/>
  <c r="CM7" i="9"/>
  <c r="CM2" i="11"/>
  <c r="CL2" i="11"/>
  <c r="CL2" i="9"/>
  <c r="CN59" i="4"/>
  <c r="CM11" i="9"/>
  <c r="CN55" i="4"/>
  <c r="CK1" i="9"/>
  <c r="CJ1" i="9"/>
  <c r="CK1" i="11"/>
  <c r="CJ1" i="11"/>
  <c r="CL12" i="7"/>
  <c r="CL10" i="7"/>
  <c r="CL23" i="12" s="1"/>
  <c r="CL9" i="7"/>
  <c r="CL8" i="7"/>
  <c r="CL7" i="7"/>
  <c r="CL20" i="12" s="1"/>
  <c r="CL2" i="7"/>
  <c r="CL56" i="7" s="1"/>
  <c r="CK12" i="7"/>
  <c r="CK25" i="12" s="1"/>
  <c r="CK10" i="7"/>
  <c r="CK23" i="12" s="1"/>
  <c r="CK9" i="7"/>
  <c r="CK22" i="12" s="1"/>
  <c r="CK8" i="7"/>
  <c r="CK21" i="12" s="1"/>
  <c r="CK7" i="7"/>
  <c r="CK20" i="12" s="1"/>
  <c r="CK2" i="7"/>
  <c r="CK56" i="7" s="1"/>
  <c r="CL12" i="10"/>
  <c r="CM64" i="10" s="1"/>
  <c r="CL10" i="10"/>
  <c r="CM62" i="10" s="1"/>
  <c r="CL9" i="10"/>
  <c r="CM61" i="10" s="1"/>
  <c r="CL8" i="10"/>
  <c r="CM60" i="10" s="1"/>
  <c r="CL7" i="10"/>
  <c r="CM59" i="10" s="1"/>
  <c r="CL2" i="10"/>
  <c r="CL54" i="10" s="1"/>
  <c r="CK12" i="10"/>
  <c r="CK10" i="10"/>
  <c r="CK9" i="10"/>
  <c r="CK8" i="10"/>
  <c r="CK7" i="10"/>
  <c r="CK2" i="10"/>
  <c r="CK54" i="10" s="1"/>
  <c r="CL11" i="12"/>
  <c r="CL7" i="12"/>
  <c r="CL6" i="12"/>
  <c r="CL54" i="4"/>
  <c r="CK11" i="12"/>
  <c r="CK9" i="12"/>
  <c r="CK8" i="12"/>
  <c r="CK7" i="12"/>
  <c r="CK6" i="12"/>
  <c r="CK54" i="4"/>
  <c r="CL3" i="7"/>
  <c r="CL16" i="12" s="1"/>
  <c r="CK3" i="7"/>
  <c r="CK16" i="12" s="1"/>
  <c r="CL3" i="10"/>
  <c r="CK3" i="10"/>
  <c r="CK2" i="12"/>
  <c r="CM63" i="7" l="1"/>
  <c r="CL22" i="12"/>
  <c r="CM66" i="7"/>
  <c r="CL25" i="12"/>
  <c r="CM62" i="7"/>
  <c r="CL21" i="12"/>
  <c r="CM62" i="4"/>
  <c r="CL9" i="12"/>
  <c r="CM61" i="4"/>
  <c r="CL8" i="12"/>
  <c r="CM55" i="4"/>
  <c r="CL2" i="12"/>
  <c r="CL57" i="7"/>
  <c r="CL66" i="7"/>
  <c r="CL55" i="10"/>
  <c r="CL59" i="4"/>
  <c r="CL61" i="7"/>
  <c r="CJ9" i="11"/>
  <c r="CL62" i="7"/>
  <c r="CL64" i="7"/>
  <c r="CM64" i="7"/>
  <c r="CL63" i="7"/>
  <c r="CM61" i="7"/>
  <c r="CJ9" i="9"/>
  <c r="CM57" i="7"/>
  <c r="CK7" i="11"/>
  <c r="CL60" i="10"/>
  <c r="CL61" i="10"/>
  <c r="CL62" i="10"/>
  <c r="CL59" i="10"/>
  <c r="CK11" i="11"/>
  <c r="CL64" i="10"/>
  <c r="CM55" i="10"/>
  <c r="CJ8" i="11"/>
  <c r="CL60" i="4"/>
  <c r="CM60" i="4"/>
  <c r="CK11" i="9"/>
  <c r="CM64" i="4"/>
  <c r="CL62" i="4"/>
  <c r="CL64" i="4"/>
  <c r="CM59" i="4"/>
  <c r="CK2" i="11"/>
  <c r="CJ7" i="11"/>
  <c r="CK8" i="11"/>
  <c r="CK8" i="9"/>
  <c r="CK6" i="11"/>
  <c r="CK9" i="11"/>
  <c r="CK9" i="9"/>
  <c r="CJ2" i="11"/>
  <c r="CJ6" i="11"/>
  <c r="CJ11" i="11"/>
  <c r="CJ2" i="9"/>
  <c r="CL55" i="4"/>
  <c r="CK2" i="9"/>
  <c r="CL61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6" i="7" s="1"/>
  <c r="CJ12" i="10"/>
  <c r="CJ10" i="10"/>
  <c r="CJ9" i="10"/>
  <c r="CJ8" i="10"/>
  <c r="CK60" i="10" s="1"/>
  <c r="CJ7" i="10"/>
  <c r="CK59" i="10" s="1"/>
  <c r="CJ2" i="10"/>
  <c r="CJ54" i="10" s="1"/>
  <c r="CJ8" i="12"/>
  <c r="CJ54" i="4"/>
  <c r="CJ3" i="7"/>
  <c r="CJ3" i="10"/>
  <c r="CK55" i="10" s="1"/>
  <c r="CK66" i="7" l="1"/>
  <c r="CJ25" i="12"/>
  <c r="CK62" i="7"/>
  <c r="CJ21" i="12"/>
  <c r="CK63" i="7"/>
  <c r="CJ22" i="12"/>
  <c r="CK61" i="7"/>
  <c r="CJ20" i="12"/>
  <c r="CK57" i="7"/>
  <c r="CJ16" i="12"/>
  <c r="CK64" i="7"/>
  <c r="CJ23" i="12"/>
  <c r="CK60" i="4"/>
  <c r="CJ7" i="12"/>
  <c r="CK59" i="4"/>
  <c r="CJ6" i="12"/>
  <c r="CK62" i="4"/>
  <c r="CJ9" i="12"/>
  <c r="CK64" i="4"/>
  <c r="CJ11" i="12"/>
  <c r="CK55" i="4"/>
  <c r="CJ2" i="12"/>
  <c r="CI8" i="9"/>
  <c r="CI7" i="11"/>
  <c r="CI7" i="9"/>
  <c r="CK61" i="4"/>
  <c r="CI11" i="11"/>
  <c r="CI8" i="11"/>
  <c r="CK61" i="10"/>
  <c r="CK64" i="10"/>
  <c r="CI9" i="11"/>
  <c r="CK62" i="10"/>
  <c r="CI6" i="9"/>
  <c r="CI9" i="9"/>
  <c r="CI6" i="11"/>
  <c r="CI11" i="9"/>
  <c r="CI2" i="11"/>
  <c r="CI2" i="9"/>
  <c r="CH1" i="9"/>
  <c r="CH1" i="11"/>
  <c r="CI12" i="7"/>
  <c r="CI10" i="7"/>
  <c r="CI9" i="7"/>
  <c r="CI22" i="12" s="1"/>
  <c r="CI8" i="7"/>
  <c r="CI7" i="7"/>
  <c r="CI2" i="7"/>
  <c r="CI56" i="7" s="1"/>
  <c r="CI12" i="10"/>
  <c r="CJ64" i="10" s="1"/>
  <c r="CI10" i="10"/>
  <c r="CJ62" i="10" s="1"/>
  <c r="CI9" i="10"/>
  <c r="CJ61" i="10" s="1"/>
  <c r="CI8" i="10"/>
  <c r="CJ60" i="10" s="1"/>
  <c r="CI7" i="10"/>
  <c r="CJ59" i="10" s="1"/>
  <c r="CI2" i="10"/>
  <c r="CI54" i="10" s="1"/>
  <c r="CI8" i="12"/>
  <c r="CI54" i="4"/>
  <c r="CI3" i="7"/>
  <c r="CI3" i="10"/>
  <c r="CJ55" i="10" s="1"/>
  <c r="CJ62" i="7" l="1"/>
  <c r="CI21" i="12"/>
  <c r="CJ64" i="7"/>
  <c r="CI23" i="12"/>
  <c r="CJ66" i="7"/>
  <c r="CI25" i="12"/>
  <c r="CJ61" i="7"/>
  <c r="CI20" i="12"/>
  <c r="CJ57" i="7"/>
  <c r="CI16" i="12"/>
  <c r="CJ63" i="7"/>
  <c r="CJ62" i="4"/>
  <c r="CI9" i="12"/>
  <c r="CJ64" i="4"/>
  <c r="CI11" i="12"/>
  <c r="CJ60" i="4"/>
  <c r="CI7" i="12"/>
  <c r="CJ59" i="4"/>
  <c r="CI6" i="12"/>
  <c r="CJ55" i="4"/>
  <c r="CI2" i="12"/>
  <c r="CH8" i="9"/>
  <c r="CH7" i="11"/>
  <c r="CH8" i="11"/>
  <c r="CJ61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3" i="12" s="1"/>
  <c r="CH9" i="7"/>
  <c r="CH8" i="7"/>
  <c r="CH7" i="7"/>
  <c r="CH2" i="7"/>
  <c r="CH56" i="7" s="1"/>
  <c r="CH12" i="10"/>
  <c r="CI64" i="10" s="1"/>
  <c r="CH10" i="10"/>
  <c r="CH9" i="10"/>
  <c r="CI61" i="10" s="1"/>
  <c r="CH8" i="10"/>
  <c r="CH7" i="10"/>
  <c r="CI59" i="10" s="1"/>
  <c r="CH2" i="10"/>
  <c r="CH54" i="10" s="1"/>
  <c r="CH54" i="4"/>
  <c r="CH3" i="7"/>
  <c r="CH3" i="10"/>
  <c r="CI55" i="10" s="1"/>
  <c r="CI61" i="7" l="1"/>
  <c r="CH20" i="12"/>
  <c r="CI57" i="7"/>
  <c r="CH16" i="12"/>
  <c r="CI66" i="7"/>
  <c r="CH25" i="12"/>
  <c r="CI62" i="7"/>
  <c r="CH21" i="12"/>
  <c r="CI63" i="7"/>
  <c r="CH22" i="12"/>
  <c r="CI59" i="4"/>
  <c r="CH6" i="12"/>
  <c r="CI64" i="4"/>
  <c r="CH11" i="12"/>
  <c r="CI55" i="4"/>
  <c r="CH2" i="12"/>
  <c r="CI60" i="4"/>
  <c r="CH7" i="12"/>
  <c r="CI61" i="4"/>
  <c r="CH8" i="12"/>
  <c r="CI62" i="4"/>
  <c r="CH9" i="12"/>
  <c r="CG7" i="9"/>
  <c r="CG9" i="11"/>
  <c r="CI62" i="10"/>
  <c r="CG7" i="11"/>
  <c r="CI60" i="10"/>
  <c r="CG9" i="9"/>
  <c r="CI64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6" i="7" s="1"/>
  <c r="CG12" i="10"/>
  <c r="CH64" i="10" s="1"/>
  <c r="CG10" i="10"/>
  <c r="CG9" i="10"/>
  <c r="CH61" i="10" s="1"/>
  <c r="CG8" i="10"/>
  <c r="CH60" i="10" s="1"/>
  <c r="CG7" i="10"/>
  <c r="CH59" i="10" s="1"/>
  <c r="CG2" i="10"/>
  <c r="CG54" i="10" s="1"/>
  <c r="CG11" i="12"/>
  <c r="CG9" i="12"/>
  <c r="CG54" i="4"/>
  <c r="CG3" i="7"/>
  <c r="CG3" i="10"/>
  <c r="CH55" i="10" s="1"/>
  <c r="CH61" i="7" l="1"/>
  <c r="CG20" i="12"/>
  <c r="CH64" i="7"/>
  <c r="CG23" i="12"/>
  <c r="CH62" i="7"/>
  <c r="CG21" i="12"/>
  <c r="CH57" i="7"/>
  <c r="CG16" i="12"/>
  <c r="CH66" i="7"/>
  <c r="CG25" i="12"/>
  <c r="CH63" i="7"/>
  <c r="CG22" i="12"/>
  <c r="CH59" i="4"/>
  <c r="CG6" i="12"/>
  <c r="CH60" i="4"/>
  <c r="CG7" i="12"/>
  <c r="CH61" i="4"/>
  <c r="CG8" i="12"/>
  <c r="CH55" i="4"/>
  <c r="CG2" i="12"/>
  <c r="CF11" i="9"/>
  <c r="CF9" i="11"/>
  <c r="CH62" i="10"/>
  <c r="CF11" i="11"/>
  <c r="CF9" i="9"/>
  <c r="CH62" i="4"/>
  <c r="CH64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3" i="12" s="1"/>
  <c r="CF9" i="7"/>
  <c r="CF8" i="7"/>
  <c r="CF7" i="7"/>
  <c r="CF2" i="7"/>
  <c r="CF56" i="7" s="1"/>
  <c r="CF12" i="10"/>
  <c r="CG64" i="10" s="1"/>
  <c r="CF10" i="10"/>
  <c r="CG62" i="10" s="1"/>
  <c r="CF9" i="10"/>
  <c r="CG61" i="10" s="1"/>
  <c r="CF8" i="10"/>
  <c r="CG60" i="10" s="1"/>
  <c r="CF7" i="10"/>
  <c r="CG59" i="10" s="1"/>
  <c r="CF2" i="10"/>
  <c r="CF54" i="10" s="1"/>
  <c r="CF54" i="4"/>
  <c r="CF3" i="7"/>
  <c r="CF3" i="10"/>
  <c r="CG55" i="10" s="1"/>
  <c r="CG62" i="7" l="1"/>
  <c r="CF21" i="12"/>
  <c r="CG63" i="7"/>
  <c r="CF22" i="12"/>
  <c r="CG61" i="7"/>
  <c r="CF20" i="12"/>
  <c r="CG66" i="7"/>
  <c r="CF25" i="12"/>
  <c r="CG57" i="7"/>
  <c r="CF16" i="12"/>
  <c r="CG62" i="4"/>
  <c r="CF9" i="12"/>
  <c r="CG60" i="4"/>
  <c r="CF7" i="12"/>
  <c r="CG55" i="4"/>
  <c r="CF2" i="12"/>
  <c r="CG61" i="4"/>
  <c r="CF8" i="12"/>
  <c r="CG64" i="4"/>
  <c r="CF11" i="12"/>
  <c r="CG59" i="4"/>
  <c r="CF6" i="12"/>
  <c r="CE9" i="11"/>
  <c r="CG64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2" i="12" s="1"/>
  <c r="CE8" i="7"/>
  <c r="CE7" i="7"/>
  <c r="CE2" i="7"/>
  <c r="CE56" i="7" s="1"/>
  <c r="CE12" i="10"/>
  <c r="CF64" i="10" s="1"/>
  <c r="CE10" i="10"/>
  <c r="CF62" i="10" s="1"/>
  <c r="CE9" i="10"/>
  <c r="CE8" i="10"/>
  <c r="CF60" i="10" s="1"/>
  <c r="CE7" i="10"/>
  <c r="CF59" i="10" s="1"/>
  <c r="CE2" i="10"/>
  <c r="CE54" i="10" s="1"/>
  <c r="CE54" i="4"/>
  <c r="CE3" i="7"/>
  <c r="CE3" i="10"/>
  <c r="CF55" i="10" s="1"/>
  <c r="CF61" i="7" l="1"/>
  <c r="CE20" i="12"/>
  <c r="CF62" i="7"/>
  <c r="CE21" i="12"/>
  <c r="CF64" i="7"/>
  <c r="CE23" i="12"/>
  <c r="CF57" i="7"/>
  <c r="CE16" i="12"/>
  <c r="CF66" i="7"/>
  <c r="CE25" i="12"/>
  <c r="CF59" i="4"/>
  <c r="CE6" i="12"/>
  <c r="CF64" i="4"/>
  <c r="CE11" i="12"/>
  <c r="CF60" i="4"/>
  <c r="CE7" i="12"/>
  <c r="CF62" i="4"/>
  <c r="CE9" i="12"/>
  <c r="CF55" i="4"/>
  <c r="CE2" i="12"/>
  <c r="CF61" i="4"/>
  <c r="CE8" i="12"/>
  <c r="CD8" i="9"/>
  <c r="CF63" i="7"/>
  <c r="CD8" i="11"/>
  <c r="CF61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5" i="12" s="1"/>
  <c r="CC12" i="7"/>
  <c r="CC25" i="12" s="1"/>
  <c r="CB12" i="7"/>
  <c r="CB25" i="12" s="1"/>
  <c r="CA12" i="7"/>
  <c r="CA25" i="12" s="1"/>
  <c r="BZ12" i="7"/>
  <c r="BZ25" i="12" s="1"/>
  <c r="BY12" i="7"/>
  <c r="BY25" i="12" s="1"/>
  <c r="BX12" i="7"/>
  <c r="BX25" i="12" s="1"/>
  <c r="BW12" i="7"/>
  <c r="BW25" i="12" s="1"/>
  <c r="BV12" i="7"/>
  <c r="BV25" i="12" s="1"/>
  <c r="BU12" i="7"/>
  <c r="BU25" i="12" s="1"/>
  <c r="BT12" i="7"/>
  <c r="BT25" i="12" s="1"/>
  <c r="BS12" i="7"/>
  <c r="BS25" i="12" s="1"/>
  <c r="BR12" i="7"/>
  <c r="BR25" i="12" s="1"/>
  <c r="BQ12" i="7"/>
  <c r="BQ25" i="12" s="1"/>
  <c r="BP12" i="7"/>
  <c r="BP25" i="12" s="1"/>
  <c r="BO12" i="7"/>
  <c r="BO25" i="12" s="1"/>
  <c r="BN12" i="7"/>
  <c r="BN25" i="12" s="1"/>
  <c r="BM12" i="7"/>
  <c r="BM25" i="12" s="1"/>
  <c r="BL12" i="7"/>
  <c r="BL25" i="12" s="1"/>
  <c r="BK12" i="7"/>
  <c r="BK25" i="12" s="1"/>
  <c r="BJ12" i="7"/>
  <c r="BJ25" i="12" s="1"/>
  <c r="BI12" i="7"/>
  <c r="BI25" i="12" s="1"/>
  <c r="BH12" i="7"/>
  <c r="BH25" i="12" s="1"/>
  <c r="BG12" i="7"/>
  <c r="BG25" i="12" s="1"/>
  <c r="BF12" i="7"/>
  <c r="BF25" i="12" s="1"/>
  <c r="BE12" i="7"/>
  <c r="BE25" i="12" s="1"/>
  <c r="BD12" i="7"/>
  <c r="BD25" i="12" s="1"/>
  <c r="BC12" i="7"/>
  <c r="BC25" i="12" s="1"/>
  <c r="BB12" i="7"/>
  <c r="BB25" i="12" s="1"/>
  <c r="BA12" i="7"/>
  <c r="BA25" i="12" s="1"/>
  <c r="AZ12" i="7"/>
  <c r="AZ25" i="12" s="1"/>
  <c r="AY12" i="7"/>
  <c r="AY25" i="12" s="1"/>
  <c r="AX12" i="7"/>
  <c r="AX25" i="12" s="1"/>
  <c r="AW12" i="7"/>
  <c r="AW25" i="12" s="1"/>
  <c r="AV12" i="7"/>
  <c r="AV25" i="12" s="1"/>
  <c r="AU12" i="7"/>
  <c r="AU25" i="12" s="1"/>
  <c r="AT12" i="7"/>
  <c r="AT25" i="12" s="1"/>
  <c r="AS12" i="7"/>
  <c r="AS25" i="12" s="1"/>
  <c r="AR12" i="7"/>
  <c r="AR25" i="12" s="1"/>
  <c r="AQ12" i="7"/>
  <c r="AQ25" i="12" s="1"/>
  <c r="AP12" i="7"/>
  <c r="AP25" i="12" s="1"/>
  <c r="AO12" i="7"/>
  <c r="AO25" i="12" s="1"/>
  <c r="AN12" i="7"/>
  <c r="AN25" i="12" s="1"/>
  <c r="AM12" i="7"/>
  <c r="AM25" i="12" s="1"/>
  <c r="AL12" i="7"/>
  <c r="AL25" i="12" s="1"/>
  <c r="AK12" i="7"/>
  <c r="AK25" i="12" s="1"/>
  <c r="AJ12" i="7"/>
  <c r="AJ25" i="12" s="1"/>
  <c r="AI12" i="7"/>
  <c r="AI25" i="12" s="1"/>
  <c r="AH12" i="7"/>
  <c r="AH25" i="12" s="1"/>
  <c r="AG12" i="7"/>
  <c r="AG25" i="12" s="1"/>
  <c r="AF12" i="7"/>
  <c r="AF25" i="12" s="1"/>
  <c r="AE12" i="7"/>
  <c r="AE25" i="12" s="1"/>
  <c r="AD12" i="7"/>
  <c r="AD25" i="12" s="1"/>
  <c r="AC12" i="7"/>
  <c r="AC25" i="12" s="1"/>
  <c r="AB12" i="7"/>
  <c r="AB25" i="12" s="1"/>
  <c r="AA12" i="7"/>
  <c r="AA25" i="12" s="1"/>
  <c r="Z12" i="7"/>
  <c r="Z25" i="12" s="1"/>
  <c r="Y12" i="7"/>
  <c r="Y25" i="12" s="1"/>
  <c r="X12" i="7"/>
  <c r="X25" i="12" s="1"/>
  <c r="W12" i="7"/>
  <c r="W25" i="12" s="1"/>
  <c r="V12" i="7"/>
  <c r="V25" i="12" s="1"/>
  <c r="U12" i="7"/>
  <c r="U25" i="12" s="1"/>
  <c r="T12" i="7"/>
  <c r="T25" i="12" s="1"/>
  <c r="S12" i="7"/>
  <c r="S25" i="12" s="1"/>
  <c r="R12" i="7"/>
  <c r="R25" i="12" s="1"/>
  <c r="Q12" i="7"/>
  <c r="Q25" i="12" s="1"/>
  <c r="P12" i="7"/>
  <c r="P25" i="12" s="1"/>
  <c r="O12" i="7"/>
  <c r="O25" i="12" s="1"/>
  <c r="N12" i="7"/>
  <c r="N25" i="12" s="1"/>
  <c r="M12" i="7"/>
  <c r="M25" i="12" s="1"/>
  <c r="L12" i="7"/>
  <c r="L25" i="12" s="1"/>
  <c r="K12" i="7"/>
  <c r="K25" i="12" s="1"/>
  <c r="J12" i="7"/>
  <c r="J25" i="12" s="1"/>
  <c r="I12" i="7"/>
  <c r="I25" i="12" s="1"/>
  <c r="H12" i="7"/>
  <c r="H25" i="12" s="1"/>
  <c r="G12" i="7"/>
  <c r="G25" i="12" s="1"/>
  <c r="F12" i="7"/>
  <c r="F25" i="12" s="1"/>
  <c r="E12" i="7"/>
  <c r="E25" i="12" s="1"/>
  <c r="D12" i="7"/>
  <c r="D25" i="12" s="1"/>
  <c r="C12" i="7"/>
  <c r="C25" i="12" s="1"/>
  <c r="CD10" i="7"/>
  <c r="CC10" i="7"/>
  <c r="CC23" i="12" s="1"/>
  <c r="CB10" i="7"/>
  <c r="CB23" i="12" s="1"/>
  <c r="CA10" i="7"/>
  <c r="CA23" i="12" s="1"/>
  <c r="BZ10" i="7"/>
  <c r="BZ23" i="12" s="1"/>
  <c r="BY10" i="7"/>
  <c r="BY23" i="12" s="1"/>
  <c r="BX10" i="7"/>
  <c r="BX23" i="12" s="1"/>
  <c r="BW10" i="7"/>
  <c r="BW23" i="12" s="1"/>
  <c r="BV10" i="7"/>
  <c r="BV23" i="12" s="1"/>
  <c r="BU10" i="7"/>
  <c r="BU23" i="12" s="1"/>
  <c r="BT10" i="7"/>
  <c r="BT23" i="12" s="1"/>
  <c r="BS10" i="7"/>
  <c r="BS23" i="12" s="1"/>
  <c r="BR10" i="7"/>
  <c r="BR23" i="12" s="1"/>
  <c r="BQ10" i="7"/>
  <c r="BQ23" i="12" s="1"/>
  <c r="BP10" i="7"/>
  <c r="BP23" i="12" s="1"/>
  <c r="BO10" i="7"/>
  <c r="BO23" i="12" s="1"/>
  <c r="BN10" i="7"/>
  <c r="BN23" i="12" s="1"/>
  <c r="BM10" i="7"/>
  <c r="BM23" i="12" s="1"/>
  <c r="BL10" i="7"/>
  <c r="BL23" i="12" s="1"/>
  <c r="BK10" i="7"/>
  <c r="BK23" i="12" s="1"/>
  <c r="BJ10" i="7"/>
  <c r="BJ23" i="12" s="1"/>
  <c r="BI10" i="7"/>
  <c r="BI23" i="12" s="1"/>
  <c r="BH10" i="7"/>
  <c r="BH23" i="12" s="1"/>
  <c r="BG10" i="7"/>
  <c r="BG23" i="12" s="1"/>
  <c r="BF10" i="7"/>
  <c r="BF23" i="12" s="1"/>
  <c r="BE10" i="7"/>
  <c r="BE23" i="12" s="1"/>
  <c r="BD10" i="7"/>
  <c r="BD23" i="12" s="1"/>
  <c r="BC10" i="7"/>
  <c r="BC23" i="12" s="1"/>
  <c r="BB10" i="7"/>
  <c r="BB23" i="12" s="1"/>
  <c r="BA10" i="7"/>
  <c r="BA23" i="12" s="1"/>
  <c r="AZ10" i="7"/>
  <c r="AZ23" i="12" s="1"/>
  <c r="AY10" i="7"/>
  <c r="AY23" i="12" s="1"/>
  <c r="AX10" i="7"/>
  <c r="AX23" i="12" s="1"/>
  <c r="AW10" i="7"/>
  <c r="AW23" i="12" s="1"/>
  <c r="AV10" i="7"/>
  <c r="AV23" i="12" s="1"/>
  <c r="AU10" i="7"/>
  <c r="AU23" i="12" s="1"/>
  <c r="AT10" i="7"/>
  <c r="AT23" i="12" s="1"/>
  <c r="AS10" i="7"/>
  <c r="AS23" i="12" s="1"/>
  <c r="AR10" i="7"/>
  <c r="AR23" i="12" s="1"/>
  <c r="AQ10" i="7"/>
  <c r="AQ23" i="12" s="1"/>
  <c r="AP10" i="7"/>
  <c r="AP23" i="12" s="1"/>
  <c r="AO10" i="7"/>
  <c r="AO23" i="12" s="1"/>
  <c r="AN10" i="7"/>
  <c r="AN23" i="12" s="1"/>
  <c r="AM10" i="7"/>
  <c r="AM23" i="12" s="1"/>
  <c r="AL10" i="7"/>
  <c r="AL23" i="12" s="1"/>
  <c r="AK10" i="7"/>
  <c r="AK23" i="12" s="1"/>
  <c r="AJ10" i="7"/>
  <c r="AJ23" i="12" s="1"/>
  <c r="AI10" i="7"/>
  <c r="AI23" i="12" s="1"/>
  <c r="AH10" i="7"/>
  <c r="AH23" i="12" s="1"/>
  <c r="AG10" i="7"/>
  <c r="AG23" i="12" s="1"/>
  <c r="AF10" i="7"/>
  <c r="AF23" i="12" s="1"/>
  <c r="AE10" i="7"/>
  <c r="AE23" i="12" s="1"/>
  <c r="AD10" i="7"/>
  <c r="AD23" i="12" s="1"/>
  <c r="AC10" i="7"/>
  <c r="AC23" i="12" s="1"/>
  <c r="AB10" i="7"/>
  <c r="AB23" i="12" s="1"/>
  <c r="AA10" i="7"/>
  <c r="AA23" i="12" s="1"/>
  <c r="Z10" i="7"/>
  <c r="Z23" i="12" s="1"/>
  <c r="Y10" i="7"/>
  <c r="Y23" i="12" s="1"/>
  <c r="X10" i="7"/>
  <c r="X23" i="12" s="1"/>
  <c r="W10" i="7"/>
  <c r="W23" i="12" s="1"/>
  <c r="V10" i="7"/>
  <c r="V23" i="12" s="1"/>
  <c r="U10" i="7"/>
  <c r="U23" i="12" s="1"/>
  <c r="T10" i="7"/>
  <c r="T23" i="12" s="1"/>
  <c r="S10" i="7"/>
  <c r="S23" i="12" s="1"/>
  <c r="R10" i="7"/>
  <c r="R23" i="12" s="1"/>
  <c r="Q10" i="7"/>
  <c r="Q23" i="12" s="1"/>
  <c r="P10" i="7"/>
  <c r="P23" i="12" s="1"/>
  <c r="O10" i="7"/>
  <c r="O23" i="12" s="1"/>
  <c r="N10" i="7"/>
  <c r="N23" i="12" s="1"/>
  <c r="M10" i="7"/>
  <c r="M23" i="12" s="1"/>
  <c r="L10" i="7"/>
  <c r="L23" i="12" s="1"/>
  <c r="K10" i="7"/>
  <c r="K23" i="12" s="1"/>
  <c r="J10" i="7"/>
  <c r="J23" i="12" s="1"/>
  <c r="I10" i="7"/>
  <c r="I23" i="12" s="1"/>
  <c r="H10" i="7"/>
  <c r="H23" i="12" s="1"/>
  <c r="G10" i="7"/>
  <c r="G23" i="12" s="1"/>
  <c r="F10" i="7"/>
  <c r="F23" i="12" s="1"/>
  <c r="E10" i="7"/>
  <c r="E23" i="12" s="1"/>
  <c r="D10" i="7"/>
  <c r="D23" i="12" s="1"/>
  <c r="C10" i="7"/>
  <c r="C23" i="12" s="1"/>
  <c r="CD9" i="7"/>
  <c r="CD8" i="7"/>
  <c r="CD7" i="7"/>
  <c r="CD2" i="7"/>
  <c r="CD56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2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9" i="10" s="1"/>
  <c r="CD2" i="10"/>
  <c r="CD54" i="10" s="1"/>
  <c r="CD9" i="12"/>
  <c r="CD54" i="4"/>
  <c r="CD3" i="7"/>
  <c r="CD3" i="10"/>
  <c r="CE55" i="10" s="1"/>
  <c r="CE64" i="7" l="1"/>
  <c r="CD23" i="12"/>
  <c r="CE63" i="7"/>
  <c r="CD22" i="12"/>
  <c r="CE61" i="7"/>
  <c r="CD20" i="12"/>
  <c r="CE57" i="7"/>
  <c r="CD16" i="12"/>
  <c r="CE62" i="7"/>
  <c r="CD21" i="12"/>
  <c r="CE55" i="4"/>
  <c r="CD2" i="12"/>
  <c r="CE59" i="4"/>
  <c r="CD6" i="12"/>
  <c r="CE64" i="4"/>
  <c r="CD11" i="12"/>
  <c r="CE61" i="4"/>
  <c r="CD8" i="12"/>
  <c r="CE60" i="4"/>
  <c r="CD7" i="12"/>
  <c r="CC8" i="11"/>
  <c r="CC11" i="11"/>
  <c r="CD64" i="7"/>
  <c r="CD66" i="7"/>
  <c r="CC11" i="9"/>
  <c r="CC9" i="9"/>
  <c r="CC7" i="11"/>
  <c r="CE62" i="4"/>
  <c r="CE66" i="7"/>
  <c r="CC7" i="9"/>
  <c r="CD64" i="10"/>
  <c r="CE60" i="10"/>
  <c r="CD62" i="10"/>
  <c r="CE61" i="10"/>
  <c r="CE64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6" i="7" s="1"/>
  <c r="CC9" i="10"/>
  <c r="CD61" i="10" s="1"/>
  <c r="CC8" i="10"/>
  <c r="CD60" i="10" s="1"/>
  <c r="CC7" i="10"/>
  <c r="CD59" i="10" s="1"/>
  <c r="CC2" i="10"/>
  <c r="CC54" i="10" s="1"/>
  <c r="CC8" i="12"/>
  <c r="CC7" i="12"/>
  <c r="CC54" i="4"/>
  <c r="CC3" i="7"/>
  <c r="CC3" i="10"/>
  <c r="CD55" i="10" s="1"/>
  <c r="CD62" i="7" l="1"/>
  <c r="CC21" i="12"/>
  <c r="CD61" i="7"/>
  <c r="CC20" i="12"/>
  <c r="CD63" i="7"/>
  <c r="CC22" i="12"/>
  <c r="CD57" i="7"/>
  <c r="CC16" i="12"/>
  <c r="CD59" i="4"/>
  <c r="CC6" i="12"/>
  <c r="CD62" i="4"/>
  <c r="CC9" i="12"/>
  <c r="CD64" i="4"/>
  <c r="CC11" i="12"/>
  <c r="CD55" i="4"/>
  <c r="CC2" i="12"/>
  <c r="CB7" i="9"/>
  <c r="CB8" i="11"/>
  <c r="CB7" i="11"/>
  <c r="CB8" i="9"/>
  <c r="CD61" i="4"/>
  <c r="CD60" i="4"/>
  <c r="CC64" i="7"/>
  <c r="CC66" i="7"/>
  <c r="CB6" i="9"/>
  <c r="CB11" i="9"/>
  <c r="CB9" i="9"/>
  <c r="CB6" i="11"/>
  <c r="CB11" i="11"/>
  <c r="CC62" i="10"/>
  <c r="CB2" i="11"/>
  <c r="CC64" i="10"/>
  <c r="CB2" i="9"/>
  <c r="CA1" i="11"/>
  <c r="CA1" i="9"/>
  <c r="CB9" i="7"/>
  <c r="CB8" i="7"/>
  <c r="CB7" i="7"/>
  <c r="CB2" i="7"/>
  <c r="CB56" i="7" s="1"/>
  <c r="CB9" i="10"/>
  <c r="CC61" i="10" s="1"/>
  <c r="CB8" i="10"/>
  <c r="CC60" i="10" s="1"/>
  <c r="CB7" i="10"/>
  <c r="CC59" i="10" s="1"/>
  <c r="CB2" i="10"/>
  <c r="CB54" i="10" s="1"/>
  <c r="CB54" i="4"/>
  <c r="CB3" i="7"/>
  <c r="CB3" i="10"/>
  <c r="CC55" i="10" s="1"/>
  <c r="CC61" i="7" l="1"/>
  <c r="CB20" i="12"/>
  <c r="CC62" i="7"/>
  <c r="CB21" i="12"/>
  <c r="CC63" i="7"/>
  <c r="CB22" i="12"/>
  <c r="CC57" i="7"/>
  <c r="CB16" i="12"/>
  <c r="CC62" i="4"/>
  <c r="CB9" i="12"/>
  <c r="CC55" i="4"/>
  <c r="CB2" i="12"/>
  <c r="CC61" i="4"/>
  <c r="CB8" i="12"/>
  <c r="CC60" i="4"/>
  <c r="CB7" i="12"/>
  <c r="CC64" i="4"/>
  <c r="CB11" i="12"/>
  <c r="CC59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4" i="10"/>
  <c r="CA2" i="9"/>
  <c r="BZ1" i="9"/>
  <c r="BZ1" i="11"/>
  <c r="CB66" i="7"/>
  <c r="CB64" i="7"/>
  <c r="CA9" i="7"/>
  <c r="CA8" i="7"/>
  <c r="CA7" i="7"/>
  <c r="CA2" i="7"/>
  <c r="CA56" i="7" s="1"/>
  <c r="CA9" i="10"/>
  <c r="CB61" i="10" s="1"/>
  <c r="CA8" i="10"/>
  <c r="CB60" i="10" s="1"/>
  <c r="CA7" i="10"/>
  <c r="CB59" i="10" s="1"/>
  <c r="CA2" i="10"/>
  <c r="CA54" i="10" s="1"/>
  <c r="CA54" i="4"/>
  <c r="CA3" i="7"/>
  <c r="CA3" i="10"/>
  <c r="CB55" i="10" s="1"/>
  <c r="CB63" i="7" l="1"/>
  <c r="CA22" i="12"/>
  <c r="CB61" i="7"/>
  <c r="CA20" i="12"/>
  <c r="CB57" i="7"/>
  <c r="CA16" i="12"/>
  <c r="CB62" i="7"/>
  <c r="CA21" i="12"/>
  <c r="CB55" i="4"/>
  <c r="CA2" i="12"/>
  <c r="CB61" i="4"/>
  <c r="CA8" i="12"/>
  <c r="CB59" i="4"/>
  <c r="CA6" i="12"/>
  <c r="CB60" i="4"/>
  <c r="CA7" i="12"/>
  <c r="CB62" i="4"/>
  <c r="CA9" i="12"/>
  <c r="CB64" i="4"/>
  <c r="CA11" i="12"/>
  <c r="BZ9" i="11"/>
  <c r="BZ11" i="11"/>
  <c r="CB62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6" i="7"/>
  <c r="CA64" i="7"/>
  <c r="BZ9" i="7"/>
  <c r="BZ8" i="7"/>
  <c r="BZ7" i="7"/>
  <c r="BZ2" i="7"/>
  <c r="BZ56" i="7" s="1"/>
  <c r="BY9" i="11"/>
  <c r="BZ9" i="10"/>
  <c r="CA61" i="10" s="1"/>
  <c r="BZ8" i="10"/>
  <c r="CA60" i="10" s="1"/>
  <c r="BZ7" i="10"/>
  <c r="CA59" i="10" s="1"/>
  <c r="BZ2" i="10"/>
  <c r="BZ54" i="10" s="1"/>
  <c r="BZ54" i="4"/>
  <c r="BZ3" i="7"/>
  <c r="BZ3" i="10"/>
  <c r="CA55" i="10" s="1"/>
  <c r="CA57" i="7" l="1"/>
  <c r="BZ16" i="12"/>
  <c r="CA63" i="7"/>
  <c r="BZ22" i="12"/>
  <c r="CA61" i="7"/>
  <c r="BZ20" i="12"/>
  <c r="CA62" i="7"/>
  <c r="BZ21" i="12"/>
  <c r="CA55" i="4"/>
  <c r="BZ2" i="12"/>
  <c r="CA60" i="4"/>
  <c r="BZ7" i="12"/>
  <c r="CA64" i="4"/>
  <c r="BZ11" i="12"/>
  <c r="CA61" i="4"/>
  <c r="BZ8" i="12"/>
  <c r="CA59" i="4"/>
  <c r="BZ6" i="12"/>
  <c r="BY9" i="9"/>
  <c r="BZ9" i="12"/>
  <c r="BY11" i="11"/>
  <c r="BY8" i="9"/>
  <c r="CA64" i="10"/>
  <c r="BY7" i="11"/>
  <c r="BY6" i="9"/>
  <c r="CA62" i="10"/>
  <c r="CA62" i="4"/>
  <c r="BY7" i="9"/>
  <c r="BY11" i="9"/>
  <c r="BY6" i="11"/>
  <c r="BY8" i="11"/>
  <c r="BY2" i="9"/>
  <c r="BY2" i="11"/>
  <c r="BX1" i="9"/>
  <c r="BX1" i="11"/>
  <c r="BZ66" i="7"/>
  <c r="BY9" i="7"/>
  <c r="BY22" i="12" s="1"/>
  <c r="BY8" i="7"/>
  <c r="BY7" i="7"/>
  <c r="BY2" i="7"/>
  <c r="BY56" i="7" s="1"/>
  <c r="BZ64" i="10"/>
  <c r="BZ62" i="10"/>
  <c r="BY9" i="10"/>
  <c r="BZ61" i="10" s="1"/>
  <c r="BY8" i="10"/>
  <c r="BZ60" i="10" s="1"/>
  <c r="BY7" i="10"/>
  <c r="BZ59" i="10" s="1"/>
  <c r="BY2" i="10"/>
  <c r="BY54" i="10" s="1"/>
  <c r="BY11" i="12"/>
  <c r="BY7" i="12"/>
  <c r="BY54" i="4"/>
  <c r="BY3" i="7"/>
  <c r="BY3" i="10"/>
  <c r="BZ55" i="10" s="1"/>
  <c r="BZ62" i="7" l="1"/>
  <c r="BY21" i="12"/>
  <c r="BZ57" i="7"/>
  <c r="BY16" i="12"/>
  <c r="BZ61" i="7"/>
  <c r="BY20" i="12"/>
  <c r="BZ59" i="4"/>
  <c r="BY6" i="12"/>
  <c r="BZ61" i="4"/>
  <c r="BY8" i="12"/>
  <c r="BZ55" i="4"/>
  <c r="BY2" i="12"/>
  <c r="BZ62" i="4"/>
  <c r="BY9" i="12"/>
  <c r="BX8" i="11"/>
  <c r="BX9" i="9"/>
  <c r="BZ64" i="7"/>
  <c r="BZ63" i="7"/>
  <c r="BX7" i="11"/>
  <c r="BX9" i="11"/>
  <c r="BX11" i="11"/>
  <c r="BX6" i="9"/>
  <c r="BX11" i="9"/>
  <c r="BZ64" i="4"/>
  <c r="BX7" i="9"/>
  <c r="BZ60" i="4"/>
  <c r="BX6" i="11"/>
  <c r="BX8" i="9"/>
  <c r="BX2" i="11"/>
  <c r="BX2" i="9"/>
  <c r="BW1" i="9"/>
  <c r="BW1" i="11"/>
  <c r="BY66" i="7"/>
  <c r="BY64" i="7"/>
  <c r="BX9" i="7"/>
  <c r="BX8" i="7"/>
  <c r="BX7" i="7"/>
  <c r="BX2" i="7"/>
  <c r="BX56" i="7" s="1"/>
  <c r="BW7" i="7"/>
  <c r="BW20" i="12" s="1"/>
  <c r="BV7" i="7"/>
  <c r="BV20" i="12" s="1"/>
  <c r="BU7" i="7"/>
  <c r="BU20" i="12" s="1"/>
  <c r="BT7" i="7"/>
  <c r="BT20" i="12" s="1"/>
  <c r="BS7" i="7"/>
  <c r="BS20" i="12" s="1"/>
  <c r="BR7" i="7"/>
  <c r="BR20" i="12" s="1"/>
  <c r="BQ7" i="7"/>
  <c r="BQ20" i="12" s="1"/>
  <c r="BP7" i="7"/>
  <c r="BP20" i="12" s="1"/>
  <c r="BO7" i="7"/>
  <c r="BO20" i="12" s="1"/>
  <c r="BN7" i="7"/>
  <c r="BN20" i="12" s="1"/>
  <c r="BM7" i="7"/>
  <c r="BM20" i="12" s="1"/>
  <c r="BL7" i="7"/>
  <c r="BL20" i="12" s="1"/>
  <c r="BK7" i="7"/>
  <c r="BK20" i="12" s="1"/>
  <c r="BJ7" i="7"/>
  <c r="BJ20" i="12" s="1"/>
  <c r="BI7" i="7"/>
  <c r="BI20" i="12" s="1"/>
  <c r="BH7" i="7"/>
  <c r="BH20" i="12" s="1"/>
  <c r="BG7" i="7"/>
  <c r="BG20" i="12" s="1"/>
  <c r="BF7" i="7"/>
  <c r="BF20" i="12" s="1"/>
  <c r="BE7" i="7"/>
  <c r="BE20" i="12" s="1"/>
  <c r="BD7" i="7"/>
  <c r="BD20" i="12" s="1"/>
  <c r="BC7" i="7"/>
  <c r="BC20" i="12" s="1"/>
  <c r="BB7" i="7"/>
  <c r="BB20" i="12" s="1"/>
  <c r="BA7" i="7"/>
  <c r="BA20" i="12" s="1"/>
  <c r="AZ7" i="7"/>
  <c r="AZ20" i="12" s="1"/>
  <c r="AY7" i="7"/>
  <c r="AY20" i="12" s="1"/>
  <c r="AX7" i="7"/>
  <c r="AX20" i="12" s="1"/>
  <c r="AW7" i="7"/>
  <c r="AW20" i="12" s="1"/>
  <c r="AV7" i="7"/>
  <c r="AV20" i="12" s="1"/>
  <c r="AU7" i="7"/>
  <c r="AU20" i="12" s="1"/>
  <c r="AT7" i="7"/>
  <c r="AT20" i="12" s="1"/>
  <c r="AS7" i="7"/>
  <c r="AS20" i="12" s="1"/>
  <c r="AR7" i="7"/>
  <c r="AR20" i="12" s="1"/>
  <c r="AQ7" i="7"/>
  <c r="AQ20" i="12" s="1"/>
  <c r="AP7" i="7"/>
  <c r="AP20" i="12" s="1"/>
  <c r="AO7" i="7"/>
  <c r="AO20" i="12" s="1"/>
  <c r="AN7" i="7"/>
  <c r="AN20" i="12" s="1"/>
  <c r="AM7" i="7"/>
  <c r="AM20" i="12" s="1"/>
  <c r="AL7" i="7"/>
  <c r="AL20" i="12" s="1"/>
  <c r="AK7" i="7"/>
  <c r="AK20" i="12" s="1"/>
  <c r="AJ7" i="7"/>
  <c r="AJ20" i="12" s="1"/>
  <c r="AI7" i="7"/>
  <c r="AI20" i="12" s="1"/>
  <c r="AH7" i="7"/>
  <c r="AH20" i="12" s="1"/>
  <c r="AG7" i="7"/>
  <c r="AG20" i="12" s="1"/>
  <c r="AF7" i="7"/>
  <c r="AF20" i="12" s="1"/>
  <c r="AE7" i="7"/>
  <c r="AE20" i="12" s="1"/>
  <c r="AD7" i="7"/>
  <c r="AD20" i="12" s="1"/>
  <c r="AC7" i="7"/>
  <c r="AC20" i="12" s="1"/>
  <c r="AB7" i="7"/>
  <c r="AB20" i="12" s="1"/>
  <c r="AA7" i="7"/>
  <c r="AA20" i="12" s="1"/>
  <c r="Z7" i="7"/>
  <c r="Z20" i="12" s="1"/>
  <c r="Y7" i="7"/>
  <c r="Y20" i="12" s="1"/>
  <c r="X7" i="7"/>
  <c r="X20" i="12" s="1"/>
  <c r="W7" i="7"/>
  <c r="W20" i="12" s="1"/>
  <c r="V7" i="7"/>
  <c r="V20" i="12" s="1"/>
  <c r="U7" i="7"/>
  <c r="U20" i="12" s="1"/>
  <c r="T7" i="7"/>
  <c r="T20" i="12" s="1"/>
  <c r="S7" i="7"/>
  <c r="S20" i="12" s="1"/>
  <c r="R7" i="7"/>
  <c r="R20" i="12" s="1"/>
  <c r="Q7" i="7"/>
  <c r="Q20" i="12" s="1"/>
  <c r="P7" i="7"/>
  <c r="P20" i="12" s="1"/>
  <c r="O7" i="7"/>
  <c r="O20" i="12" s="1"/>
  <c r="N7" i="7"/>
  <c r="N20" i="12" s="1"/>
  <c r="M7" i="7"/>
  <c r="M20" i="12" s="1"/>
  <c r="L7" i="7"/>
  <c r="L20" i="12" s="1"/>
  <c r="K7" i="7"/>
  <c r="K20" i="12" s="1"/>
  <c r="J7" i="7"/>
  <c r="J20" i="12" s="1"/>
  <c r="I7" i="7"/>
  <c r="I20" i="12" s="1"/>
  <c r="H7" i="7"/>
  <c r="H20" i="12" s="1"/>
  <c r="G7" i="7"/>
  <c r="G20" i="12" s="1"/>
  <c r="F7" i="7"/>
  <c r="F20" i="12" s="1"/>
  <c r="E7" i="7"/>
  <c r="E20" i="12" s="1"/>
  <c r="D7" i="7"/>
  <c r="D20" i="12" s="1"/>
  <c r="C7" i="7"/>
  <c r="C20" i="12" s="1"/>
  <c r="BX3" i="7"/>
  <c r="BY64" i="10"/>
  <c r="BW9" i="11"/>
  <c r="BX9" i="10"/>
  <c r="BY61" i="10" s="1"/>
  <c r="BX8" i="10"/>
  <c r="BX7" i="10"/>
  <c r="BX3" i="10"/>
  <c r="BY55" i="10" s="1"/>
  <c r="BX2" i="10"/>
  <c r="BX54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4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1" i="7" l="1"/>
  <c r="BX20" i="12"/>
  <c r="BY62" i="7"/>
  <c r="BX21" i="12"/>
  <c r="BY63" i="7"/>
  <c r="BX22" i="12"/>
  <c r="BY57" i="7"/>
  <c r="BX16" i="12"/>
  <c r="BW7" i="9"/>
  <c r="BX7" i="12"/>
  <c r="BY61" i="4"/>
  <c r="BX8" i="12"/>
  <c r="BY62" i="4"/>
  <c r="BX9" i="12"/>
  <c r="BY64" i="4"/>
  <c r="BX11" i="12"/>
  <c r="BY55" i="4"/>
  <c r="BX2" i="12"/>
  <c r="BX61" i="7"/>
  <c r="BY62" i="10"/>
  <c r="BW9" i="9"/>
  <c r="BW6" i="11"/>
  <c r="BX59" i="10"/>
  <c r="BY59" i="10"/>
  <c r="BW7" i="11"/>
  <c r="BY60" i="10"/>
  <c r="BX59" i="4"/>
  <c r="BY59" i="4"/>
  <c r="BW8" i="9"/>
  <c r="BY60" i="4"/>
  <c r="BX64" i="7"/>
  <c r="BW2" i="11"/>
  <c r="BW8" i="11"/>
  <c r="BW11" i="9"/>
  <c r="BW11" i="11"/>
  <c r="BW2" i="9"/>
  <c r="BW6" i="9"/>
  <c r="BV1" i="9"/>
  <c r="BV1" i="11"/>
  <c r="BX66" i="7"/>
  <c r="BW9" i="7"/>
  <c r="BW8" i="7"/>
  <c r="BV6" i="11"/>
  <c r="BW2" i="7"/>
  <c r="BW56" i="7" s="1"/>
  <c r="BX64" i="10"/>
  <c r="BX62" i="10"/>
  <c r="BW9" i="10"/>
  <c r="BX61" i="10" s="1"/>
  <c r="BW8" i="10"/>
  <c r="BX60" i="10" s="1"/>
  <c r="BW2" i="10"/>
  <c r="BW54" i="10" s="1"/>
  <c r="BW54" i="4"/>
  <c r="BW3" i="7"/>
  <c r="BW3" i="10"/>
  <c r="BX55" i="10" s="1"/>
  <c r="BX62" i="7" l="1"/>
  <c r="BW21" i="12"/>
  <c r="BX63" i="7"/>
  <c r="BW22" i="12"/>
  <c r="BX57" i="7"/>
  <c r="BW16" i="12"/>
  <c r="BX61" i="4"/>
  <c r="BW8" i="12"/>
  <c r="BX64" i="4"/>
  <c r="BW11" i="12"/>
  <c r="BX60" i="4"/>
  <c r="BW7" i="12"/>
  <c r="BX62" i="4"/>
  <c r="BW9" i="12"/>
  <c r="BX55" i="4"/>
  <c r="BW2" i="12"/>
  <c r="BV9" i="9"/>
  <c r="BV11" i="9"/>
  <c r="BV7" i="9"/>
  <c r="BV7" i="11"/>
  <c r="BV8" i="11"/>
  <c r="BV9" i="11"/>
  <c r="BV11" i="11"/>
  <c r="BV2" i="11"/>
  <c r="BV2" i="9"/>
  <c r="BW59" i="4"/>
  <c r="BV6" i="9"/>
  <c r="BV8" i="9"/>
  <c r="BU1" i="9"/>
  <c r="BU1" i="11"/>
  <c r="BW66" i="7"/>
  <c r="BW64" i="7"/>
  <c r="BV9" i="7"/>
  <c r="BV8" i="7"/>
  <c r="BW61" i="7"/>
  <c r="BV2" i="7"/>
  <c r="BV56" i="7" s="1"/>
  <c r="BW62" i="10"/>
  <c r="BV9" i="10"/>
  <c r="BW61" i="10" s="1"/>
  <c r="BV8" i="10"/>
  <c r="BW60" i="10" s="1"/>
  <c r="BW59" i="10"/>
  <c r="BV2" i="10"/>
  <c r="BV54" i="10" s="1"/>
  <c r="BV54" i="4"/>
  <c r="BV3" i="7"/>
  <c r="BV3" i="10"/>
  <c r="BW55" i="10" s="1"/>
  <c r="BW57" i="7" l="1"/>
  <c r="BV16" i="12"/>
  <c r="BW62" i="7"/>
  <c r="BV21" i="12"/>
  <c r="BW63" i="7"/>
  <c r="BV22" i="12"/>
  <c r="BW62" i="4"/>
  <c r="BV9" i="12"/>
  <c r="BW55" i="4"/>
  <c r="BV2" i="12"/>
  <c r="BW61" i="4"/>
  <c r="BV8" i="12"/>
  <c r="BW60" i="4"/>
  <c r="BV7" i="12"/>
  <c r="BW64" i="4"/>
  <c r="BV11" i="12"/>
  <c r="BU11" i="11"/>
  <c r="BU6" i="9"/>
  <c r="BU9" i="9"/>
  <c r="BU11" i="9"/>
  <c r="BW64" i="10"/>
  <c r="BU9" i="11"/>
  <c r="BU8" i="9"/>
  <c r="BU7" i="9"/>
  <c r="BU6" i="11"/>
  <c r="BU7" i="11"/>
  <c r="BU8" i="11"/>
  <c r="BU2" i="11"/>
  <c r="BV64" i="10"/>
  <c r="BU2" i="9"/>
  <c r="BT1" i="9"/>
  <c r="BT1" i="11"/>
  <c r="BV66" i="7"/>
  <c r="BV64" i="7"/>
  <c r="BU9" i="7"/>
  <c r="BU8" i="7"/>
  <c r="BV61" i="7"/>
  <c r="BU2" i="7"/>
  <c r="BU56" i="7" s="1"/>
  <c r="BV62" i="10"/>
  <c r="BU9" i="10"/>
  <c r="BV61" i="10" s="1"/>
  <c r="BU8" i="10"/>
  <c r="BV60" i="10" s="1"/>
  <c r="BV59" i="10"/>
  <c r="BU2" i="10"/>
  <c r="BU54" i="10" s="1"/>
  <c r="BV59" i="4"/>
  <c r="BU54" i="4"/>
  <c r="BU3" i="7"/>
  <c r="BU3" i="10"/>
  <c r="BV55" i="10" s="1"/>
  <c r="BV62" i="7" l="1"/>
  <c r="BU21" i="12"/>
  <c r="BV63" i="7"/>
  <c r="BU22" i="12"/>
  <c r="BV57" i="7"/>
  <c r="BU16" i="12"/>
  <c r="BV64" i="4"/>
  <c r="BU11" i="12"/>
  <c r="BV60" i="4"/>
  <c r="BU7" i="12"/>
  <c r="BV55" i="4"/>
  <c r="BU2" i="12"/>
  <c r="BV61" i="4"/>
  <c r="BU8" i="12"/>
  <c r="BV62" i="4"/>
  <c r="BU9" i="12"/>
  <c r="BT9" i="11"/>
  <c r="BT11" i="9"/>
  <c r="BT8" i="9"/>
  <c r="BT6" i="9"/>
  <c r="BT7" i="9"/>
  <c r="BT9" i="9"/>
  <c r="BT7" i="11"/>
  <c r="BT6" i="11"/>
  <c r="BT11" i="11"/>
  <c r="BT8" i="11"/>
  <c r="BU62" i="10"/>
  <c r="BT2" i="11"/>
  <c r="BT2" i="9"/>
  <c r="BS1" i="9"/>
  <c r="BS1" i="11"/>
  <c r="BU66" i="7"/>
  <c r="BU64" i="7"/>
  <c r="BT9" i="7"/>
  <c r="BT22" i="12" s="1"/>
  <c r="BT8" i="7"/>
  <c r="BT21" i="12" s="1"/>
  <c r="BU61" i="7"/>
  <c r="BT2" i="7"/>
  <c r="BT56" i="7" s="1"/>
  <c r="BU64" i="10"/>
  <c r="BT9" i="10"/>
  <c r="BU61" i="10" s="1"/>
  <c r="BT8" i="10"/>
  <c r="BU60" i="10" s="1"/>
  <c r="BT2" i="10"/>
  <c r="BT54" i="10" s="1"/>
  <c r="BT7" i="12"/>
  <c r="BT54" i="4"/>
  <c r="BT3" i="7"/>
  <c r="BT3" i="10"/>
  <c r="BU55" i="10" s="1"/>
  <c r="BU57" i="7" l="1"/>
  <c r="BT16" i="12"/>
  <c r="BU61" i="4"/>
  <c r="BT8" i="12"/>
  <c r="BU55" i="4"/>
  <c r="BT2" i="12"/>
  <c r="BU62" i="4"/>
  <c r="BT9" i="12"/>
  <c r="BU64" i="4"/>
  <c r="BT11" i="12"/>
  <c r="BS7" i="11"/>
  <c r="BS8" i="11"/>
  <c r="BS6" i="11"/>
  <c r="BS6" i="9"/>
  <c r="BU63" i="7"/>
  <c r="BU62" i="7"/>
  <c r="BS11" i="11"/>
  <c r="BU59" i="10"/>
  <c r="BS9" i="9"/>
  <c r="BS7" i="9"/>
  <c r="BU60" i="4"/>
  <c r="BU59" i="4"/>
  <c r="BS8" i="9"/>
  <c r="BS11" i="9"/>
  <c r="BS9" i="11"/>
  <c r="BS2" i="9"/>
  <c r="BS2" i="11"/>
  <c r="BR1" i="9"/>
  <c r="BR1" i="11"/>
  <c r="BT66" i="7"/>
  <c r="BT64" i="7"/>
  <c r="BS9" i="7"/>
  <c r="BS8" i="7"/>
  <c r="BT61" i="7"/>
  <c r="BS2" i="7"/>
  <c r="BS56" i="7" s="1"/>
  <c r="BT64" i="10"/>
  <c r="BT62" i="10"/>
  <c r="BS9" i="10"/>
  <c r="BT61" i="10" s="1"/>
  <c r="BS8" i="10"/>
  <c r="BT60" i="10" s="1"/>
  <c r="BT59" i="10"/>
  <c r="BS3" i="10"/>
  <c r="BT55" i="10" s="1"/>
  <c r="BS2" i="10"/>
  <c r="BS54" i="10" s="1"/>
  <c r="BS11" i="12"/>
  <c r="BS8" i="12"/>
  <c r="BS7" i="12"/>
  <c r="BS2" i="12"/>
  <c r="BS54" i="4"/>
  <c r="BS3" i="7"/>
  <c r="BT63" i="7" l="1"/>
  <c r="BS22" i="12"/>
  <c r="BT57" i="7"/>
  <c r="BS16" i="12"/>
  <c r="BT62" i="7"/>
  <c r="BS21" i="12"/>
  <c r="BT62" i="4"/>
  <c r="BS9" i="12"/>
  <c r="BR11" i="9"/>
  <c r="BR8" i="11"/>
  <c r="BR7" i="11"/>
  <c r="BR11" i="11"/>
  <c r="BT64" i="4"/>
  <c r="BT55" i="4"/>
  <c r="BR6" i="9"/>
  <c r="BT59" i="4"/>
  <c r="BT60" i="4"/>
  <c r="BT61" i="4"/>
  <c r="BR8" i="9"/>
  <c r="BR7" i="9"/>
  <c r="BR9" i="9"/>
  <c r="BR6" i="11"/>
  <c r="BR2" i="11"/>
  <c r="BR9" i="11"/>
  <c r="BR2" i="9"/>
  <c r="BQ1" i="9"/>
  <c r="BQ1" i="11"/>
  <c r="BS66" i="7"/>
  <c r="BS64" i="7"/>
  <c r="BR9" i="7"/>
  <c r="BR8" i="7"/>
  <c r="BS61" i="7"/>
  <c r="BR2" i="7"/>
  <c r="BR56" i="7" s="1"/>
  <c r="BS64" i="10"/>
  <c r="BS62" i="10"/>
  <c r="BR9" i="10"/>
  <c r="BS61" i="10" s="1"/>
  <c r="BR8" i="10"/>
  <c r="BS60" i="10" s="1"/>
  <c r="BS59" i="10"/>
  <c r="BR2" i="10"/>
  <c r="BR54" i="10" s="1"/>
  <c r="BS59" i="4"/>
  <c r="BR54" i="4"/>
  <c r="BR3" i="7"/>
  <c r="BR3" i="10"/>
  <c r="BS55" i="10" s="1"/>
  <c r="BS62" i="7" l="1"/>
  <c r="BR21" i="12"/>
  <c r="BS63" i="7"/>
  <c r="BR22" i="12"/>
  <c r="BS57" i="7"/>
  <c r="BR16" i="12"/>
  <c r="BS55" i="4"/>
  <c r="BR2" i="12"/>
  <c r="BS60" i="4"/>
  <c r="BR7" i="12"/>
  <c r="BS61" i="4"/>
  <c r="BR8" i="12"/>
  <c r="BS62" i="4"/>
  <c r="BR9" i="12"/>
  <c r="BS64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6" i="7" s="1"/>
  <c r="BR66" i="7"/>
  <c r="BQ9" i="7"/>
  <c r="BP9" i="7"/>
  <c r="BP22" i="12" s="1"/>
  <c r="BO9" i="7"/>
  <c r="BO22" i="12" s="1"/>
  <c r="BN9" i="7"/>
  <c r="BN22" i="12" s="1"/>
  <c r="BM9" i="7"/>
  <c r="BM22" i="12" s="1"/>
  <c r="BL9" i="7"/>
  <c r="BL22" i="12" s="1"/>
  <c r="BK9" i="7"/>
  <c r="BK22" i="12" s="1"/>
  <c r="BJ9" i="7"/>
  <c r="BJ22" i="12" s="1"/>
  <c r="BI9" i="7"/>
  <c r="BI22" i="12" s="1"/>
  <c r="BH9" i="7"/>
  <c r="BH22" i="12" s="1"/>
  <c r="BG9" i="7"/>
  <c r="BG22" i="12" s="1"/>
  <c r="BF9" i="7"/>
  <c r="BF22" i="12" s="1"/>
  <c r="BE9" i="7"/>
  <c r="BE22" i="12" s="1"/>
  <c r="BD9" i="7"/>
  <c r="BD22" i="12" s="1"/>
  <c r="BC9" i="7"/>
  <c r="BC22" i="12" s="1"/>
  <c r="BB9" i="7"/>
  <c r="BB22" i="12" s="1"/>
  <c r="BA9" i="7"/>
  <c r="BA22" i="12" s="1"/>
  <c r="AZ9" i="7"/>
  <c r="AZ22" i="12" s="1"/>
  <c r="AY9" i="7"/>
  <c r="AY22" i="12" s="1"/>
  <c r="AX9" i="7"/>
  <c r="AX22" i="12" s="1"/>
  <c r="AW9" i="7"/>
  <c r="AW22" i="12" s="1"/>
  <c r="AV9" i="7"/>
  <c r="AV22" i="12" s="1"/>
  <c r="AU9" i="7"/>
  <c r="AU22" i="12" s="1"/>
  <c r="AT9" i="7"/>
  <c r="AT22" i="12" s="1"/>
  <c r="AS9" i="7"/>
  <c r="AS22" i="12" s="1"/>
  <c r="AR9" i="7"/>
  <c r="AR22" i="12" s="1"/>
  <c r="AQ9" i="7"/>
  <c r="AQ22" i="12" s="1"/>
  <c r="AP9" i="7"/>
  <c r="AP22" i="12" s="1"/>
  <c r="AO9" i="7"/>
  <c r="AO22" i="12" s="1"/>
  <c r="AN9" i="7"/>
  <c r="AN22" i="12" s="1"/>
  <c r="AM9" i="7"/>
  <c r="AM22" i="12" s="1"/>
  <c r="AL9" i="7"/>
  <c r="AL22" i="12" s="1"/>
  <c r="AK9" i="7"/>
  <c r="AK22" i="12" s="1"/>
  <c r="AJ9" i="7"/>
  <c r="AJ22" i="12" s="1"/>
  <c r="AI9" i="7"/>
  <c r="AI22" i="12" s="1"/>
  <c r="AH9" i="7"/>
  <c r="AH22" i="12" s="1"/>
  <c r="AG9" i="7"/>
  <c r="AG22" i="12" s="1"/>
  <c r="AF9" i="7"/>
  <c r="AF22" i="12" s="1"/>
  <c r="AE9" i="7"/>
  <c r="AE22" i="12" s="1"/>
  <c r="AD9" i="7"/>
  <c r="AD22" i="12" s="1"/>
  <c r="AC9" i="7"/>
  <c r="AC22" i="12" s="1"/>
  <c r="AB9" i="7"/>
  <c r="AB22" i="12" s="1"/>
  <c r="AA9" i="7"/>
  <c r="AA22" i="12" s="1"/>
  <c r="Z9" i="7"/>
  <c r="Z22" i="12" s="1"/>
  <c r="Y9" i="7"/>
  <c r="Y22" i="12" s="1"/>
  <c r="X9" i="7"/>
  <c r="X22" i="12" s="1"/>
  <c r="W9" i="7"/>
  <c r="W22" i="12" s="1"/>
  <c r="V9" i="7"/>
  <c r="V22" i="12" s="1"/>
  <c r="U9" i="7"/>
  <c r="U22" i="12" s="1"/>
  <c r="T9" i="7"/>
  <c r="T22" i="12" s="1"/>
  <c r="S9" i="7"/>
  <c r="S22" i="12" s="1"/>
  <c r="R9" i="7"/>
  <c r="R22" i="12" s="1"/>
  <c r="Q9" i="7"/>
  <c r="Q22" i="12" s="1"/>
  <c r="P9" i="7"/>
  <c r="P22" i="12" s="1"/>
  <c r="O9" i="7"/>
  <c r="O22" i="12" s="1"/>
  <c r="N9" i="7"/>
  <c r="N22" i="12" s="1"/>
  <c r="M9" i="7"/>
  <c r="M22" i="12" s="1"/>
  <c r="L9" i="7"/>
  <c r="L22" i="12" s="1"/>
  <c r="K9" i="7"/>
  <c r="K22" i="12" s="1"/>
  <c r="J9" i="7"/>
  <c r="J22" i="12" s="1"/>
  <c r="I9" i="7"/>
  <c r="I22" i="12" s="1"/>
  <c r="H9" i="7"/>
  <c r="H22" i="12" s="1"/>
  <c r="G9" i="7"/>
  <c r="G22" i="12" s="1"/>
  <c r="F9" i="7"/>
  <c r="F22" i="12" s="1"/>
  <c r="E9" i="7"/>
  <c r="E22" i="12" s="1"/>
  <c r="D9" i="7"/>
  <c r="D22" i="12" s="1"/>
  <c r="BQ8" i="7"/>
  <c r="BP8" i="7"/>
  <c r="BP21" i="12" s="1"/>
  <c r="BO8" i="7"/>
  <c r="BO21" i="12" s="1"/>
  <c r="BN8" i="7"/>
  <c r="BN21" i="12" s="1"/>
  <c r="BM8" i="7"/>
  <c r="BM21" i="12" s="1"/>
  <c r="BL8" i="7"/>
  <c r="BL21" i="12" s="1"/>
  <c r="BK8" i="7"/>
  <c r="BK21" i="12" s="1"/>
  <c r="BJ8" i="7"/>
  <c r="BJ21" i="12" s="1"/>
  <c r="BI8" i="7"/>
  <c r="BI21" i="12" s="1"/>
  <c r="BH8" i="7"/>
  <c r="BH21" i="12" s="1"/>
  <c r="BG8" i="7"/>
  <c r="BG21" i="12" s="1"/>
  <c r="BF8" i="7"/>
  <c r="BF21" i="12" s="1"/>
  <c r="BE8" i="7"/>
  <c r="BE21" i="12" s="1"/>
  <c r="BD8" i="7"/>
  <c r="BD21" i="12" s="1"/>
  <c r="BC8" i="7"/>
  <c r="BC21" i="12" s="1"/>
  <c r="BB8" i="7"/>
  <c r="BB21" i="12" s="1"/>
  <c r="BA8" i="7"/>
  <c r="BA21" i="12" s="1"/>
  <c r="AZ8" i="7"/>
  <c r="AZ21" i="12" s="1"/>
  <c r="AY8" i="7"/>
  <c r="AY21" i="12" s="1"/>
  <c r="AX8" i="7"/>
  <c r="AX21" i="12" s="1"/>
  <c r="AW8" i="7"/>
  <c r="AW21" i="12" s="1"/>
  <c r="AV8" i="7"/>
  <c r="AV21" i="12" s="1"/>
  <c r="AU8" i="7"/>
  <c r="AU21" i="12" s="1"/>
  <c r="AT8" i="7"/>
  <c r="AT21" i="12" s="1"/>
  <c r="AS8" i="7"/>
  <c r="AS21" i="12" s="1"/>
  <c r="AR8" i="7"/>
  <c r="AR21" i="12" s="1"/>
  <c r="AQ8" i="7"/>
  <c r="AQ21" i="12" s="1"/>
  <c r="AP8" i="7"/>
  <c r="AP21" i="12" s="1"/>
  <c r="AO8" i="7"/>
  <c r="AO21" i="12" s="1"/>
  <c r="AN8" i="7"/>
  <c r="AN21" i="12" s="1"/>
  <c r="AM8" i="7"/>
  <c r="AM21" i="12" s="1"/>
  <c r="AL8" i="7"/>
  <c r="AL21" i="12" s="1"/>
  <c r="AK8" i="7"/>
  <c r="AK21" i="12" s="1"/>
  <c r="AJ8" i="7"/>
  <c r="AJ21" i="12" s="1"/>
  <c r="AI8" i="7"/>
  <c r="AI21" i="12" s="1"/>
  <c r="AH8" i="7"/>
  <c r="AH21" i="12" s="1"/>
  <c r="AG8" i="7"/>
  <c r="AG21" i="12" s="1"/>
  <c r="AF8" i="7"/>
  <c r="AF21" i="12" s="1"/>
  <c r="AE8" i="7"/>
  <c r="AE21" i="12" s="1"/>
  <c r="AD8" i="7"/>
  <c r="AD21" i="12" s="1"/>
  <c r="AC8" i="7"/>
  <c r="AC21" i="12" s="1"/>
  <c r="AB8" i="7"/>
  <c r="AB21" i="12" s="1"/>
  <c r="AA8" i="7"/>
  <c r="AA21" i="12" s="1"/>
  <c r="Z8" i="7"/>
  <c r="Z21" i="12" s="1"/>
  <c r="Y8" i="7"/>
  <c r="Y21" i="12" s="1"/>
  <c r="X8" i="7"/>
  <c r="X21" i="12" s="1"/>
  <c r="W8" i="7"/>
  <c r="W21" i="12" s="1"/>
  <c r="V8" i="7"/>
  <c r="V21" i="12" s="1"/>
  <c r="U8" i="7"/>
  <c r="U21" i="12" s="1"/>
  <c r="T8" i="7"/>
  <c r="T21" i="12" s="1"/>
  <c r="S8" i="7"/>
  <c r="S21" i="12" s="1"/>
  <c r="R8" i="7"/>
  <c r="R21" i="12" s="1"/>
  <c r="Q8" i="7"/>
  <c r="Q21" i="12" s="1"/>
  <c r="P8" i="7"/>
  <c r="P21" i="12" s="1"/>
  <c r="O8" i="7"/>
  <c r="O21" i="12" s="1"/>
  <c r="N8" i="7"/>
  <c r="N21" i="12" s="1"/>
  <c r="M8" i="7"/>
  <c r="M21" i="12" s="1"/>
  <c r="L8" i="7"/>
  <c r="L21" i="12" s="1"/>
  <c r="K8" i="7"/>
  <c r="K21" i="12" s="1"/>
  <c r="J8" i="7"/>
  <c r="J21" i="12" s="1"/>
  <c r="I8" i="7"/>
  <c r="I21" i="12" s="1"/>
  <c r="H8" i="7"/>
  <c r="H21" i="12" s="1"/>
  <c r="G8" i="7"/>
  <c r="G21" i="12" s="1"/>
  <c r="F8" i="7"/>
  <c r="F21" i="12" s="1"/>
  <c r="E8" i="7"/>
  <c r="E21" i="12" s="1"/>
  <c r="D8" i="7"/>
  <c r="D21" i="12" s="1"/>
  <c r="L6" i="11"/>
  <c r="BI3" i="7"/>
  <c r="BI16" i="12" s="1"/>
  <c r="BG3" i="7"/>
  <c r="BG16" i="12" s="1"/>
  <c r="BA3" i="7"/>
  <c r="BA16" i="12" s="1"/>
  <c r="AK3" i="7"/>
  <c r="AK16" i="12" s="1"/>
  <c r="AC3" i="7"/>
  <c r="AC16" i="12" s="1"/>
  <c r="AB3" i="7"/>
  <c r="AB16" i="12" s="1"/>
  <c r="U3" i="7"/>
  <c r="U16" i="12" s="1"/>
  <c r="M3" i="7"/>
  <c r="M16" i="12" s="1"/>
  <c r="L3" i="7"/>
  <c r="L16" i="12" s="1"/>
  <c r="K3" i="7"/>
  <c r="K16" i="12" s="1"/>
  <c r="BQ3" i="7"/>
  <c r="BQ16" i="12" s="1"/>
  <c r="BP3" i="7"/>
  <c r="BP16" i="12" s="1"/>
  <c r="BO3" i="7"/>
  <c r="BO16" i="12" s="1"/>
  <c r="BN3" i="7"/>
  <c r="BN16" i="12" s="1"/>
  <c r="BM3" i="7"/>
  <c r="BM16" i="12" s="1"/>
  <c r="BL3" i="7"/>
  <c r="BL16" i="12" s="1"/>
  <c r="BK3" i="7"/>
  <c r="BK16" i="12" s="1"/>
  <c r="BJ3" i="7"/>
  <c r="BJ16" i="12" s="1"/>
  <c r="BH3" i="7"/>
  <c r="BH16" i="12" s="1"/>
  <c r="BF3" i="7"/>
  <c r="BF16" i="12" s="1"/>
  <c r="BE3" i="7"/>
  <c r="BE16" i="12" s="1"/>
  <c r="BD3" i="7"/>
  <c r="BD16" i="12" s="1"/>
  <c r="BC3" i="7"/>
  <c r="BC16" i="12" s="1"/>
  <c r="BB3" i="7"/>
  <c r="BB16" i="12" s="1"/>
  <c r="AZ3" i="7"/>
  <c r="AZ16" i="12" s="1"/>
  <c r="AY3" i="7"/>
  <c r="AY16" i="12" s="1"/>
  <c r="AX3" i="7"/>
  <c r="AX16" i="12" s="1"/>
  <c r="AW3" i="7"/>
  <c r="AW16" i="12" s="1"/>
  <c r="AV3" i="7"/>
  <c r="AV16" i="12" s="1"/>
  <c r="AU3" i="7"/>
  <c r="AU16" i="12" s="1"/>
  <c r="AT3" i="7"/>
  <c r="AT16" i="12" s="1"/>
  <c r="AS3" i="7"/>
  <c r="AS16" i="12" s="1"/>
  <c r="AR3" i="7"/>
  <c r="AR16" i="12" s="1"/>
  <c r="AQ3" i="7"/>
  <c r="AQ16" i="12" s="1"/>
  <c r="AP3" i="7"/>
  <c r="AP16" i="12" s="1"/>
  <c r="AO3" i="7"/>
  <c r="AO16" i="12" s="1"/>
  <c r="AN3" i="7"/>
  <c r="AN16" i="12" s="1"/>
  <c r="AM3" i="7"/>
  <c r="AM16" i="12" s="1"/>
  <c r="AL3" i="7"/>
  <c r="AL16" i="12" s="1"/>
  <c r="AJ3" i="7"/>
  <c r="AJ16" i="12" s="1"/>
  <c r="AI3" i="7"/>
  <c r="AI16" i="12" s="1"/>
  <c r="AH3" i="7"/>
  <c r="AH16" i="12" s="1"/>
  <c r="AG3" i="7"/>
  <c r="AG16" i="12" s="1"/>
  <c r="AF3" i="7"/>
  <c r="AF16" i="12" s="1"/>
  <c r="AE3" i="7"/>
  <c r="AE16" i="12" s="1"/>
  <c r="AD3" i="7"/>
  <c r="AD16" i="12" s="1"/>
  <c r="AA3" i="7"/>
  <c r="AA16" i="12" s="1"/>
  <c r="Z3" i="7"/>
  <c r="Z16" i="12" s="1"/>
  <c r="Y3" i="7"/>
  <c r="Y16" i="12" s="1"/>
  <c r="X3" i="7"/>
  <c r="X16" i="12" s="1"/>
  <c r="W3" i="7"/>
  <c r="W16" i="12" s="1"/>
  <c r="V3" i="7"/>
  <c r="V16" i="12" s="1"/>
  <c r="T3" i="7"/>
  <c r="T16" i="12" s="1"/>
  <c r="S3" i="7"/>
  <c r="S16" i="12" s="1"/>
  <c r="R3" i="7"/>
  <c r="R16" i="12" s="1"/>
  <c r="Q3" i="7"/>
  <c r="Q16" i="12" s="1"/>
  <c r="P3" i="7"/>
  <c r="P16" i="12" s="1"/>
  <c r="O3" i="7"/>
  <c r="O16" i="12" s="1"/>
  <c r="N3" i="7"/>
  <c r="N16" i="12" s="1"/>
  <c r="J3" i="7"/>
  <c r="J16" i="12" s="1"/>
  <c r="I3" i="7"/>
  <c r="I16" i="12" s="1"/>
  <c r="H3" i="7"/>
  <c r="H16" i="12" s="1"/>
  <c r="G3" i="7"/>
  <c r="G16" i="12" s="1"/>
  <c r="F3" i="7"/>
  <c r="F16" i="12" s="1"/>
  <c r="E3" i="7"/>
  <c r="E16" i="12" s="1"/>
  <c r="D3" i="7"/>
  <c r="D16" i="12" s="1"/>
  <c r="BQ2" i="10"/>
  <c r="BQ54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5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4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2" i="7" l="1"/>
  <c r="BQ21" i="12"/>
  <c r="BR63" i="7"/>
  <c r="BQ22" i="12"/>
  <c r="BR61" i="4"/>
  <c r="BQ8" i="12"/>
  <c r="BP9" i="9"/>
  <c r="BQ64" i="7"/>
  <c r="BQ64" i="10"/>
  <c r="BR64" i="7"/>
  <c r="BQ61" i="10"/>
  <c r="BQ62" i="4"/>
  <c r="BQ61" i="4"/>
  <c r="BQ57" i="7"/>
  <c r="BR57" i="7"/>
  <c r="BQ61" i="7"/>
  <c r="BQ63" i="7"/>
  <c r="BQ62" i="7"/>
  <c r="BR61" i="7"/>
  <c r="BQ59" i="10"/>
  <c r="BQ60" i="10"/>
  <c r="BR61" i="10"/>
  <c r="BR60" i="10"/>
  <c r="BQ62" i="10"/>
  <c r="BR59" i="10"/>
  <c r="BR62" i="10"/>
  <c r="BR64" i="10"/>
  <c r="BQ55" i="4"/>
  <c r="BR55" i="4"/>
  <c r="BQ59" i="4"/>
  <c r="BQ60" i="4"/>
  <c r="BR60" i="4"/>
  <c r="BP11" i="9"/>
  <c r="BR59" i="4"/>
  <c r="BR62" i="4"/>
  <c r="BQ64" i="4"/>
  <c r="BR64" i="4"/>
  <c r="BP8" i="9"/>
  <c r="BQ66" i="7"/>
  <c r="BQ55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6" i="7" s="1"/>
  <c r="BP2" i="10"/>
  <c r="BP54" i="10" s="1"/>
  <c r="BP54" i="4"/>
  <c r="BO8" i="9" l="1"/>
  <c r="BO9" i="9"/>
  <c r="BO11" i="9"/>
  <c r="BO2" i="11"/>
  <c r="BP60" i="4"/>
  <c r="BP61" i="4"/>
  <c r="BP64" i="4"/>
  <c r="BO2" i="9"/>
  <c r="BO6" i="9"/>
  <c r="BO7" i="9"/>
  <c r="BO6" i="11"/>
  <c r="BO9" i="11"/>
  <c r="BO7" i="11"/>
  <c r="BO8" i="11"/>
  <c r="BO11" i="11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BP64" i="10"/>
  <c r="BM64" i="10"/>
  <c r="BL64" i="10"/>
  <c r="BJ64" i="10"/>
  <c r="BG64" i="10"/>
  <c r="BA64" i="10"/>
  <c r="AZ64" i="10"/>
  <c r="AW64" i="10"/>
  <c r="AV64" i="10"/>
  <c r="AT64" i="10"/>
  <c r="AQ64" i="10"/>
  <c r="AK64" i="10"/>
  <c r="AJ64" i="10"/>
  <c r="AG64" i="10"/>
  <c r="AF64" i="10"/>
  <c r="AD64" i="10"/>
  <c r="AA64" i="10"/>
  <c r="U64" i="10"/>
  <c r="T64" i="10"/>
  <c r="Q64" i="10"/>
  <c r="P64" i="10"/>
  <c r="N64" i="10"/>
  <c r="K64" i="10"/>
  <c r="E64" i="10"/>
  <c r="D64" i="10"/>
  <c r="BP62" i="10"/>
  <c r="BN62" i="10"/>
  <c r="BM62" i="10"/>
  <c r="BK62" i="10"/>
  <c r="BH62" i="10"/>
  <c r="BB62" i="10"/>
  <c r="BA62" i="10"/>
  <c r="AX62" i="10"/>
  <c r="AW62" i="10"/>
  <c r="AU62" i="10"/>
  <c r="AR62" i="10"/>
  <c r="AL62" i="10"/>
  <c r="AK62" i="10"/>
  <c r="AH62" i="10"/>
  <c r="AG62" i="10"/>
  <c r="AE62" i="10"/>
  <c r="AB62" i="10"/>
  <c r="V62" i="10"/>
  <c r="U62" i="10"/>
  <c r="R62" i="10"/>
  <c r="Q62" i="10"/>
  <c r="O62" i="10"/>
  <c r="L62" i="10"/>
  <c r="F62" i="10"/>
  <c r="E62" i="10"/>
  <c r="BO60" i="10"/>
  <c r="BN60" i="10"/>
  <c r="BL60" i="10"/>
  <c r="BI60" i="10"/>
  <c r="BC60" i="10"/>
  <c r="BB60" i="10"/>
  <c r="AY60" i="10"/>
  <c r="AX60" i="10"/>
  <c r="AV60" i="10"/>
  <c r="AS60" i="10"/>
  <c r="AM60" i="10"/>
  <c r="AL60" i="10"/>
  <c r="AI60" i="10"/>
  <c r="AH60" i="10"/>
  <c r="AF60" i="10"/>
  <c r="AC60" i="10"/>
  <c r="W60" i="10"/>
  <c r="V60" i="10"/>
  <c r="S60" i="10"/>
  <c r="R60" i="10"/>
  <c r="P60" i="10"/>
  <c r="M60" i="10"/>
  <c r="G60" i="10"/>
  <c r="F60" i="10"/>
  <c r="C8" i="10"/>
  <c r="BN1" i="9"/>
  <c r="BM1" i="9"/>
  <c r="BP66" i="7"/>
  <c r="BO2" i="7"/>
  <c r="BO56" i="7" s="1"/>
  <c r="BO2" i="10"/>
  <c r="BO54" i="10" s="1"/>
  <c r="BP55" i="4"/>
  <c r="BO54" i="4"/>
  <c r="BO64" i="7" l="1"/>
  <c r="BP64" i="7"/>
  <c r="BP61" i="7"/>
  <c r="BP63" i="7"/>
  <c r="BP62" i="7"/>
  <c r="BP57" i="7"/>
  <c r="H60" i="10"/>
  <c r="F64" i="10"/>
  <c r="AO60" i="10"/>
  <c r="G59" i="10"/>
  <c r="BC59" i="10"/>
  <c r="Z60" i="10"/>
  <c r="I62" i="10"/>
  <c r="Y62" i="10"/>
  <c r="H64" i="10"/>
  <c r="X64" i="10"/>
  <c r="AN64" i="10"/>
  <c r="BD64" i="10"/>
  <c r="H59" i="10"/>
  <c r="X59" i="10"/>
  <c r="AN59" i="10"/>
  <c r="BD59" i="10"/>
  <c r="G62" i="10"/>
  <c r="AL64" i="10"/>
  <c r="X62" i="10"/>
  <c r="W59" i="10"/>
  <c r="AM59" i="10"/>
  <c r="J60" i="10"/>
  <c r="BF60" i="10"/>
  <c r="BE62" i="10"/>
  <c r="AA60" i="10"/>
  <c r="AQ60" i="10"/>
  <c r="BG60" i="10"/>
  <c r="J62" i="10"/>
  <c r="Z62" i="10"/>
  <c r="AP62" i="10"/>
  <c r="BF62" i="10"/>
  <c r="I64" i="10"/>
  <c r="Y64" i="10"/>
  <c r="AO64" i="10"/>
  <c r="BE64" i="10"/>
  <c r="I59" i="10"/>
  <c r="Y59" i="10"/>
  <c r="AO59" i="10"/>
  <c r="BE59" i="10"/>
  <c r="W62" i="10"/>
  <c r="AL59" i="10"/>
  <c r="W64" i="10"/>
  <c r="AP60" i="10"/>
  <c r="AO62" i="10"/>
  <c r="K60" i="10"/>
  <c r="L60" i="10"/>
  <c r="AB60" i="10"/>
  <c r="AR60" i="10"/>
  <c r="BH60" i="10"/>
  <c r="K62" i="10"/>
  <c r="AA62" i="10"/>
  <c r="AQ62" i="10"/>
  <c r="BG62" i="10"/>
  <c r="J64" i="10"/>
  <c r="Z64" i="10"/>
  <c r="AP64" i="10"/>
  <c r="BF64" i="10"/>
  <c r="J59" i="10"/>
  <c r="Z59" i="10"/>
  <c r="AP59" i="10"/>
  <c r="BF59" i="10"/>
  <c r="F59" i="10"/>
  <c r="AM64" i="10"/>
  <c r="AD60" i="10"/>
  <c r="AT60" i="10"/>
  <c r="BJ60" i="10"/>
  <c r="M62" i="10"/>
  <c r="AC62" i="10"/>
  <c r="AS62" i="10"/>
  <c r="BI62" i="10"/>
  <c r="L64" i="10"/>
  <c r="AB64" i="10"/>
  <c r="AR64" i="10"/>
  <c r="BH64" i="10"/>
  <c r="L59" i="10"/>
  <c r="AB59" i="10"/>
  <c r="AR59" i="10"/>
  <c r="BH59" i="10"/>
  <c r="BC62" i="10"/>
  <c r="BO61" i="10"/>
  <c r="BC64" i="10"/>
  <c r="N60" i="10"/>
  <c r="O60" i="10"/>
  <c r="AE60" i="10"/>
  <c r="AU60" i="10"/>
  <c r="BK60" i="10"/>
  <c r="N62" i="10"/>
  <c r="AD62" i="10"/>
  <c r="AT62" i="10"/>
  <c r="BJ62" i="10"/>
  <c r="M64" i="10"/>
  <c r="AC64" i="10"/>
  <c r="AS64" i="10"/>
  <c r="BI64" i="10"/>
  <c r="M59" i="10"/>
  <c r="AC59" i="10"/>
  <c r="AS59" i="10"/>
  <c r="BI59" i="10"/>
  <c r="AM62" i="10"/>
  <c r="BB64" i="10"/>
  <c r="I60" i="10"/>
  <c r="G64" i="10"/>
  <c r="Q60" i="10"/>
  <c r="AG60" i="10"/>
  <c r="AW60" i="10"/>
  <c r="BM60" i="10"/>
  <c r="P62" i="10"/>
  <c r="AF62" i="10"/>
  <c r="AV62" i="10"/>
  <c r="BL62" i="10"/>
  <c r="O64" i="10"/>
  <c r="AE64" i="10"/>
  <c r="AU64" i="10"/>
  <c r="BK64" i="10"/>
  <c r="O59" i="10"/>
  <c r="AE59" i="10"/>
  <c r="AU59" i="10"/>
  <c r="BK59" i="10"/>
  <c r="BD60" i="10"/>
  <c r="BB59" i="10"/>
  <c r="H62" i="10"/>
  <c r="AN60" i="10"/>
  <c r="V64" i="10"/>
  <c r="Y60" i="10"/>
  <c r="BD62" i="10"/>
  <c r="BP61" i="10"/>
  <c r="T60" i="10"/>
  <c r="AZ60" i="10"/>
  <c r="S62" i="10"/>
  <c r="AI62" i="10"/>
  <c r="AY62" i="10"/>
  <c r="BO62" i="10"/>
  <c r="R64" i="10"/>
  <c r="AH64" i="10"/>
  <c r="AX64" i="10"/>
  <c r="BN64" i="10"/>
  <c r="R59" i="10"/>
  <c r="AH59" i="10"/>
  <c r="AX59" i="10"/>
  <c r="BN59" i="10"/>
  <c r="BP60" i="10"/>
  <c r="X60" i="10"/>
  <c r="V59" i="10"/>
  <c r="AN62" i="10"/>
  <c r="BO55" i="10"/>
  <c r="D60" i="10"/>
  <c r="AJ60" i="10"/>
  <c r="E60" i="10"/>
  <c r="U60" i="10"/>
  <c r="AK60" i="10"/>
  <c r="BA60" i="10"/>
  <c r="D62" i="10"/>
  <c r="T62" i="10"/>
  <c r="AJ62" i="10"/>
  <c r="AZ62" i="10"/>
  <c r="S64" i="10"/>
  <c r="AI64" i="10"/>
  <c r="AY64" i="10"/>
  <c r="BN11" i="11"/>
  <c r="BO64" i="10"/>
  <c r="S59" i="10"/>
  <c r="AI59" i="10"/>
  <c r="AY59" i="10"/>
  <c r="BO59" i="10"/>
  <c r="BP59" i="10"/>
  <c r="BE60" i="10"/>
  <c r="D59" i="10"/>
  <c r="BP55" i="10"/>
  <c r="BN2" i="9"/>
  <c r="BO59" i="4"/>
  <c r="BP62" i="4"/>
  <c r="BN7" i="9"/>
  <c r="BP59" i="4"/>
  <c r="BN8" i="9"/>
  <c r="BO60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1" i="10"/>
  <c r="BJ61" i="10"/>
  <c r="BI61" i="10"/>
  <c r="BF61" i="10"/>
  <c r="BE61" i="10"/>
  <c r="BC61" i="10"/>
  <c r="AZ61" i="10"/>
  <c r="AX61" i="10"/>
  <c r="AT61" i="10"/>
  <c r="AS61" i="10"/>
  <c r="AP61" i="10"/>
  <c r="AO61" i="10"/>
  <c r="AM61" i="10"/>
  <c r="AJ61" i="10"/>
  <c r="AH61" i="10"/>
  <c r="AD61" i="10"/>
  <c r="AC61" i="10"/>
  <c r="Z61" i="10"/>
  <c r="Y61" i="10"/>
  <c r="W61" i="10"/>
  <c r="T61" i="10"/>
  <c r="R61" i="10"/>
  <c r="N61" i="10"/>
  <c r="M61" i="10"/>
  <c r="J61" i="10"/>
  <c r="I61" i="10"/>
  <c r="G61" i="10"/>
  <c r="C9" i="10"/>
  <c r="D61" i="10" s="1"/>
  <c r="E59" i="4"/>
  <c r="F59" i="4"/>
  <c r="H59" i="4"/>
  <c r="I59" i="4"/>
  <c r="J59" i="4"/>
  <c r="L59" i="4"/>
  <c r="M59" i="4"/>
  <c r="O59" i="4"/>
  <c r="R59" i="4"/>
  <c r="S59" i="4"/>
  <c r="U59" i="4"/>
  <c r="V59" i="4"/>
  <c r="X59" i="4"/>
  <c r="Y59" i="4"/>
  <c r="Z59" i="4"/>
  <c r="AB59" i="4"/>
  <c r="AC59" i="4"/>
  <c r="AE59" i="4"/>
  <c r="AH59" i="4"/>
  <c r="AI59" i="4"/>
  <c r="AK59" i="4"/>
  <c r="AL59" i="4"/>
  <c r="AN59" i="4"/>
  <c r="AO59" i="4"/>
  <c r="AP59" i="4"/>
  <c r="AR59" i="4"/>
  <c r="AS59" i="4"/>
  <c r="AU59" i="4"/>
  <c r="AX59" i="4"/>
  <c r="AY59" i="4"/>
  <c r="BA59" i="4"/>
  <c r="BB59" i="4"/>
  <c r="BD59" i="4"/>
  <c r="BE59" i="4"/>
  <c r="BF59" i="4"/>
  <c r="BH59" i="4"/>
  <c r="BI59" i="4"/>
  <c r="BK59" i="4"/>
  <c r="BN59" i="4"/>
  <c r="BN2" i="10"/>
  <c r="BN54" i="10" s="1"/>
  <c r="BM2" i="10"/>
  <c r="BM54" i="10" s="1"/>
  <c r="BL2" i="10"/>
  <c r="BL54" i="10" s="1"/>
  <c r="BK2" i="10"/>
  <c r="BK54" i="10" s="1"/>
  <c r="BJ2" i="10"/>
  <c r="BJ54" i="10" s="1"/>
  <c r="BI2" i="10"/>
  <c r="BI54" i="10" s="1"/>
  <c r="BH2" i="10"/>
  <c r="BH54" i="10" s="1"/>
  <c r="BG2" i="10"/>
  <c r="BG54" i="10" s="1"/>
  <c r="BF2" i="10"/>
  <c r="BF54" i="10" s="1"/>
  <c r="BE2" i="10"/>
  <c r="BE54" i="10" s="1"/>
  <c r="BD2" i="10"/>
  <c r="BD54" i="10" s="1"/>
  <c r="BC2" i="10"/>
  <c r="BC54" i="10" s="1"/>
  <c r="BB2" i="10"/>
  <c r="BB54" i="10" s="1"/>
  <c r="BA2" i="10"/>
  <c r="BA54" i="10" s="1"/>
  <c r="AZ2" i="10"/>
  <c r="AZ54" i="10" s="1"/>
  <c r="AY2" i="10"/>
  <c r="AY54" i="10" s="1"/>
  <c r="AX2" i="10"/>
  <c r="AX54" i="10" s="1"/>
  <c r="AW2" i="10"/>
  <c r="AW54" i="10" s="1"/>
  <c r="AV2" i="10"/>
  <c r="AV54" i="10" s="1"/>
  <c r="AU2" i="10"/>
  <c r="AU54" i="10" s="1"/>
  <c r="AT2" i="10"/>
  <c r="AT54" i="10" s="1"/>
  <c r="AS2" i="10"/>
  <c r="AS54" i="10" s="1"/>
  <c r="AR2" i="10"/>
  <c r="AR54" i="10" s="1"/>
  <c r="AQ2" i="10"/>
  <c r="AQ54" i="10" s="1"/>
  <c r="AP2" i="10"/>
  <c r="AP54" i="10" s="1"/>
  <c r="AO2" i="10"/>
  <c r="AO54" i="10" s="1"/>
  <c r="AN2" i="10"/>
  <c r="AN54" i="10" s="1"/>
  <c r="AM2" i="10"/>
  <c r="AM54" i="10" s="1"/>
  <c r="AL2" i="10"/>
  <c r="AL54" i="10" s="1"/>
  <c r="AK2" i="10"/>
  <c r="AK54" i="10" s="1"/>
  <c r="AJ2" i="10"/>
  <c r="AJ54" i="10" s="1"/>
  <c r="AI2" i="10"/>
  <c r="AI54" i="10" s="1"/>
  <c r="AH2" i="10"/>
  <c r="AH54" i="10" s="1"/>
  <c r="AG2" i="10"/>
  <c r="AG54" i="10" s="1"/>
  <c r="AF2" i="10"/>
  <c r="AF54" i="10" s="1"/>
  <c r="AE2" i="10"/>
  <c r="AE54" i="10" s="1"/>
  <c r="AD2" i="10"/>
  <c r="AD54" i="10" s="1"/>
  <c r="AC2" i="10"/>
  <c r="AC54" i="10" s="1"/>
  <c r="AB2" i="10"/>
  <c r="AB54" i="10" s="1"/>
  <c r="AA2" i="10"/>
  <c r="AA54" i="10" s="1"/>
  <c r="Z2" i="10"/>
  <c r="Z54" i="10" s="1"/>
  <c r="Y2" i="10"/>
  <c r="Y54" i="10" s="1"/>
  <c r="X2" i="10"/>
  <c r="X54" i="10" s="1"/>
  <c r="W2" i="10"/>
  <c r="W54" i="10" s="1"/>
  <c r="V2" i="10"/>
  <c r="V54" i="10" s="1"/>
  <c r="U2" i="10"/>
  <c r="U54" i="10" s="1"/>
  <c r="T2" i="10"/>
  <c r="T54" i="10" s="1"/>
  <c r="S2" i="10"/>
  <c r="S54" i="10" s="1"/>
  <c r="R2" i="10"/>
  <c r="R54" i="10" s="1"/>
  <c r="Q2" i="10"/>
  <c r="Q54" i="10" s="1"/>
  <c r="P2" i="10"/>
  <c r="P54" i="10" s="1"/>
  <c r="O2" i="10"/>
  <c r="O54" i="10" s="1"/>
  <c r="N2" i="10"/>
  <c r="N54" i="10" s="1"/>
  <c r="M2" i="10"/>
  <c r="M54" i="10" s="1"/>
  <c r="L2" i="10"/>
  <c r="L54" i="10" s="1"/>
  <c r="K2" i="10"/>
  <c r="K54" i="10" s="1"/>
  <c r="J2" i="10"/>
  <c r="J54" i="10" s="1"/>
  <c r="I2" i="10"/>
  <c r="I54" i="10" s="1"/>
  <c r="H2" i="10"/>
  <c r="H54" i="10" s="1"/>
  <c r="G2" i="10"/>
  <c r="G54" i="10" s="1"/>
  <c r="F2" i="10"/>
  <c r="F54" i="10" s="1"/>
  <c r="E2" i="10"/>
  <c r="E54" i="10" s="1"/>
  <c r="D2" i="10"/>
  <c r="D54" i="10" s="1"/>
  <c r="C2" i="10"/>
  <c r="C54" i="10" s="1"/>
  <c r="BN62" i="4"/>
  <c r="BK62" i="4"/>
  <c r="BD62" i="4"/>
  <c r="BB62" i="4"/>
  <c r="BA62" i="4"/>
  <c r="AX62" i="4"/>
  <c r="AU62" i="4"/>
  <c r="AN62" i="4"/>
  <c r="AL62" i="4"/>
  <c r="AK62" i="4"/>
  <c r="AH62" i="4"/>
  <c r="AE62" i="4"/>
  <c r="X62" i="4"/>
  <c r="V62" i="4"/>
  <c r="U62" i="4"/>
  <c r="R62" i="4"/>
  <c r="O62" i="4"/>
  <c r="H62" i="4"/>
  <c r="F62" i="4"/>
  <c r="E62" i="4"/>
  <c r="C9" i="12"/>
  <c r="BN66" i="7"/>
  <c r="BK66" i="7"/>
  <c r="BI11" i="11"/>
  <c r="BI66" i="7"/>
  <c r="BF66" i="7"/>
  <c r="BC11" i="11"/>
  <c r="BA11" i="11"/>
  <c r="AZ66" i="7"/>
  <c r="AX66" i="7"/>
  <c r="AU66" i="7"/>
  <c r="AS11" i="11"/>
  <c r="AS66" i="7"/>
  <c r="AP66" i="7"/>
  <c r="AK11" i="11"/>
  <c r="AJ11" i="11"/>
  <c r="AJ66" i="7"/>
  <c r="AH66" i="7"/>
  <c r="AF11" i="11"/>
  <c r="AE66" i="7"/>
  <c r="AC66" i="7"/>
  <c r="Z66" i="7"/>
  <c r="T66" i="7"/>
  <c r="R66" i="7"/>
  <c r="O66" i="7"/>
  <c r="M66" i="7"/>
  <c r="J66" i="7"/>
  <c r="D66" i="7"/>
  <c r="BN54" i="4"/>
  <c r="BO63" i="7"/>
  <c r="BM6" i="11"/>
  <c r="BN2" i="7"/>
  <c r="BN56" i="7" s="1"/>
  <c r="BO57" i="7"/>
  <c r="BI55" i="10"/>
  <c r="BG55" i="10"/>
  <c r="BB55" i="10"/>
  <c r="AS55" i="10"/>
  <c r="AQ55" i="10"/>
  <c r="AL55" i="10"/>
  <c r="AC55" i="10"/>
  <c r="AA55" i="10"/>
  <c r="U55" i="10"/>
  <c r="L55" i="10"/>
  <c r="J55" i="10"/>
  <c r="E55" i="10"/>
  <c r="C3" i="10"/>
  <c r="BM11" i="11" l="1"/>
  <c r="S66" i="7"/>
  <c r="AI66" i="7"/>
  <c r="AY66" i="7"/>
  <c r="V66" i="7"/>
  <c r="AM66" i="7"/>
  <c r="X66" i="7"/>
  <c r="BD66" i="7"/>
  <c r="BA66" i="7"/>
  <c r="AL66" i="7"/>
  <c r="BC66" i="7"/>
  <c r="H66" i="7"/>
  <c r="AN66" i="7"/>
  <c r="I66" i="7"/>
  <c r="Y66" i="7"/>
  <c r="AO66" i="7"/>
  <c r="BE66" i="7"/>
  <c r="R11" i="11"/>
  <c r="G66" i="7"/>
  <c r="K66" i="7"/>
  <c r="AQ66" i="7"/>
  <c r="BG66" i="7"/>
  <c r="BO66" i="7"/>
  <c r="U66" i="7"/>
  <c r="F66" i="7"/>
  <c r="W66" i="7"/>
  <c r="AA66" i="7"/>
  <c r="L66" i="7"/>
  <c r="AB66" i="7"/>
  <c r="AR66" i="7"/>
  <c r="BH66" i="7"/>
  <c r="E66" i="7"/>
  <c r="BM6" i="9"/>
  <c r="N66" i="7"/>
  <c r="AD66" i="7"/>
  <c r="AT66" i="7"/>
  <c r="BJ66" i="7"/>
  <c r="BB66" i="7"/>
  <c r="BM7" i="9"/>
  <c r="BN62" i="7"/>
  <c r="AZ11" i="11"/>
  <c r="P66" i="7"/>
  <c r="AV66" i="7"/>
  <c r="BO61" i="7"/>
  <c r="AK66" i="7"/>
  <c r="BM8" i="9"/>
  <c r="AF66" i="7"/>
  <c r="BL66" i="7"/>
  <c r="Q66" i="7"/>
  <c r="AG66" i="7"/>
  <c r="AW66" i="7"/>
  <c r="BM66" i="7"/>
  <c r="T11" i="11"/>
  <c r="BE11" i="11"/>
  <c r="BO62" i="7"/>
  <c r="BM55" i="10"/>
  <c r="Z55" i="10"/>
  <c r="BD55" i="10"/>
  <c r="P55" i="10"/>
  <c r="AN55" i="10"/>
  <c r="AG55" i="10"/>
  <c r="G55" i="10"/>
  <c r="M55" i="10"/>
  <c r="AT55" i="10"/>
  <c r="BJ55" i="10"/>
  <c r="AW55" i="10"/>
  <c r="W55" i="10"/>
  <c r="AD55" i="10"/>
  <c r="AZ55" i="10"/>
  <c r="AV61" i="10"/>
  <c r="D55" i="10"/>
  <c r="T55" i="10"/>
  <c r="AK55" i="10"/>
  <c r="BA55" i="10"/>
  <c r="Q61" i="10"/>
  <c r="AG61" i="10"/>
  <c r="AW61" i="10"/>
  <c r="BM61" i="10"/>
  <c r="Q55" i="10"/>
  <c r="AU61" i="10"/>
  <c r="AJ55" i="10"/>
  <c r="P61" i="10"/>
  <c r="BL61" i="10"/>
  <c r="F55" i="10"/>
  <c r="V55" i="10"/>
  <c r="AM55" i="10"/>
  <c r="BC55" i="10"/>
  <c r="BN55" i="10"/>
  <c r="S61" i="10"/>
  <c r="AI61" i="10"/>
  <c r="AY61" i="10"/>
  <c r="AY55" i="10"/>
  <c r="AF61" i="10"/>
  <c r="AO55" i="10"/>
  <c r="E61" i="10"/>
  <c r="AK61" i="10"/>
  <c r="BA61" i="10"/>
  <c r="AI55" i="10"/>
  <c r="S55" i="10"/>
  <c r="H55" i="10"/>
  <c r="X55" i="10"/>
  <c r="BE55" i="10"/>
  <c r="U61" i="10"/>
  <c r="I55" i="10"/>
  <c r="Y55" i="10"/>
  <c r="AP55" i="10"/>
  <c r="BF55" i="10"/>
  <c r="F61" i="10"/>
  <c r="V61" i="10"/>
  <c r="AL61" i="10"/>
  <c r="BB61" i="10"/>
  <c r="AX55" i="10"/>
  <c r="BK61" i="10"/>
  <c r="K55" i="10"/>
  <c r="AB55" i="10"/>
  <c r="AR55" i="10"/>
  <c r="BH55" i="10"/>
  <c r="H61" i="10"/>
  <c r="X61" i="10"/>
  <c r="AN61" i="10"/>
  <c r="BD61" i="10"/>
  <c r="AE61" i="10"/>
  <c r="AE55" i="10"/>
  <c r="K61" i="10"/>
  <c r="BG61" i="10"/>
  <c r="AH55" i="10"/>
  <c r="R55" i="10"/>
  <c r="O61" i="10"/>
  <c r="N55" i="10"/>
  <c r="AU55" i="10"/>
  <c r="BK55" i="10"/>
  <c r="AA61" i="10"/>
  <c r="AQ61" i="10"/>
  <c r="O55" i="10"/>
  <c r="AF55" i="10"/>
  <c r="AV55" i="10"/>
  <c r="BL55" i="10"/>
  <c r="L61" i="10"/>
  <c r="AB61" i="10"/>
  <c r="AR61" i="10"/>
  <c r="BH61" i="10"/>
  <c r="K62" i="4"/>
  <c r="BH62" i="4"/>
  <c r="M62" i="4"/>
  <c r="AC62" i="4"/>
  <c r="BI62" i="4"/>
  <c r="BM9" i="9"/>
  <c r="N62" i="4"/>
  <c r="AD62" i="4"/>
  <c r="AT62" i="4"/>
  <c r="BJ62" i="4"/>
  <c r="BC59" i="4"/>
  <c r="AM59" i="4"/>
  <c r="W59" i="4"/>
  <c r="G59" i="4"/>
  <c r="BG62" i="4"/>
  <c r="AB62" i="4"/>
  <c r="AS62" i="4"/>
  <c r="P62" i="4"/>
  <c r="AF62" i="4"/>
  <c r="AV62" i="4"/>
  <c r="BL62" i="4"/>
  <c r="AP62" i="4"/>
  <c r="AA62" i="4"/>
  <c r="BN61" i="4"/>
  <c r="Q62" i="4"/>
  <c r="AG62" i="4"/>
  <c r="AW62" i="4"/>
  <c r="BM62" i="4"/>
  <c r="AZ59" i="4"/>
  <c r="AJ59" i="4"/>
  <c r="T59" i="4"/>
  <c r="D59" i="4"/>
  <c r="BO61" i="4"/>
  <c r="L62" i="4"/>
  <c r="AO62" i="4"/>
  <c r="BM11" i="9"/>
  <c r="AI62" i="4"/>
  <c r="AY62" i="4"/>
  <c r="BO55" i="4"/>
  <c r="D62" i="4"/>
  <c r="T62" i="4"/>
  <c r="AJ62" i="4"/>
  <c r="AZ62" i="4"/>
  <c r="BM59" i="4"/>
  <c r="AW59" i="4"/>
  <c r="AG59" i="4"/>
  <c r="Q59" i="4"/>
  <c r="J62" i="4"/>
  <c r="BF62" i="4"/>
  <c r="S62" i="4"/>
  <c r="BL59" i="4"/>
  <c r="AV59" i="4"/>
  <c r="AF59" i="4"/>
  <c r="P59" i="4"/>
  <c r="BM2" i="9"/>
  <c r="BE62" i="4"/>
  <c r="Z62" i="4"/>
  <c r="AQ62" i="4"/>
  <c r="AR62" i="4"/>
  <c r="BN64" i="4"/>
  <c r="G62" i="4"/>
  <c r="W62" i="4"/>
  <c r="AM62" i="4"/>
  <c r="BC62" i="4"/>
  <c r="BJ59" i="4"/>
  <c r="AT59" i="4"/>
  <c r="AD59" i="4"/>
  <c r="N59" i="4"/>
  <c r="Y62" i="4"/>
  <c r="BO62" i="4"/>
  <c r="I62" i="4"/>
  <c r="BG59" i="4"/>
  <c r="AQ59" i="4"/>
  <c r="AA59" i="4"/>
  <c r="K59" i="4"/>
  <c r="BO64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1" i="7"/>
  <c r="BM2" i="7"/>
  <c r="BM56" i="7" s="1"/>
  <c r="BM54" i="4"/>
  <c r="BL2" i="9" l="1"/>
  <c r="BL2" i="11"/>
  <c r="BN64" i="7"/>
  <c r="BN57" i="7"/>
  <c r="BL8" i="9"/>
  <c r="BN63" i="7"/>
  <c r="BN55" i="4"/>
  <c r="BL11" i="9"/>
  <c r="BN60" i="4"/>
  <c r="BL8" i="11"/>
  <c r="BL9" i="9"/>
  <c r="BL9" i="11"/>
  <c r="BL7" i="9"/>
  <c r="BL7" i="11"/>
  <c r="BL6" i="9"/>
  <c r="BL6" i="11"/>
  <c r="BM64" i="4"/>
  <c r="BI61" i="4"/>
  <c r="BG61" i="4"/>
  <c r="BF61" i="4"/>
  <c r="BC61" i="4"/>
  <c r="BB61" i="4"/>
  <c r="AZ61" i="4"/>
  <c r="AS61" i="4"/>
  <c r="AQ61" i="4"/>
  <c r="AP61" i="4"/>
  <c r="AM61" i="4"/>
  <c r="AL61" i="4"/>
  <c r="AJ61" i="4"/>
  <c r="AC61" i="4"/>
  <c r="AA61" i="4"/>
  <c r="Z61" i="4"/>
  <c r="W61" i="4"/>
  <c r="V61" i="4"/>
  <c r="T61" i="4"/>
  <c r="M61" i="4"/>
  <c r="K61" i="4"/>
  <c r="J61" i="4"/>
  <c r="G61" i="4"/>
  <c r="F61" i="4"/>
  <c r="BG60" i="4"/>
  <c r="BE60" i="4"/>
  <c r="BD60" i="4"/>
  <c r="BA60" i="4"/>
  <c r="AZ60" i="4"/>
  <c r="AX60" i="4"/>
  <c r="AQ60" i="4"/>
  <c r="AO60" i="4"/>
  <c r="AN60" i="4"/>
  <c r="AK60" i="4"/>
  <c r="AJ60" i="4"/>
  <c r="AH60" i="4"/>
  <c r="AA60" i="4"/>
  <c r="Y60" i="4"/>
  <c r="X60" i="4"/>
  <c r="U60" i="4"/>
  <c r="T60" i="4"/>
  <c r="R60" i="4"/>
  <c r="K60" i="4"/>
  <c r="I60" i="4"/>
  <c r="H60" i="4"/>
  <c r="BK64" i="7"/>
  <c r="BF64" i="7"/>
  <c r="BD64" i="7"/>
  <c r="BC64" i="7"/>
  <c r="BA64" i="7"/>
  <c r="AY64" i="7"/>
  <c r="AU64" i="7"/>
  <c r="AP64" i="7"/>
  <c r="AN64" i="7"/>
  <c r="AM64" i="7"/>
  <c r="AK64" i="7"/>
  <c r="AI64" i="7"/>
  <c r="AE64" i="7"/>
  <c r="Z64" i="7"/>
  <c r="X64" i="7"/>
  <c r="W64" i="7"/>
  <c r="U64" i="7"/>
  <c r="S64" i="7"/>
  <c r="Q64" i="7"/>
  <c r="O64" i="7"/>
  <c r="J64" i="7"/>
  <c r="H64" i="7"/>
  <c r="G64" i="7"/>
  <c r="E64" i="7"/>
  <c r="BM63" i="7"/>
  <c r="BK63" i="7"/>
  <c r="BI63" i="7"/>
  <c r="BD63" i="7"/>
  <c r="BB63" i="7"/>
  <c r="BA63" i="7"/>
  <c r="AY63" i="7"/>
  <c r="AW63" i="7"/>
  <c r="AU63" i="7"/>
  <c r="AS63" i="7"/>
  <c r="AN63" i="7"/>
  <c r="AL63" i="7"/>
  <c r="AK63" i="7"/>
  <c r="AI63" i="7"/>
  <c r="AG63" i="7"/>
  <c r="AE63" i="7"/>
  <c r="AC63" i="7"/>
  <c r="X63" i="7"/>
  <c r="V63" i="7"/>
  <c r="U63" i="7"/>
  <c r="S63" i="7"/>
  <c r="Q63" i="7"/>
  <c r="O63" i="7"/>
  <c r="M63" i="7"/>
  <c r="H63" i="7"/>
  <c r="F63" i="7"/>
  <c r="E63" i="7"/>
  <c r="C9" i="7"/>
  <c r="C22" i="12" s="1"/>
  <c r="BM62" i="7"/>
  <c r="BK62" i="7"/>
  <c r="BI62" i="7"/>
  <c r="BG62" i="7"/>
  <c r="BB62" i="7"/>
  <c r="AZ62" i="7"/>
  <c r="AY62" i="7"/>
  <c r="AW62" i="7"/>
  <c r="AU62" i="7"/>
  <c r="AS62" i="7"/>
  <c r="AQ62" i="7"/>
  <c r="AL62" i="7"/>
  <c r="AJ62" i="7"/>
  <c r="AI62" i="7"/>
  <c r="AG62" i="7"/>
  <c r="AE62" i="7"/>
  <c r="AC62" i="7"/>
  <c r="AA62" i="7"/>
  <c r="V62" i="7"/>
  <c r="T62" i="7"/>
  <c r="S62" i="7"/>
  <c r="Q62" i="7"/>
  <c r="O62" i="7"/>
  <c r="M62" i="7"/>
  <c r="K62" i="7"/>
  <c r="F62" i="7"/>
  <c r="C8" i="7"/>
  <c r="BM61" i="7"/>
  <c r="BK61" i="7"/>
  <c r="BI61" i="7"/>
  <c r="BG61" i="7"/>
  <c r="BE61" i="7"/>
  <c r="AZ61" i="7"/>
  <c r="AX61" i="7"/>
  <c r="AW61" i="7"/>
  <c r="AU61" i="7"/>
  <c r="AS61" i="7"/>
  <c r="AP61" i="7"/>
  <c r="AO61" i="7"/>
  <c r="AJ61" i="7"/>
  <c r="AH61" i="7"/>
  <c r="AG61" i="7"/>
  <c r="AE61" i="7"/>
  <c r="AC61" i="7"/>
  <c r="AA61" i="7"/>
  <c r="Y61" i="7"/>
  <c r="T61" i="7"/>
  <c r="R61" i="7"/>
  <c r="Q61" i="7"/>
  <c r="O61" i="7"/>
  <c r="M61" i="7"/>
  <c r="K61" i="7"/>
  <c r="I61" i="7"/>
  <c r="D61" i="7"/>
  <c r="D62" i="7" l="1"/>
  <c r="C21" i="12"/>
  <c r="D61" i="4"/>
  <c r="C8" i="12"/>
  <c r="D60" i="4"/>
  <c r="C7" i="12"/>
  <c r="B11" i="9"/>
  <c r="C11" i="12"/>
  <c r="S61" i="7"/>
  <c r="AI61" i="7"/>
  <c r="AY61" i="7"/>
  <c r="E62" i="7"/>
  <c r="U62" i="7"/>
  <c r="AK62" i="7"/>
  <c r="BA62" i="7"/>
  <c r="G63" i="7"/>
  <c r="W63" i="7"/>
  <c r="AM63" i="7"/>
  <c r="BC63" i="7"/>
  <c r="I64" i="7"/>
  <c r="Y64" i="7"/>
  <c r="AO64" i="7"/>
  <c r="BE64" i="7"/>
  <c r="BE63" i="7"/>
  <c r="E61" i="7"/>
  <c r="AM62" i="7"/>
  <c r="AO63" i="7"/>
  <c r="BD62" i="7"/>
  <c r="Y62" i="7"/>
  <c r="AC64" i="7"/>
  <c r="H61" i="7"/>
  <c r="X61" i="7"/>
  <c r="AN61" i="7"/>
  <c r="BD61" i="7"/>
  <c r="J62" i="7"/>
  <c r="Z62" i="7"/>
  <c r="AP62" i="7"/>
  <c r="BF62" i="7"/>
  <c r="L63" i="7"/>
  <c r="AB63" i="7"/>
  <c r="AR63" i="7"/>
  <c r="BH63" i="7"/>
  <c r="N64" i="7"/>
  <c r="AD64" i="7"/>
  <c r="AT64" i="7"/>
  <c r="BJ64" i="7"/>
  <c r="BA61" i="7"/>
  <c r="BG64" i="7"/>
  <c r="F61" i="7"/>
  <c r="AP63" i="7"/>
  <c r="G61" i="7"/>
  <c r="BI64" i="7"/>
  <c r="BF61" i="7"/>
  <c r="L62" i="7"/>
  <c r="AB62" i="7"/>
  <c r="AR62" i="7"/>
  <c r="BH62" i="7"/>
  <c r="N63" i="7"/>
  <c r="AD63" i="7"/>
  <c r="AT63" i="7"/>
  <c r="BJ63" i="7"/>
  <c r="P64" i="7"/>
  <c r="AF64" i="7"/>
  <c r="AV64" i="7"/>
  <c r="BL64" i="7"/>
  <c r="U61" i="7"/>
  <c r="Y63" i="7"/>
  <c r="J63" i="7"/>
  <c r="I62" i="7"/>
  <c r="AQ63" i="7"/>
  <c r="AG64" i="7"/>
  <c r="AW64" i="7"/>
  <c r="I63" i="7"/>
  <c r="AN62" i="7"/>
  <c r="BF63" i="7"/>
  <c r="BE62" i="7"/>
  <c r="AS64" i="7"/>
  <c r="Z61" i="7"/>
  <c r="L61" i="7"/>
  <c r="AB61" i="7"/>
  <c r="AR61" i="7"/>
  <c r="BH61" i="7"/>
  <c r="N62" i="7"/>
  <c r="AD62" i="7"/>
  <c r="AT62" i="7"/>
  <c r="BJ62" i="7"/>
  <c r="P63" i="7"/>
  <c r="AF63" i="7"/>
  <c r="AV63" i="7"/>
  <c r="BL63" i="7"/>
  <c r="R64" i="7"/>
  <c r="AH64" i="7"/>
  <c r="AX64" i="7"/>
  <c r="BB61" i="7"/>
  <c r="BH64" i="7"/>
  <c r="K63" i="7"/>
  <c r="AK61" i="7"/>
  <c r="AQ64" i="7"/>
  <c r="V61" i="7"/>
  <c r="L64" i="7"/>
  <c r="W61" i="7"/>
  <c r="BG63" i="7"/>
  <c r="AQ61" i="7"/>
  <c r="N61" i="7"/>
  <c r="AD61" i="7"/>
  <c r="AT61" i="7"/>
  <c r="BJ61" i="7"/>
  <c r="P62" i="7"/>
  <c r="AF62" i="7"/>
  <c r="AV62" i="7"/>
  <c r="BL62" i="7"/>
  <c r="R63" i="7"/>
  <c r="AH63" i="7"/>
  <c r="AX63" i="7"/>
  <c r="D64" i="7"/>
  <c r="T64" i="7"/>
  <c r="AJ64" i="7"/>
  <c r="AZ64" i="7"/>
  <c r="BM64" i="7"/>
  <c r="BC62" i="7"/>
  <c r="AL61" i="7"/>
  <c r="Z63" i="7"/>
  <c r="BC61" i="7"/>
  <c r="AA63" i="7"/>
  <c r="J61" i="7"/>
  <c r="G62" i="7"/>
  <c r="AA64" i="7"/>
  <c r="X62" i="7"/>
  <c r="AR64" i="7"/>
  <c r="AO62" i="7"/>
  <c r="P61" i="7"/>
  <c r="AF61" i="7"/>
  <c r="AV61" i="7"/>
  <c r="BL61" i="7"/>
  <c r="R62" i="7"/>
  <c r="AH62" i="7"/>
  <c r="AX62" i="7"/>
  <c r="D63" i="7"/>
  <c r="T63" i="7"/>
  <c r="AJ63" i="7"/>
  <c r="AZ63" i="7"/>
  <c r="F64" i="7"/>
  <c r="V64" i="7"/>
  <c r="AL64" i="7"/>
  <c r="BB64" i="7"/>
  <c r="W62" i="7"/>
  <c r="K64" i="7"/>
  <c r="H62" i="7"/>
  <c r="AB64" i="7"/>
  <c r="AM61" i="7"/>
  <c r="M64" i="7"/>
  <c r="AD61" i="4"/>
  <c r="Q64" i="4"/>
  <c r="P11" i="9"/>
  <c r="AF61" i="4"/>
  <c r="AG61" i="4"/>
  <c r="AY64" i="4"/>
  <c r="AX11" i="9"/>
  <c r="P60" i="4"/>
  <c r="AV60" i="4"/>
  <c r="R61" i="4"/>
  <c r="AH61" i="4"/>
  <c r="AX61" i="4"/>
  <c r="D64" i="4"/>
  <c r="C11" i="9"/>
  <c r="T64" i="4"/>
  <c r="S11" i="9"/>
  <c r="AJ64" i="4"/>
  <c r="AI11" i="9"/>
  <c r="AZ64" i="4"/>
  <c r="AY11" i="9"/>
  <c r="AV64" i="4"/>
  <c r="AU11" i="9"/>
  <c r="AE61" i="4"/>
  <c r="BL61" i="4"/>
  <c r="BK60" i="4"/>
  <c r="AI64" i="4"/>
  <c r="AH11" i="9"/>
  <c r="AF60" i="4"/>
  <c r="BL60" i="4"/>
  <c r="Q60" i="4"/>
  <c r="AG60" i="4"/>
  <c r="AW60" i="4"/>
  <c r="S61" i="4"/>
  <c r="AI61" i="4"/>
  <c r="AY61" i="4"/>
  <c r="E64" i="4"/>
  <c r="D11" i="9"/>
  <c r="U64" i="4"/>
  <c r="T11" i="9"/>
  <c r="AK64" i="4"/>
  <c r="AJ11" i="9"/>
  <c r="BA64" i="4"/>
  <c r="AZ11" i="9"/>
  <c r="O64" i="4"/>
  <c r="N11" i="9"/>
  <c r="AR60" i="4"/>
  <c r="BI60" i="4"/>
  <c r="AH64" i="4"/>
  <c r="AG11" i="9"/>
  <c r="AF64" i="4"/>
  <c r="AE11" i="9"/>
  <c r="AC60" i="4"/>
  <c r="AD60" i="4"/>
  <c r="R64" i="4"/>
  <c r="Q11" i="9"/>
  <c r="O60" i="4"/>
  <c r="BB64" i="4"/>
  <c r="BA11" i="9"/>
  <c r="S60" i="4"/>
  <c r="AI60" i="4"/>
  <c r="AY60" i="4"/>
  <c r="E61" i="4"/>
  <c r="U61" i="4"/>
  <c r="AK61" i="4"/>
  <c r="BA61" i="4"/>
  <c r="G64" i="4"/>
  <c r="F11" i="9"/>
  <c r="W64" i="4"/>
  <c r="V11" i="9"/>
  <c r="AM64" i="4"/>
  <c r="AL11" i="9"/>
  <c r="BC64" i="4"/>
  <c r="BB11" i="9"/>
  <c r="AT61" i="4"/>
  <c r="BK61" i="4"/>
  <c r="BJ60" i="4"/>
  <c r="S64" i="4"/>
  <c r="R11" i="9"/>
  <c r="H64" i="4"/>
  <c r="G11" i="9"/>
  <c r="X64" i="4"/>
  <c r="W11" i="9"/>
  <c r="AN64" i="4"/>
  <c r="AM11" i="9"/>
  <c r="BD64" i="4"/>
  <c r="BC11" i="9"/>
  <c r="P64" i="4"/>
  <c r="O11" i="9"/>
  <c r="AU61" i="4"/>
  <c r="P61" i="4"/>
  <c r="AU60" i="4"/>
  <c r="I64" i="4"/>
  <c r="H11" i="9"/>
  <c r="Y64" i="4"/>
  <c r="X11" i="9"/>
  <c r="AO64" i="4"/>
  <c r="AN11" i="9"/>
  <c r="BE64" i="4"/>
  <c r="BD11" i="9"/>
  <c r="BJ61" i="4"/>
  <c r="AS60" i="4"/>
  <c r="AL64" i="4"/>
  <c r="AK11" i="9"/>
  <c r="E60" i="4"/>
  <c r="F60" i="4"/>
  <c r="AL60" i="4"/>
  <c r="H61" i="4"/>
  <c r="X61" i="4"/>
  <c r="BD61" i="4"/>
  <c r="J64" i="4"/>
  <c r="I11" i="9"/>
  <c r="Z64" i="4"/>
  <c r="Y11" i="9"/>
  <c r="AP64" i="4"/>
  <c r="AO11" i="9"/>
  <c r="BF64" i="4"/>
  <c r="BE11" i="9"/>
  <c r="L60" i="4"/>
  <c r="BL64" i="4"/>
  <c r="BK11" i="9"/>
  <c r="O61" i="4"/>
  <c r="N60" i="4"/>
  <c r="AX64" i="4"/>
  <c r="AW11" i="9"/>
  <c r="AE60" i="4"/>
  <c r="V64" i="4"/>
  <c r="U11" i="9"/>
  <c r="V60" i="4"/>
  <c r="BB60" i="4"/>
  <c r="AN61" i="4"/>
  <c r="G60" i="4"/>
  <c r="W60" i="4"/>
  <c r="AM60" i="4"/>
  <c r="BC60" i="4"/>
  <c r="I61" i="4"/>
  <c r="Y61" i="4"/>
  <c r="AO61" i="4"/>
  <c r="BE61" i="4"/>
  <c r="K64" i="4"/>
  <c r="J11" i="9"/>
  <c r="AA64" i="4"/>
  <c r="Z11" i="9"/>
  <c r="AQ64" i="4"/>
  <c r="AP11" i="9"/>
  <c r="BG64" i="4"/>
  <c r="BF11" i="9"/>
  <c r="AE64" i="4"/>
  <c r="AD11" i="9"/>
  <c r="N61" i="4"/>
  <c r="AG64" i="4"/>
  <c r="AF11" i="9"/>
  <c r="AV61" i="4"/>
  <c r="Q61" i="4"/>
  <c r="L64" i="4"/>
  <c r="K11" i="9"/>
  <c r="AB64" i="4"/>
  <c r="AA11" i="9"/>
  <c r="AR64" i="4"/>
  <c r="AQ11" i="9"/>
  <c r="BH64" i="4"/>
  <c r="BG11" i="9"/>
  <c r="BM61" i="4"/>
  <c r="BK64" i="4"/>
  <c r="BJ11" i="9"/>
  <c r="BH60" i="4"/>
  <c r="AW64" i="4"/>
  <c r="AV11" i="9"/>
  <c r="F64" i="4"/>
  <c r="E11" i="9"/>
  <c r="M64" i="4"/>
  <c r="L11" i="9"/>
  <c r="AC64" i="4"/>
  <c r="AB11" i="9"/>
  <c r="AS64" i="4"/>
  <c r="AR11" i="9"/>
  <c r="BI64" i="4"/>
  <c r="BH11" i="9"/>
  <c r="AU64" i="4"/>
  <c r="AT11" i="9"/>
  <c r="AB60" i="4"/>
  <c r="M60" i="4"/>
  <c r="AT60" i="4"/>
  <c r="AW61" i="4"/>
  <c r="J60" i="4"/>
  <c r="Z60" i="4"/>
  <c r="AP60" i="4"/>
  <c r="BF60" i="4"/>
  <c r="L61" i="4"/>
  <c r="AB61" i="4"/>
  <c r="AR61" i="4"/>
  <c r="BH61" i="4"/>
  <c r="N64" i="4"/>
  <c r="M11" i="9"/>
  <c r="AD64" i="4"/>
  <c r="AC11" i="9"/>
  <c r="AT64" i="4"/>
  <c r="AS11" i="9"/>
  <c r="BJ64" i="4"/>
  <c r="BI11" i="9"/>
  <c r="BM60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4" i="4"/>
  <c r="BL2" i="7"/>
  <c r="BL56" i="7" s="1"/>
  <c r="BJ57" i="7"/>
  <c r="BE57" i="7"/>
  <c r="BC57" i="7"/>
  <c r="AZ57" i="7"/>
  <c r="AT57" i="7"/>
  <c r="AO57" i="7"/>
  <c r="AM57" i="7"/>
  <c r="AD57" i="7"/>
  <c r="Y57" i="7"/>
  <c r="W57" i="7"/>
  <c r="N57" i="7"/>
  <c r="I57" i="7"/>
  <c r="G57" i="7"/>
  <c r="C3" i="7"/>
  <c r="C16" i="12" s="1"/>
  <c r="AP57" i="7" l="1"/>
  <c r="Z57" i="7"/>
  <c r="Q57" i="7"/>
  <c r="AG57" i="7"/>
  <c r="AW57" i="7"/>
  <c r="J57" i="7"/>
  <c r="S57" i="7"/>
  <c r="AY57" i="7"/>
  <c r="T57" i="7"/>
  <c r="BF57" i="7"/>
  <c r="AJ57" i="7"/>
  <c r="AI57" i="7"/>
  <c r="D57" i="7"/>
  <c r="L57" i="7"/>
  <c r="AB57" i="7"/>
  <c r="AR57" i="7"/>
  <c r="BH57" i="7"/>
  <c r="M57" i="7"/>
  <c r="AC57" i="7"/>
  <c r="AS57" i="7"/>
  <c r="BI57" i="7"/>
  <c r="P57" i="7"/>
  <c r="AF57" i="7"/>
  <c r="AV57" i="7"/>
  <c r="BL57" i="7"/>
  <c r="BM57" i="7"/>
  <c r="K57" i="7"/>
  <c r="O57" i="7"/>
  <c r="R57" i="7"/>
  <c r="AH57" i="7"/>
  <c r="AX57" i="7"/>
  <c r="AE57" i="7"/>
  <c r="AQ57" i="7"/>
  <c r="AU57" i="7"/>
  <c r="BA57" i="7"/>
  <c r="BG57" i="7"/>
  <c r="E57" i="7"/>
  <c r="U57" i="7"/>
  <c r="AK57" i="7"/>
  <c r="F57" i="7"/>
  <c r="V57" i="7"/>
  <c r="AL57" i="7"/>
  <c r="BB57" i="7"/>
  <c r="AA57" i="7"/>
  <c r="BK57" i="7"/>
  <c r="H57" i="7"/>
  <c r="X57" i="7"/>
  <c r="AN57" i="7"/>
  <c r="BD57" i="7"/>
  <c r="BM55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4" i="4"/>
  <c r="BK2" i="7"/>
  <c r="BK56" i="7" s="1"/>
  <c r="BJ2" i="9"/>
  <c r="BL55" i="4" l="1"/>
  <c r="BJ2" i="7"/>
  <c r="BJ56" i="7" s="1"/>
  <c r="BI2" i="7"/>
  <c r="BI56" i="7" s="1"/>
  <c r="BH2" i="7"/>
  <c r="BH56" i="7" s="1"/>
  <c r="BG2" i="7"/>
  <c r="BG56" i="7" s="1"/>
  <c r="BF2" i="7"/>
  <c r="BF56" i="7" s="1"/>
  <c r="BE2" i="7"/>
  <c r="BE56" i="7" s="1"/>
  <c r="BD2" i="7"/>
  <c r="BD56" i="7" s="1"/>
  <c r="BC2" i="7"/>
  <c r="BC56" i="7" s="1"/>
  <c r="BB2" i="7"/>
  <c r="BB56" i="7" s="1"/>
  <c r="BA2" i="7"/>
  <c r="BA56" i="7" s="1"/>
  <c r="AZ2" i="7"/>
  <c r="AZ56" i="7" s="1"/>
  <c r="AY2" i="7"/>
  <c r="AY56" i="7" s="1"/>
  <c r="AX2" i="7"/>
  <c r="AX56" i="7" s="1"/>
  <c r="AW2" i="7"/>
  <c r="AW56" i="7" s="1"/>
  <c r="AV2" i="7"/>
  <c r="AV56" i="7" s="1"/>
  <c r="AU2" i="7"/>
  <c r="AU56" i="7" s="1"/>
  <c r="AT2" i="7"/>
  <c r="AT56" i="7" s="1"/>
  <c r="AS2" i="7"/>
  <c r="AS56" i="7" s="1"/>
  <c r="AR2" i="7"/>
  <c r="AR56" i="7" s="1"/>
  <c r="AQ2" i="7"/>
  <c r="AQ56" i="7" s="1"/>
  <c r="AP2" i="7"/>
  <c r="AP56" i="7" s="1"/>
  <c r="AO2" i="7"/>
  <c r="AO56" i="7" s="1"/>
  <c r="AN2" i="7"/>
  <c r="AN56" i="7" s="1"/>
  <c r="AM2" i="7"/>
  <c r="AM56" i="7" s="1"/>
  <c r="AL2" i="7"/>
  <c r="AL56" i="7" s="1"/>
  <c r="AK2" i="7"/>
  <c r="AK56" i="7" s="1"/>
  <c r="AJ2" i="7"/>
  <c r="AJ56" i="7" s="1"/>
  <c r="AI2" i="7"/>
  <c r="AI56" i="7" s="1"/>
  <c r="AH2" i="7"/>
  <c r="AH56" i="7" s="1"/>
  <c r="AG2" i="7"/>
  <c r="AG56" i="7" s="1"/>
  <c r="AF2" i="7"/>
  <c r="AF56" i="7" s="1"/>
  <c r="AE2" i="7"/>
  <c r="AE56" i="7" s="1"/>
  <c r="AD2" i="7"/>
  <c r="AD56" i="7" s="1"/>
  <c r="AC2" i="7"/>
  <c r="AC56" i="7" s="1"/>
  <c r="AB2" i="7"/>
  <c r="AB56" i="7" s="1"/>
  <c r="AA2" i="7"/>
  <c r="AA56" i="7" s="1"/>
  <c r="Z2" i="7"/>
  <c r="Z56" i="7" s="1"/>
  <c r="Y2" i="7"/>
  <c r="Y56" i="7" s="1"/>
  <c r="X2" i="7"/>
  <c r="X56" i="7" s="1"/>
  <c r="W2" i="7"/>
  <c r="W56" i="7" s="1"/>
  <c r="V2" i="7"/>
  <c r="V56" i="7" s="1"/>
  <c r="U2" i="7"/>
  <c r="U56" i="7" s="1"/>
  <c r="T2" i="7"/>
  <c r="T56" i="7" s="1"/>
  <c r="S2" i="7"/>
  <c r="S56" i="7" s="1"/>
  <c r="R2" i="7"/>
  <c r="R56" i="7" s="1"/>
  <c r="Q2" i="7"/>
  <c r="Q56" i="7" s="1"/>
  <c r="P2" i="7"/>
  <c r="P56" i="7" s="1"/>
  <c r="O2" i="7"/>
  <c r="O56" i="7" s="1"/>
  <c r="N2" i="7"/>
  <c r="N56" i="7" s="1"/>
  <c r="M2" i="7"/>
  <c r="M56" i="7" s="1"/>
  <c r="L2" i="7"/>
  <c r="L56" i="7" s="1"/>
  <c r="K2" i="7"/>
  <c r="K56" i="7" s="1"/>
  <c r="J2" i="7"/>
  <c r="J56" i="7" s="1"/>
  <c r="I2" i="7"/>
  <c r="I56" i="7" s="1"/>
  <c r="H2" i="7"/>
  <c r="H56" i="7" s="1"/>
  <c r="G2" i="7"/>
  <c r="G56" i="7" s="1"/>
  <c r="F2" i="7"/>
  <c r="F56" i="7" s="1"/>
  <c r="E2" i="7"/>
  <c r="E56" i="7" s="1"/>
  <c r="D2" i="7"/>
  <c r="D56" i="7" s="1"/>
  <c r="C2" i="7"/>
  <c r="C56" i="7" s="1"/>
  <c r="BJ54" i="4"/>
  <c r="BK55" i="4"/>
  <c r="BI2" i="9" l="1"/>
  <c r="BI54" i="4"/>
  <c r="BH2" i="9" l="1"/>
  <c r="BJ55" i="4"/>
  <c r="BH54" i="4"/>
  <c r="BG2" i="9" l="1"/>
  <c r="BI55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2" i="9" l="1"/>
  <c r="C2" i="12"/>
  <c r="U55" i="4"/>
  <c r="T2" i="9"/>
  <c r="T55" i="4"/>
  <c r="S2" i="9"/>
  <c r="AI55" i="4"/>
  <c r="AH2" i="9"/>
  <c r="P55" i="4"/>
  <c r="O2" i="9"/>
  <c r="AF55" i="4"/>
  <c r="AE2" i="9"/>
  <c r="O55" i="4"/>
  <c r="N2" i="9"/>
  <c r="D55" i="4"/>
  <c r="C2" i="9"/>
  <c r="BA55" i="4"/>
  <c r="AZ2" i="9"/>
  <c r="AJ55" i="4"/>
  <c r="AI2" i="9"/>
  <c r="AV55" i="4"/>
  <c r="AU2" i="9"/>
  <c r="M55" i="4"/>
  <c r="L2" i="9"/>
  <c r="AT55" i="4"/>
  <c r="AS2" i="9"/>
  <c r="AC55" i="4"/>
  <c r="AB2" i="9"/>
  <c r="L55" i="4"/>
  <c r="K2" i="9"/>
  <c r="AZ55" i="4"/>
  <c r="AY2" i="9"/>
  <c r="AE55" i="4"/>
  <c r="AD2" i="9"/>
  <c r="N55" i="4"/>
  <c r="M2" i="9"/>
  <c r="AS55" i="4"/>
  <c r="AR2" i="9"/>
  <c r="AB55" i="4"/>
  <c r="AA2" i="9"/>
  <c r="J55" i="4"/>
  <c r="I2" i="9"/>
  <c r="Q55" i="4"/>
  <c r="P2" i="9"/>
  <c r="BC55" i="4"/>
  <c r="BB2" i="9"/>
  <c r="S55" i="4"/>
  <c r="R2" i="9"/>
  <c r="AU55" i="4"/>
  <c r="AT2" i="9"/>
  <c r="AG55" i="4"/>
  <c r="AF2" i="9"/>
  <c r="R55" i="4"/>
  <c r="Q2" i="9"/>
  <c r="AY55" i="4"/>
  <c r="AX2" i="9"/>
  <c r="AH55" i="4"/>
  <c r="AG2" i="9"/>
  <c r="AD55" i="4"/>
  <c r="AC2" i="9"/>
  <c r="AQ55" i="4"/>
  <c r="AP2" i="9"/>
  <c r="Z55" i="4"/>
  <c r="Y2" i="9"/>
  <c r="BG55" i="4"/>
  <c r="BF2" i="9"/>
  <c r="AP55" i="4"/>
  <c r="AO2" i="9"/>
  <c r="Y55" i="4"/>
  <c r="X2" i="9"/>
  <c r="H55" i="4"/>
  <c r="G2" i="9"/>
  <c r="AW55" i="4"/>
  <c r="AV2" i="9"/>
  <c r="BB55" i="4"/>
  <c r="BA2" i="9"/>
  <c r="AX55" i="4"/>
  <c r="AW2" i="9"/>
  <c r="AK55" i="4"/>
  <c r="AJ2" i="9"/>
  <c r="K55" i="4"/>
  <c r="J2" i="9"/>
  <c r="I55" i="4"/>
  <c r="H2" i="9"/>
  <c r="BF55" i="4"/>
  <c r="BE2" i="9"/>
  <c r="AL55" i="4"/>
  <c r="AK2" i="9"/>
  <c r="AR55" i="4"/>
  <c r="AQ2" i="9"/>
  <c r="AA55" i="4"/>
  <c r="Z2" i="9"/>
  <c r="AO55" i="4"/>
  <c r="AN2" i="9"/>
  <c r="X55" i="4"/>
  <c r="W2" i="9"/>
  <c r="G55" i="4"/>
  <c r="F2" i="9"/>
  <c r="BE55" i="4"/>
  <c r="BD2" i="9"/>
  <c r="AN55" i="4"/>
  <c r="AM2" i="9"/>
  <c r="W55" i="4"/>
  <c r="V2" i="9"/>
  <c r="F55" i="4"/>
  <c r="E2" i="9"/>
  <c r="BD55" i="4"/>
  <c r="BC2" i="9"/>
  <c r="AM55" i="4"/>
  <c r="AL2" i="9"/>
  <c r="V55" i="4"/>
  <c r="U2" i="9"/>
  <c r="E55" i="4"/>
  <c r="D2" i="9"/>
  <c r="BH55" i="4"/>
</calcChain>
</file>

<file path=xl/sharedStrings.xml><?xml version="1.0" encoding="utf-8"?>
<sst xmlns="http://schemas.openxmlformats.org/spreadsheetml/2006/main" count="1438" uniqueCount="405">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</sst>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Confirmed!$C$2:$GZ$2</c:f>
              <c:numCache>
                <c:formatCode>General</c:formatCode>
                <c:ptCount val="2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19089364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Confirmed!$C$3:$GZ$3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  <c:pt idx="183">
                  <c:v>744472</c:v>
                </c:pt>
                <c:pt idx="184">
                  <c:v>765725</c:v>
                </c:pt>
                <c:pt idx="185">
                  <c:v>783607</c:v>
                </c:pt>
                <c:pt idx="186">
                  <c:v>801136</c:v>
                </c:pt>
                <c:pt idx="187">
                  <c:v>814030</c:v>
                </c:pt>
                <c:pt idx="188">
                  <c:v>826957</c:v>
                </c:pt>
                <c:pt idx="189">
                  <c:v>843753</c:v>
                </c:pt>
                <c:pt idx="190">
                  <c:v>859925</c:v>
                </c:pt>
                <c:pt idx="191">
                  <c:v>878261</c:v>
                </c:pt>
                <c:pt idx="192">
                  <c:v>894322</c:v>
                </c:pt>
                <c:pt idx="193">
                  <c:v>906835</c:v>
                </c:pt>
                <c:pt idx="194">
                  <c:v>917167</c:v>
                </c:pt>
                <c:pt idx="195">
                  <c:v>925979</c:v>
                </c:pt>
                <c:pt idx="196">
                  <c:v>940130</c:v>
                </c:pt>
                <c:pt idx="197">
                  <c:v>953428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Confirmed!$C$4:$GZ$4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8</c:v>
                </c:pt>
                <c:pt idx="39">
                  <c:v>22</c:v>
                </c:pt>
                <c:pt idx="40">
                  <c:v>22</c:v>
                </c:pt>
                <c:pt idx="41">
                  <c:v>25</c:v>
                </c:pt>
                <c:pt idx="42">
                  <c:v>30</c:v>
                </c:pt>
                <c:pt idx="43">
                  <c:v>36</c:v>
                </c:pt>
                <c:pt idx="44">
                  <c:v>50</c:v>
                </c:pt>
                <c:pt idx="45">
                  <c:v>56</c:v>
                </c:pt>
                <c:pt idx="46">
                  <c:v>86</c:v>
                </c:pt>
                <c:pt idx="47">
                  <c:v>97</c:v>
                </c:pt>
                <c:pt idx="48">
                  <c:v>120</c:v>
                </c:pt>
                <c:pt idx="49">
                  <c:v>167</c:v>
                </c:pt>
                <c:pt idx="50">
                  <c:v>202</c:v>
                </c:pt>
                <c:pt idx="51">
                  <c:v>387</c:v>
                </c:pt>
                <c:pt idx="52">
                  <c:v>493</c:v>
                </c:pt>
                <c:pt idx="53">
                  <c:v>579</c:v>
                </c:pt>
                <c:pt idx="54">
                  <c:v>868</c:v>
                </c:pt>
                <c:pt idx="55">
                  <c:v>1195</c:v>
                </c:pt>
                <c:pt idx="56">
                  <c:v>1489</c:v>
                </c:pt>
                <c:pt idx="57">
                  <c:v>2056</c:v>
                </c:pt>
                <c:pt idx="58">
                  <c:v>2799</c:v>
                </c:pt>
                <c:pt idx="59">
                  <c:v>3658</c:v>
                </c:pt>
                <c:pt idx="60">
                  <c:v>4993</c:v>
                </c:pt>
                <c:pt idx="61">
                  <c:v>5917</c:v>
                </c:pt>
                <c:pt idx="62">
                  <c:v>6813</c:v>
                </c:pt>
                <c:pt idx="63">
                  <c:v>7841</c:v>
                </c:pt>
                <c:pt idx="64">
                  <c:v>9230</c:v>
                </c:pt>
                <c:pt idx="65">
                  <c:v>10712</c:v>
                </c:pt>
                <c:pt idx="66">
                  <c:v>12360</c:v>
                </c:pt>
                <c:pt idx="67">
                  <c:v>13688</c:v>
                </c:pt>
                <c:pt idx="68">
                  <c:v>14918</c:v>
                </c:pt>
                <c:pt idx="69">
                  <c:v>17451</c:v>
                </c:pt>
                <c:pt idx="70">
                  <c:v>20051</c:v>
                </c:pt>
                <c:pt idx="71">
                  <c:v>22704</c:v>
                </c:pt>
                <c:pt idx="72">
                  <c:v>25092</c:v>
                </c:pt>
                <c:pt idx="73">
                  <c:v>27990</c:v>
                </c:pt>
                <c:pt idx="74">
                  <c:v>30313</c:v>
                </c:pt>
                <c:pt idx="75">
                  <c:v>32865</c:v>
                </c:pt>
                <c:pt idx="76">
                  <c:v>36228</c:v>
                </c:pt>
                <c:pt idx="77">
                  <c:v>41900</c:v>
                </c:pt>
                <c:pt idx="78">
                  <c:v>46632</c:v>
                </c:pt>
                <c:pt idx="79">
                  <c:v>52734</c:v>
                </c:pt>
                <c:pt idx="80">
                  <c:v>56446</c:v>
                </c:pt>
                <c:pt idx="81">
                  <c:v>60069</c:v>
                </c:pt>
                <c:pt idx="82">
                  <c:v>64696</c:v>
                </c:pt>
                <c:pt idx="83">
                  <c:v>68252</c:v>
                </c:pt>
                <c:pt idx="84">
                  <c:v>74040</c:v>
                </c:pt>
                <c:pt idx="85">
                  <c:v>79062</c:v>
                </c:pt>
                <c:pt idx="86">
                  <c:v>85251</c:v>
                </c:pt>
                <c:pt idx="87">
                  <c:v>91842</c:v>
                </c:pt>
                <c:pt idx="88">
                  <c:v>97056</c:v>
                </c:pt>
                <c:pt idx="89">
                  <c:v>102022</c:v>
                </c:pt>
                <c:pt idx="90">
                  <c:v>107755</c:v>
                </c:pt>
                <c:pt idx="91">
                  <c:v>114376</c:v>
                </c:pt>
                <c:pt idx="92">
                  <c:v>123322</c:v>
                </c:pt>
                <c:pt idx="93">
                  <c:v>142269</c:v>
                </c:pt>
                <c:pt idx="94">
                  <c:v>154388</c:v>
                </c:pt>
                <c:pt idx="95">
                  <c:v>162399</c:v>
                </c:pt>
                <c:pt idx="96">
                  <c:v>170526</c:v>
                </c:pt>
                <c:pt idx="97">
                  <c:v>182201</c:v>
                </c:pt>
                <c:pt idx="98">
                  <c:v>194320</c:v>
                </c:pt>
                <c:pt idx="99">
                  <c:v>208489</c:v>
                </c:pt>
                <c:pt idx="100">
                  <c:v>221929</c:v>
                </c:pt>
                <c:pt idx="101">
                  <c:v>235275</c:v>
                </c:pt>
                <c:pt idx="102">
                  <c:v>248841</c:v>
                </c:pt>
                <c:pt idx="103">
                  <c:v>262688</c:v>
                </c:pt>
                <c:pt idx="104">
                  <c:v>277258</c:v>
                </c:pt>
                <c:pt idx="105">
                  <c:v>295817</c:v>
                </c:pt>
                <c:pt idx="106">
                  <c:v>311971</c:v>
                </c:pt>
                <c:pt idx="107">
                  <c:v>329780</c:v>
                </c:pt>
                <c:pt idx="108">
                  <c:v>349079</c:v>
                </c:pt>
                <c:pt idx="109">
                  <c:v>363212</c:v>
                </c:pt>
                <c:pt idx="110">
                  <c:v>375607</c:v>
                </c:pt>
                <c:pt idx="111">
                  <c:v>393414</c:v>
                </c:pt>
                <c:pt idx="112">
                  <c:v>415865</c:v>
                </c:pt>
                <c:pt idx="113">
                  <c:v>439988</c:v>
                </c:pt>
                <c:pt idx="114">
                  <c:v>468613</c:v>
                </c:pt>
                <c:pt idx="115">
                  <c:v>496607</c:v>
                </c:pt>
                <c:pt idx="116">
                  <c:v>514282</c:v>
                </c:pt>
                <c:pt idx="117">
                  <c:v>538110</c:v>
                </c:pt>
                <c:pt idx="118">
                  <c:v>568298</c:v>
                </c:pt>
                <c:pt idx="119">
                  <c:v>601599</c:v>
                </c:pt>
                <c:pt idx="120">
                  <c:v>634605</c:v>
                </c:pt>
                <c:pt idx="121">
                  <c:v>668822</c:v>
                </c:pt>
                <c:pt idx="122">
                  <c:v>705884</c:v>
                </c:pt>
                <c:pt idx="123">
                  <c:v>736378</c:v>
                </c:pt>
                <c:pt idx="124">
                  <c:v>762819</c:v>
                </c:pt>
                <c:pt idx="125">
                  <c:v>795696</c:v>
                </c:pt>
                <c:pt idx="126">
                  <c:v>834288</c:v>
                </c:pt>
                <c:pt idx="127">
                  <c:v>878562</c:v>
                </c:pt>
                <c:pt idx="128">
                  <c:v>922233</c:v>
                </c:pt>
                <c:pt idx="129">
                  <c:v>983418</c:v>
                </c:pt>
                <c:pt idx="130">
                  <c:v>1020432</c:v>
                </c:pt>
                <c:pt idx="131">
                  <c:v>1049117</c:v>
                </c:pt>
                <c:pt idx="132">
                  <c:v>1098928</c:v>
                </c:pt>
                <c:pt idx="133">
                  <c:v>1142000</c:v>
                </c:pt>
                <c:pt idx="134">
                  <c:v>1190912</c:v>
                </c:pt>
                <c:pt idx="135">
                  <c:v>1238956</c:v>
                </c:pt>
                <c:pt idx="136">
                  <c:v>1293478</c:v>
                </c:pt>
                <c:pt idx="137">
                  <c:v>1330816</c:v>
                </c:pt>
                <c:pt idx="138">
                  <c:v>1361443</c:v>
                </c:pt>
                <c:pt idx="139">
                  <c:v>1411327</c:v>
                </c:pt>
                <c:pt idx="140">
                  <c:v>1465631</c:v>
                </c:pt>
                <c:pt idx="141">
                  <c:v>1517886</c:v>
                </c:pt>
                <c:pt idx="142">
                  <c:v>1562783</c:v>
                </c:pt>
                <c:pt idx="143">
                  <c:v>1608927</c:v>
                </c:pt>
                <c:pt idx="144">
                  <c:v>1652997</c:v>
                </c:pt>
                <c:pt idx="145">
                  <c:v>1690985</c:v>
                </c:pt>
                <c:pt idx="146">
                  <c:v>1746445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3976185</c:v>
                </c:pt>
                <c:pt idx="183">
                  <c:v>4072150</c:v>
                </c:pt>
                <c:pt idx="184">
                  <c:v>4162527</c:v>
                </c:pt>
                <c:pt idx="185">
                  <c:v>4242774</c:v>
                </c:pt>
                <c:pt idx="186">
                  <c:v>4293814</c:v>
                </c:pt>
                <c:pt idx="187">
                  <c:v>4356780</c:v>
                </c:pt>
                <c:pt idx="188">
                  <c:v>4435004</c:v>
                </c:pt>
                <c:pt idx="189">
                  <c:v>4538147</c:v>
                </c:pt>
                <c:pt idx="190">
                  <c:v>4629449</c:v>
                </c:pt>
                <c:pt idx="191">
                  <c:v>4721657</c:v>
                </c:pt>
                <c:pt idx="192">
                  <c:v>4802321</c:v>
                </c:pt>
                <c:pt idx="193">
                  <c:v>4878769</c:v>
                </c:pt>
                <c:pt idx="194">
                  <c:v>4927049</c:v>
                </c:pt>
                <c:pt idx="195">
                  <c:v>5013729</c:v>
                </c:pt>
                <c:pt idx="196">
                  <c:v>5112008</c:v>
                </c:pt>
                <c:pt idx="197">
                  <c:v>5201279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Confirmed!$C$5:$GZ$5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  <c:pt idx="183">
                  <c:v>1974550</c:v>
                </c:pt>
                <c:pt idx="184">
                  <c:v>1983497</c:v>
                </c:pt>
                <c:pt idx="185">
                  <c:v>1988808</c:v>
                </c:pt>
                <c:pt idx="186">
                  <c:v>1993419</c:v>
                </c:pt>
                <c:pt idx="187">
                  <c:v>2006701</c:v>
                </c:pt>
                <c:pt idx="188">
                  <c:v>2014080</c:v>
                </c:pt>
                <c:pt idx="189">
                  <c:v>2022531</c:v>
                </c:pt>
                <c:pt idx="190">
                  <c:v>2033751</c:v>
                </c:pt>
                <c:pt idx="191">
                  <c:v>2046431</c:v>
                </c:pt>
                <c:pt idx="192">
                  <c:v>2052433</c:v>
                </c:pt>
                <c:pt idx="193">
                  <c:v>2057228</c:v>
                </c:pt>
                <c:pt idx="194">
                  <c:v>2071846</c:v>
                </c:pt>
                <c:pt idx="195">
                  <c:v>2086815</c:v>
                </c:pt>
                <c:pt idx="196">
                  <c:v>2097298</c:v>
                </c:pt>
                <c:pt idx="197">
                  <c:v>2112153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Confirmed!$C$6:$GZ$6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  <c:pt idx="183">
                  <c:v>298728</c:v>
                </c:pt>
                <c:pt idx="184">
                  <c:v>299497</c:v>
                </c:pt>
                <c:pt idx="185">
                  <c:v>300267</c:v>
                </c:pt>
                <c:pt idx="186">
                  <c:v>301017</c:v>
                </c:pt>
                <c:pt idx="187">
                  <c:v>301705</c:v>
                </c:pt>
                <c:pt idx="188">
                  <c:v>302258</c:v>
                </c:pt>
                <c:pt idx="189">
                  <c:v>303060</c:v>
                </c:pt>
                <c:pt idx="190">
                  <c:v>303907</c:v>
                </c:pt>
                <c:pt idx="191">
                  <c:v>304790</c:v>
                </c:pt>
                <c:pt idx="192">
                  <c:v>305559</c:v>
                </c:pt>
                <c:pt idx="193">
                  <c:v>306306</c:v>
                </c:pt>
                <c:pt idx="194">
                  <c:v>307248</c:v>
                </c:pt>
                <c:pt idx="195">
                  <c:v>307923</c:v>
                </c:pt>
                <c:pt idx="196">
                  <c:v>308829</c:v>
                </c:pt>
                <c:pt idx="197">
                  <c:v>309793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Confirmed!$C$7:$GZ$7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Confirmed!$C$8:$GZ$8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Confirmed!$C$9:$GZ$9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Confirmed!$C$10:$GZ$10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Confirmed!$C$11:$GZ$11</c:f>
              <c:numCache>
                <c:formatCode>General</c:formatCode>
                <c:ptCount val="20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Confirmed!$C$13:$GZ$13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Confirmed!$D$55:$GZ$55</c:f>
              <c:numCache>
                <c:formatCode>General</c:formatCode>
                <c:ptCount val="20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277411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Confirmed!$D$56:$GZ$56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  <c:pt idx="182">
                  <c:v>18228</c:v>
                </c:pt>
                <c:pt idx="183">
                  <c:v>21253</c:v>
                </c:pt>
                <c:pt idx="184">
                  <c:v>17882</c:v>
                </c:pt>
                <c:pt idx="185">
                  <c:v>17529</c:v>
                </c:pt>
                <c:pt idx="186">
                  <c:v>12894</c:v>
                </c:pt>
                <c:pt idx="187">
                  <c:v>12927</c:v>
                </c:pt>
                <c:pt idx="188">
                  <c:v>16796</c:v>
                </c:pt>
                <c:pt idx="189">
                  <c:v>16172</c:v>
                </c:pt>
                <c:pt idx="190">
                  <c:v>18336</c:v>
                </c:pt>
                <c:pt idx="191">
                  <c:v>16061</c:v>
                </c:pt>
                <c:pt idx="192">
                  <c:v>12513</c:v>
                </c:pt>
                <c:pt idx="193">
                  <c:v>10332</c:v>
                </c:pt>
                <c:pt idx="194">
                  <c:v>8812</c:v>
                </c:pt>
                <c:pt idx="195">
                  <c:v>14151</c:v>
                </c:pt>
                <c:pt idx="196">
                  <c:v>13298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Confirmed!$D$57:$GZ$57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14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30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106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859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1648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2898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3712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6591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12119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13346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19299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27994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37062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61185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54522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46144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49916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100060</c:v>
                </c:pt>
                <c:pt idx="182">
                  <c:v>95965</c:v>
                </c:pt>
                <c:pt idx="183">
                  <c:v>90377</c:v>
                </c:pt>
                <c:pt idx="184">
                  <c:v>80247</c:v>
                </c:pt>
                <c:pt idx="185">
                  <c:v>51040</c:v>
                </c:pt>
                <c:pt idx="186">
                  <c:v>62966</c:v>
                </c:pt>
                <c:pt idx="187">
                  <c:v>78224</c:v>
                </c:pt>
                <c:pt idx="188">
                  <c:v>103143</c:v>
                </c:pt>
                <c:pt idx="189">
                  <c:v>91302</c:v>
                </c:pt>
                <c:pt idx="190">
                  <c:v>92208</c:v>
                </c:pt>
                <c:pt idx="191">
                  <c:v>80664</c:v>
                </c:pt>
                <c:pt idx="192">
                  <c:v>76448</c:v>
                </c:pt>
                <c:pt idx="193">
                  <c:v>48280</c:v>
                </c:pt>
                <c:pt idx="194">
                  <c:v>86680</c:v>
                </c:pt>
                <c:pt idx="195">
                  <c:v>98279</c:v>
                </c:pt>
                <c:pt idx="196">
                  <c:v>89271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Confirmed!$D$58:$GZ$58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  <c:pt idx="182">
                  <c:v>8735</c:v>
                </c:pt>
                <c:pt idx="183">
                  <c:v>8947</c:v>
                </c:pt>
                <c:pt idx="184">
                  <c:v>5311</c:v>
                </c:pt>
                <c:pt idx="185">
                  <c:v>4611</c:v>
                </c:pt>
                <c:pt idx="186">
                  <c:v>13282</c:v>
                </c:pt>
                <c:pt idx="187">
                  <c:v>7379</c:v>
                </c:pt>
                <c:pt idx="188">
                  <c:v>8451</c:v>
                </c:pt>
                <c:pt idx="189">
                  <c:v>11220</c:v>
                </c:pt>
                <c:pt idx="190">
                  <c:v>12680</c:v>
                </c:pt>
                <c:pt idx="191">
                  <c:v>6002</c:v>
                </c:pt>
                <c:pt idx="192">
                  <c:v>4795</c:v>
                </c:pt>
                <c:pt idx="193">
                  <c:v>14618</c:v>
                </c:pt>
                <c:pt idx="194">
                  <c:v>14969</c:v>
                </c:pt>
                <c:pt idx="195">
                  <c:v>10483</c:v>
                </c:pt>
                <c:pt idx="196">
                  <c:v>14855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Confirmed!$D$59:$GZ$59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Confirmed!$D$60:$GZ$60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Confirmed!$D$61:$GZ$61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Confirmed!$D$62:$GZ$62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Confirmed!$D$63:$GZ$63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Confirmed!$D$64:$GZ$64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Confirmed!$D$66:$GZ$66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Recovered!$C$3:$GZ$3</c:f>
              <c:numCache>
                <c:formatCode>General</c:formatCode>
                <c:ptCount val="2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Recovered!$C$4:$GZ$4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  <c:pt idx="183">
                  <c:v>412790</c:v>
                </c:pt>
                <c:pt idx="184">
                  <c:v>427660</c:v>
                </c:pt>
                <c:pt idx="185">
                  <c:v>449021</c:v>
                </c:pt>
                <c:pt idx="186">
                  <c:v>455434</c:v>
                </c:pt>
                <c:pt idx="187">
                  <c:v>470042</c:v>
                </c:pt>
                <c:pt idx="188">
                  <c:v>486757</c:v>
                </c:pt>
                <c:pt idx="189">
                  <c:v>502315</c:v>
                </c:pt>
                <c:pt idx="190">
                  <c:v>517328</c:v>
                </c:pt>
                <c:pt idx="191">
                  <c:v>538820</c:v>
                </c:pt>
                <c:pt idx="192">
                  <c:v>560764</c:v>
                </c:pt>
                <c:pt idx="193">
                  <c:v>568846</c:v>
                </c:pt>
                <c:pt idx="194">
                  <c:v>585288</c:v>
                </c:pt>
                <c:pt idx="195">
                  <c:v>606546</c:v>
                </c:pt>
                <c:pt idx="196">
                  <c:v>626761</c:v>
                </c:pt>
                <c:pt idx="197">
                  <c:v>642164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Recovered!$C$5:$GZ$5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2726425</c:v>
                </c:pt>
                <c:pt idx="183">
                  <c:v>2777871</c:v>
                </c:pt>
                <c:pt idx="184">
                  <c:v>2877708</c:v>
                </c:pt>
                <c:pt idx="185">
                  <c:v>2989275</c:v>
                </c:pt>
                <c:pt idx="186">
                  <c:v>3044800</c:v>
                </c:pt>
                <c:pt idx="187">
                  <c:v>3104657</c:v>
                </c:pt>
                <c:pt idx="188">
                  <c:v>3149133</c:v>
                </c:pt>
                <c:pt idx="189">
                  <c:v>3228094</c:v>
                </c:pt>
                <c:pt idx="190">
                  <c:v>3285975</c:v>
                </c:pt>
                <c:pt idx="191">
                  <c:v>3359026</c:v>
                </c:pt>
                <c:pt idx="192">
                  <c:v>3414302</c:v>
                </c:pt>
                <c:pt idx="193">
                  <c:v>3467354</c:v>
                </c:pt>
                <c:pt idx="194">
                  <c:v>3554957</c:v>
                </c:pt>
                <c:pt idx="195">
                  <c:v>3651502</c:v>
                </c:pt>
                <c:pt idx="196">
                  <c:v>3708264</c:v>
                </c:pt>
                <c:pt idx="197">
                  <c:v>3770554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Recovered!$C$6:$GZ$6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  <c:pt idx="183">
                  <c:v>1137389</c:v>
                </c:pt>
                <c:pt idx="184">
                  <c:v>1142148</c:v>
                </c:pt>
                <c:pt idx="185">
                  <c:v>1145272</c:v>
                </c:pt>
                <c:pt idx="186">
                  <c:v>1150397</c:v>
                </c:pt>
                <c:pt idx="187">
                  <c:v>1153408</c:v>
                </c:pt>
                <c:pt idx="188">
                  <c:v>1157181</c:v>
                </c:pt>
                <c:pt idx="189">
                  <c:v>1161570</c:v>
                </c:pt>
                <c:pt idx="190">
                  <c:v>1165753</c:v>
                </c:pt>
                <c:pt idx="191">
                  <c:v>1170194</c:v>
                </c:pt>
                <c:pt idx="192">
                  <c:v>1174143</c:v>
                </c:pt>
                <c:pt idx="193">
                  <c:v>1177317</c:v>
                </c:pt>
                <c:pt idx="194">
                  <c:v>1180489</c:v>
                </c:pt>
                <c:pt idx="195">
                  <c:v>1184237</c:v>
                </c:pt>
                <c:pt idx="196">
                  <c:v>1188364</c:v>
                </c:pt>
                <c:pt idx="197">
                  <c:v>1193754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Recovered!$C$7:$GZ$7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Recovered!$C$8:$GZ$8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Recovered!$C$9:$GZ$9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Recovered!$C$10:$GZ$10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Recovered!$C$11:$GZ$11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Recovered!$C$12:$GZ$12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</c:strCache>
            </c:strRef>
          </c:cat>
          <c:val>
            <c:numRef>
              <c:f>Recovered!$C$14:$GZ$14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Recovered!$D$55:$GZ$55</c:f>
              <c:numCache>
                <c:formatCode>General</c:formatCode>
                <c:ptCount val="20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Recovered!$D$56:$GZ$56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  <c:pt idx="182">
                  <c:v>10173</c:v>
                </c:pt>
                <c:pt idx="183">
                  <c:v>14870</c:v>
                </c:pt>
                <c:pt idx="184">
                  <c:v>21361</c:v>
                </c:pt>
                <c:pt idx="185">
                  <c:v>6413</c:v>
                </c:pt>
                <c:pt idx="186">
                  <c:v>14608</c:v>
                </c:pt>
                <c:pt idx="187">
                  <c:v>16715</c:v>
                </c:pt>
                <c:pt idx="188">
                  <c:v>15558</c:v>
                </c:pt>
                <c:pt idx="189">
                  <c:v>15013</c:v>
                </c:pt>
                <c:pt idx="190">
                  <c:v>21492</c:v>
                </c:pt>
                <c:pt idx="191">
                  <c:v>21944</c:v>
                </c:pt>
                <c:pt idx="192">
                  <c:v>8082</c:v>
                </c:pt>
                <c:pt idx="193">
                  <c:v>16442</c:v>
                </c:pt>
                <c:pt idx="194">
                  <c:v>21258</c:v>
                </c:pt>
                <c:pt idx="195">
                  <c:v>20215</c:v>
                </c:pt>
                <c:pt idx="196">
                  <c:v>15403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Recovered!$D$57:$GZ$57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54022</c:v>
                </c:pt>
                <c:pt idx="182">
                  <c:v>51446</c:v>
                </c:pt>
                <c:pt idx="183">
                  <c:v>99837</c:v>
                </c:pt>
                <c:pt idx="184">
                  <c:v>111567</c:v>
                </c:pt>
                <c:pt idx="185">
                  <c:v>55525</c:v>
                </c:pt>
                <c:pt idx="186">
                  <c:v>59857</c:v>
                </c:pt>
                <c:pt idx="187">
                  <c:v>44476</c:v>
                </c:pt>
                <c:pt idx="188">
                  <c:v>78961</c:v>
                </c:pt>
                <c:pt idx="189">
                  <c:v>57881</c:v>
                </c:pt>
                <c:pt idx="190">
                  <c:v>73051</c:v>
                </c:pt>
                <c:pt idx="191">
                  <c:v>55276</c:v>
                </c:pt>
                <c:pt idx="192">
                  <c:v>53052</c:v>
                </c:pt>
                <c:pt idx="193">
                  <c:v>87603</c:v>
                </c:pt>
                <c:pt idx="194">
                  <c:v>96545</c:v>
                </c:pt>
                <c:pt idx="195">
                  <c:v>56762</c:v>
                </c:pt>
                <c:pt idx="196">
                  <c:v>62290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Recovered!$D$58:$GZ$58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  <c:pt idx="182">
                  <c:v>5444</c:v>
                </c:pt>
                <c:pt idx="183">
                  <c:v>4759</c:v>
                </c:pt>
                <c:pt idx="184">
                  <c:v>3124</c:v>
                </c:pt>
                <c:pt idx="185">
                  <c:v>5125</c:v>
                </c:pt>
                <c:pt idx="186">
                  <c:v>3011</c:v>
                </c:pt>
                <c:pt idx="187">
                  <c:v>3773</c:v>
                </c:pt>
                <c:pt idx="188">
                  <c:v>4389</c:v>
                </c:pt>
                <c:pt idx="189">
                  <c:v>4183</c:v>
                </c:pt>
                <c:pt idx="190">
                  <c:v>4441</c:v>
                </c:pt>
                <c:pt idx="191">
                  <c:v>3949</c:v>
                </c:pt>
                <c:pt idx="192">
                  <c:v>3174</c:v>
                </c:pt>
                <c:pt idx="193">
                  <c:v>3172</c:v>
                </c:pt>
                <c:pt idx="194">
                  <c:v>3748</c:v>
                </c:pt>
                <c:pt idx="195">
                  <c:v>4127</c:v>
                </c:pt>
                <c:pt idx="196">
                  <c:v>5390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Recovered!$D$59:$GZ$59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Recovered!$D$60:$GZ$60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Recovered!$D$61:$GZ$61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Recovered!$D$62:$GZ$62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Recovered!$D$63:$GZ$63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Recovered!$D$64:$GZ$64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Recovered!$D$66:$GZ$66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43834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Deaths!$C$3:$GY$3</c:f>
              <c:numCache>
                <c:formatCode>General</c:formatCode>
                <c:ptCount val="205"/>
                <c:pt idx="0">
                  <c:v>18</c:v>
                </c:pt>
                <c:pt idx="1">
                  <c:v>26</c:v>
                </c:pt>
                <c:pt idx="2">
                  <c:v>42</c:v>
                </c:pt>
                <c:pt idx="3">
                  <c:v>56</c:v>
                </c:pt>
                <c:pt idx="4">
                  <c:v>82</c:v>
                </c:pt>
                <c:pt idx="5">
                  <c:v>131</c:v>
                </c:pt>
                <c:pt idx="6">
                  <c:v>133</c:v>
                </c:pt>
                <c:pt idx="7">
                  <c:v>171</c:v>
                </c:pt>
                <c:pt idx="8">
                  <c:v>213</c:v>
                </c:pt>
                <c:pt idx="9">
                  <c:v>259</c:v>
                </c:pt>
                <c:pt idx="10">
                  <c:v>362</c:v>
                </c:pt>
                <c:pt idx="11">
                  <c:v>426</c:v>
                </c:pt>
                <c:pt idx="12">
                  <c:v>492</c:v>
                </c:pt>
                <c:pt idx="13">
                  <c:v>564</c:v>
                </c:pt>
                <c:pt idx="14">
                  <c:v>634</c:v>
                </c:pt>
                <c:pt idx="15">
                  <c:v>719</c:v>
                </c:pt>
                <c:pt idx="16">
                  <c:v>806</c:v>
                </c:pt>
                <c:pt idx="17">
                  <c:v>906</c:v>
                </c:pt>
                <c:pt idx="18">
                  <c:v>1013</c:v>
                </c:pt>
                <c:pt idx="19">
                  <c:v>1113</c:v>
                </c:pt>
                <c:pt idx="20">
                  <c:v>1118</c:v>
                </c:pt>
                <c:pt idx="21">
                  <c:v>1371</c:v>
                </c:pt>
                <c:pt idx="22">
                  <c:v>1523</c:v>
                </c:pt>
                <c:pt idx="23">
                  <c:v>1666</c:v>
                </c:pt>
                <c:pt idx="24">
                  <c:v>1770</c:v>
                </c:pt>
                <c:pt idx="25">
                  <c:v>1868</c:v>
                </c:pt>
                <c:pt idx="26">
                  <c:v>2008</c:v>
                </c:pt>
                <c:pt idx="27">
                  <c:v>2123</c:v>
                </c:pt>
                <c:pt idx="28">
                  <c:v>2248</c:v>
                </c:pt>
                <c:pt idx="29">
                  <c:v>2252</c:v>
                </c:pt>
                <c:pt idx="30">
                  <c:v>2459</c:v>
                </c:pt>
                <c:pt idx="31">
                  <c:v>2470</c:v>
                </c:pt>
                <c:pt idx="32">
                  <c:v>2630</c:v>
                </c:pt>
                <c:pt idx="33">
                  <c:v>2710</c:v>
                </c:pt>
                <c:pt idx="34">
                  <c:v>2771</c:v>
                </c:pt>
                <c:pt idx="35">
                  <c:v>2814</c:v>
                </c:pt>
                <c:pt idx="36">
                  <c:v>2873</c:v>
                </c:pt>
                <c:pt idx="37">
                  <c:v>2942</c:v>
                </c:pt>
                <c:pt idx="38">
                  <c:v>2996</c:v>
                </c:pt>
                <c:pt idx="39">
                  <c:v>3085</c:v>
                </c:pt>
                <c:pt idx="40">
                  <c:v>3160</c:v>
                </c:pt>
                <c:pt idx="41">
                  <c:v>3255</c:v>
                </c:pt>
                <c:pt idx="42">
                  <c:v>3348</c:v>
                </c:pt>
                <c:pt idx="43">
                  <c:v>3460</c:v>
                </c:pt>
                <c:pt idx="44">
                  <c:v>3559</c:v>
                </c:pt>
                <c:pt idx="45">
                  <c:v>3803</c:v>
                </c:pt>
                <c:pt idx="46">
                  <c:v>3987</c:v>
                </c:pt>
                <c:pt idx="47">
                  <c:v>4266</c:v>
                </c:pt>
                <c:pt idx="48">
                  <c:v>4611</c:v>
                </c:pt>
                <c:pt idx="49">
                  <c:v>4916</c:v>
                </c:pt>
                <c:pt idx="50">
                  <c:v>5413</c:v>
                </c:pt>
                <c:pt idx="51">
                  <c:v>5830</c:v>
                </c:pt>
                <c:pt idx="52">
                  <c:v>6471</c:v>
                </c:pt>
                <c:pt idx="53">
                  <c:v>7151</c:v>
                </c:pt>
                <c:pt idx="54">
                  <c:v>7956</c:v>
                </c:pt>
                <c:pt idx="55">
                  <c:v>8855</c:v>
                </c:pt>
                <c:pt idx="56">
                  <c:v>9962</c:v>
                </c:pt>
                <c:pt idx="57">
                  <c:v>11442</c:v>
                </c:pt>
                <c:pt idx="58">
                  <c:v>13149</c:v>
                </c:pt>
                <c:pt idx="59">
                  <c:v>14850</c:v>
                </c:pt>
                <c:pt idx="60">
                  <c:v>16772</c:v>
                </c:pt>
                <c:pt idx="61">
                  <c:v>19047</c:v>
                </c:pt>
                <c:pt idx="62">
                  <c:v>21828</c:v>
                </c:pt>
                <c:pt idx="63">
                  <c:v>24843</c:v>
                </c:pt>
                <c:pt idx="64">
                  <c:v>28370</c:v>
                </c:pt>
                <c:pt idx="65">
                  <c:v>32069</c:v>
                </c:pt>
                <c:pt idx="66">
                  <c:v>35549</c:v>
                </c:pt>
                <c:pt idx="67">
                  <c:v>39727</c:v>
                </c:pt>
                <c:pt idx="68">
                  <c:v>44602</c:v>
                </c:pt>
                <c:pt idx="69">
                  <c:v>50183</c:v>
                </c:pt>
                <c:pt idx="70">
                  <c:v>56515</c:v>
                </c:pt>
                <c:pt idx="71">
                  <c:v>62522</c:v>
                </c:pt>
                <c:pt idx="72">
                  <c:v>68406</c:v>
                </c:pt>
                <c:pt idx="73">
                  <c:v>73490</c:v>
                </c:pt>
                <c:pt idx="74">
                  <c:v>79393</c:v>
                </c:pt>
                <c:pt idx="75">
                  <c:v>87364</c:v>
                </c:pt>
                <c:pt idx="76">
                  <c:v>94166</c:v>
                </c:pt>
                <c:pt idx="77">
                  <c:v>101872</c:v>
                </c:pt>
                <c:pt idx="78">
                  <c:v>109196</c:v>
                </c:pt>
                <c:pt idx="79">
                  <c:v>115343</c:v>
                </c:pt>
                <c:pt idx="80">
                  <c:v>121153</c:v>
                </c:pt>
                <c:pt idx="81">
                  <c:v>126978</c:v>
                </c:pt>
                <c:pt idx="82">
                  <c:v>133930</c:v>
                </c:pt>
                <c:pt idx="83">
                  <c:v>142302</c:v>
                </c:pt>
                <c:pt idx="84">
                  <c:v>149645</c:v>
                </c:pt>
                <c:pt idx="85">
                  <c:v>158589</c:v>
                </c:pt>
                <c:pt idx="86">
                  <c:v>165120</c:v>
                </c:pt>
                <c:pt idx="87">
                  <c:v>169737</c:v>
                </c:pt>
                <c:pt idx="88">
                  <c:v>175216</c:v>
                </c:pt>
                <c:pt idx="89">
                  <c:v>182420</c:v>
                </c:pt>
                <c:pt idx="90">
                  <c:v>189220</c:v>
                </c:pt>
                <c:pt idx="91">
                  <c:v>196101</c:v>
                </c:pt>
                <c:pt idx="92">
                  <c:v>202812</c:v>
                </c:pt>
                <c:pt idx="93">
                  <c:v>208436</c:v>
                </c:pt>
                <c:pt idx="94">
                  <c:v>212356</c:v>
                </c:pt>
                <c:pt idx="95">
                  <c:v>217047</c:v>
                </c:pt>
                <c:pt idx="96">
                  <c:v>223533</c:v>
                </c:pt>
                <c:pt idx="97">
                  <c:v>230316</c:v>
                </c:pt>
                <c:pt idx="98">
                  <c:v>236306</c:v>
                </c:pt>
                <c:pt idx="99">
                  <c:v>241505</c:v>
                </c:pt>
                <c:pt idx="100">
                  <c:v>246966</c:v>
                </c:pt>
                <c:pt idx="101">
                  <c:v>250444</c:v>
                </c:pt>
                <c:pt idx="102">
                  <c:v>254592</c:v>
                </c:pt>
                <c:pt idx="103">
                  <c:v>260478</c:v>
                </c:pt>
                <c:pt idx="104">
                  <c:v>267052</c:v>
                </c:pt>
                <c:pt idx="105">
                  <c:v>272477</c:v>
                </c:pt>
                <c:pt idx="106">
                  <c:v>278066</c:v>
                </c:pt>
                <c:pt idx="107">
                  <c:v>282340</c:v>
                </c:pt>
                <c:pt idx="108">
                  <c:v>285921</c:v>
                </c:pt>
                <c:pt idx="109">
                  <c:v>289396</c:v>
                </c:pt>
                <c:pt idx="110">
                  <c:v>294953</c:v>
                </c:pt>
                <c:pt idx="111">
                  <c:v>300194</c:v>
                </c:pt>
                <c:pt idx="112">
                  <c:v>305471</c:v>
                </c:pt>
                <c:pt idx="113">
                  <c:v>310706</c:v>
                </c:pt>
                <c:pt idx="114">
                  <c:v>314870</c:v>
                </c:pt>
                <c:pt idx="115">
                  <c:v>318205</c:v>
                </c:pt>
                <c:pt idx="116">
                  <c:v>321502</c:v>
                </c:pt>
                <c:pt idx="117">
                  <c:v>326290</c:v>
                </c:pt>
                <c:pt idx="118">
                  <c:v>331186</c:v>
                </c:pt>
                <c:pt idx="119">
                  <c:v>335983</c:v>
                </c:pt>
                <c:pt idx="120">
                  <c:v>341271</c:v>
                </c:pt>
                <c:pt idx="121">
                  <c:v>345269</c:v>
                </c:pt>
                <c:pt idx="122">
                  <c:v>348415</c:v>
                </c:pt>
                <c:pt idx="123">
                  <c:v>349603</c:v>
                </c:pt>
                <c:pt idx="124">
                  <c:v>353816</c:v>
                </c:pt>
                <c:pt idx="125">
                  <c:v>359038</c:v>
                </c:pt>
                <c:pt idx="126">
                  <c:v>363749</c:v>
                </c:pt>
                <c:pt idx="127">
                  <c:v>368496</c:v>
                </c:pt>
                <c:pt idx="128">
                  <c:v>372662</c:v>
                </c:pt>
                <c:pt idx="129">
                  <c:v>375555</c:v>
                </c:pt>
                <c:pt idx="130">
                  <c:v>378628</c:v>
                </c:pt>
                <c:pt idx="131">
                  <c:v>383461</c:v>
                </c:pt>
                <c:pt idx="132">
                  <c:v>389054</c:v>
                </c:pt>
                <c:pt idx="133">
                  <c:v>394217</c:v>
                </c:pt>
                <c:pt idx="134">
                  <c:v>398972</c:v>
                </c:pt>
                <c:pt idx="135">
                  <c:v>402860</c:v>
                </c:pt>
                <c:pt idx="136">
                  <c:v>405598</c:v>
                </c:pt>
                <c:pt idx="137">
                  <c:v>409303</c:v>
                </c:pt>
                <c:pt idx="138">
                  <c:v>414230</c:v>
                </c:pt>
                <c:pt idx="139">
                  <c:v>419436</c:v>
                </c:pt>
                <c:pt idx="140">
                  <c:v>424217</c:v>
                </c:pt>
                <c:pt idx="141">
                  <c:v>428524</c:v>
                </c:pt>
                <c:pt idx="142">
                  <c:v>432774</c:v>
                </c:pt>
                <c:pt idx="143">
                  <c:v>436159</c:v>
                </c:pt>
                <c:pt idx="144">
                  <c:v>439584</c:v>
                </c:pt>
                <c:pt idx="145">
                  <c:v>446455</c:v>
                </c:pt>
                <c:pt idx="146">
                  <c:v>451712</c:v>
                </c:pt>
                <c:pt idx="147">
                  <c:v>456747</c:v>
                </c:pt>
                <c:pt idx="148">
                  <c:v>463020</c:v>
                </c:pt>
                <c:pt idx="149">
                  <c:v>467272</c:v>
                </c:pt>
                <c:pt idx="150">
                  <c:v>471265</c:v>
                </c:pt>
                <c:pt idx="151">
                  <c:v>474814</c:v>
                </c:pt>
                <c:pt idx="152">
                  <c:v>480136</c:v>
                </c:pt>
                <c:pt idx="153">
                  <c:v>485405</c:v>
                </c:pt>
                <c:pt idx="154">
                  <c:v>490171</c:v>
                </c:pt>
                <c:pt idx="155">
                  <c:v>495007</c:v>
                </c:pt>
                <c:pt idx="156">
                  <c:v>499506</c:v>
                </c:pt>
                <c:pt idx="157">
                  <c:v>502609</c:v>
                </c:pt>
                <c:pt idx="158">
                  <c:v>506333</c:v>
                </c:pt>
                <c:pt idx="159">
                  <c:v>511477</c:v>
                </c:pt>
                <c:pt idx="160">
                  <c:v>516501</c:v>
                </c:pt>
                <c:pt idx="161">
                  <c:v>521649</c:v>
                </c:pt>
                <c:pt idx="162">
                  <c:v>526659</c:v>
                </c:pt>
                <c:pt idx="163">
                  <c:v>531055</c:v>
                </c:pt>
                <c:pt idx="164">
                  <c:v>534525</c:v>
                </c:pt>
                <c:pt idx="165">
                  <c:v>538348</c:v>
                </c:pt>
                <c:pt idx="166">
                  <c:v>544484</c:v>
                </c:pt>
                <c:pt idx="167">
                  <c:v>549833</c:v>
                </c:pt>
                <c:pt idx="168">
                  <c:v>555313</c:v>
                </c:pt>
                <c:pt idx="169">
                  <c:v>560643</c:v>
                </c:pt>
                <c:pt idx="170">
                  <c:v>565551</c:v>
                </c:pt>
                <c:pt idx="171">
                  <c:v>569531</c:v>
                </c:pt>
                <c:pt idx="172">
                  <c:v>573369</c:v>
                </c:pt>
                <c:pt idx="173">
                  <c:v>579063</c:v>
                </c:pt>
                <c:pt idx="174">
                  <c:v>584575</c:v>
                </c:pt>
                <c:pt idx="175">
                  <c:v>590390</c:v>
                </c:pt>
                <c:pt idx="176">
                  <c:v>597139</c:v>
                </c:pt>
                <c:pt idx="177">
                  <c:v>602783</c:v>
                </c:pt>
                <c:pt idx="178">
                  <c:v>606842</c:v>
                </c:pt>
                <c:pt idx="179">
                  <c:v>611025</c:v>
                </c:pt>
                <c:pt idx="180">
                  <c:v>617281</c:v>
                </c:pt>
                <c:pt idx="181">
                  <c:v>624275</c:v>
                </c:pt>
                <c:pt idx="182">
                  <c:v>634248</c:v>
                </c:pt>
                <c:pt idx="183">
                  <c:v>640385</c:v>
                </c:pt>
                <c:pt idx="184">
                  <c:v>645977</c:v>
                </c:pt>
                <c:pt idx="185">
                  <c:v>649642</c:v>
                </c:pt>
                <c:pt idx="186">
                  <c:v>654825</c:v>
                </c:pt>
                <c:pt idx="187">
                  <c:v>661230</c:v>
                </c:pt>
                <c:pt idx="188">
                  <c:v>667884</c:v>
                </c:pt>
                <c:pt idx="189">
                  <c:v>673941</c:v>
                </c:pt>
                <c:pt idx="190">
                  <c:v>680234</c:v>
                </c:pt>
                <c:pt idx="191">
                  <c:v>685773</c:v>
                </c:pt>
                <c:pt idx="192">
                  <c:v>690065</c:v>
                </c:pt>
                <c:pt idx="193">
                  <c:v>694396</c:v>
                </c:pt>
                <c:pt idx="194">
                  <c:v>701347</c:v>
                </c:pt>
                <c:pt idx="195">
                  <c:v>708424</c:v>
                </c:pt>
                <c:pt idx="196">
                  <c:v>714744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43834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Deaths!$C$4:$GY$4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5</c:v>
                </c:pt>
                <c:pt idx="51">
                  <c:v>6</c:v>
                </c:pt>
                <c:pt idx="52">
                  <c:v>7</c:v>
                </c:pt>
                <c:pt idx="53">
                  <c:v>7</c:v>
                </c:pt>
                <c:pt idx="54">
                  <c:v>9</c:v>
                </c:pt>
                <c:pt idx="55">
                  <c:v>15</c:v>
                </c:pt>
                <c:pt idx="56">
                  <c:v>19</c:v>
                </c:pt>
                <c:pt idx="57">
                  <c:v>24</c:v>
                </c:pt>
                <c:pt idx="58">
                  <c:v>34</c:v>
                </c:pt>
                <c:pt idx="59">
                  <c:v>44</c:v>
                </c:pt>
                <c:pt idx="60">
                  <c:v>53</c:v>
                </c:pt>
                <c:pt idx="61">
                  <c:v>58</c:v>
                </c:pt>
                <c:pt idx="62">
                  <c:v>66</c:v>
                </c:pt>
                <c:pt idx="63">
                  <c:v>79</c:v>
                </c:pt>
                <c:pt idx="64">
                  <c:v>90</c:v>
                </c:pt>
                <c:pt idx="65">
                  <c:v>107</c:v>
                </c:pt>
                <c:pt idx="66">
                  <c:v>121</c:v>
                </c:pt>
                <c:pt idx="67">
                  <c:v>133</c:v>
                </c:pt>
                <c:pt idx="68">
                  <c:v>155</c:v>
                </c:pt>
                <c:pt idx="69">
                  <c:v>183</c:v>
                </c:pt>
                <c:pt idx="70">
                  <c:v>230</c:v>
                </c:pt>
                <c:pt idx="71">
                  <c:v>269</c:v>
                </c:pt>
                <c:pt idx="72">
                  <c:v>310</c:v>
                </c:pt>
                <c:pt idx="73">
                  <c:v>356</c:v>
                </c:pt>
                <c:pt idx="74">
                  <c:v>388</c:v>
                </c:pt>
                <c:pt idx="75">
                  <c:v>424</c:v>
                </c:pt>
                <c:pt idx="76">
                  <c:v>461</c:v>
                </c:pt>
                <c:pt idx="77">
                  <c:v>510</c:v>
                </c:pt>
                <c:pt idx="78">
                  <c:v>564</c:v>
                </c:pt>
                <c:pt idx="79">
                  <c:v>608</c:v>
                </c:pt>
                <c:pt idx="80">
                  <c:v>644</c:v>
                </c:pt>
                <c:pt idx="81">
                  <c:v>680</c:v>
                </c:pt>
                <c:pt idx="82">
                  <c:v>716</c:v>
                </c:pt>
                <c:pt idx="83">
                  <c:v>753</c:v>
                </c:pt>
                <c:pt idx="84">
                  <c:v>803</c:v>
                </c:pt>
                <c:pt idx="85">
                  <c:v>849</c:v>
                </c:pt>
                <c:pt idx="86">
                  <c:v>887</c:v>
                </c:pt>
                <c:pt idx="87">
                  <c:v>945</c:v>
                </c:pt>
                <c:pt idx="88">
                  <c:v>981</c:v>
                </c:pt>
                <c:pt idx="89">
                  <c:v>1005</c:v>
                </c:pt>
                <c:pt idx="90">
                  <c:v>1048</c:v>
                </c:pt>
                <c:pt idx="91">
                  <c:v>1095</c:v>
                </c:pt>
                <c:pt idx="92">
                  <c:v>1119</c:v>
                </c:pt>
                <c:pt idx="93">
                  <c:v>1169</c:v>
                </c:pt>
                <c:pt idx="94">
                  <c:v>1213</c:v>
                </c:pt>
                <c:pt idx="95">
                  <c:v>1250</c:v>
                </c:pt>
                <c:pt idx="96">
                  <c:v>1307</c:v>
                </c:pt>
                <c:pt idx="97">
                  <c:v>1367</c:v>
                </c:pt>
                <c:pt idx="98">
                  <c:v>1408</c:v>
                </c:pt>
                <c:pt idx="99">
                  <c:v>1462</c:v>
                </c:pt>
                <c:pt idx="100">
                  <c:v>1526</c:v>
                </c:pt>
                <c:pt idx="101">
                  <c:v>1559</c:v>
                </c:pt>
                <c:pt idx="102">
                  <c:v>1596</c:v>
                </c:pt>
                <c:pt idx="103">
                  <c:v>1656</c:v>
                </c:pt>
                <c:pt idx="104">
                  <c:v>1752</c:v>
                </c:pt>
                <c:pt idx="105">
                  <c:v>1816</c:v>
                </c:pt>
                <c:pt idx="106">
                  <c:v>1889</c:v>
                </c:pt>
                <c:pt idx="107">
                  <c:v>1953</c:v>
                </c:pt>
                <c:pt idx="108">
                  <c:v>2019</c:v>
                </c:pt>
                <c:pt idx="109">
                  <c:v>2072</c:v>
                </c:pt>
                <c:pt idx="110">
                  <c:v>2122</c:v>
                </c:pt>
                <c:pt idx="111">
                  <c:v>2212</c:v>
                </c:pt>
                <c:pt idx="112">
                  <c:v>2276</c:v>
                </c:pt>
                <c:pt idx="113">
                  <c:v>2338</c:v>
                </c:pt>
                <c:pt idx="114">
                  <c:v>2416</c:v>
                </c:pt>
                <c:pt idx="115">
                  <c:v>2460</c:v>
                </c:pt>
                <c:pt idx="116">
                  <c:v>2531</c:v>
                </c:pt>
                <c:pt idx="117">
                  <c:v>2602</c:v>
                </c:pt>
                <c:pt idx="118">
                  <c:v>2681</c:v>
                </c:pt>
                <c:pt idx="119">
                  <c:v>2777</c:v>
                </c:pt>
                <c:pt idx="120">
                  <c:v>2862</c:v>
                </c:pt>
                <c:pt idx="121">
                  <c:v>2932</c:v>
                </c:pt>
                <c:pt idx="122">
                  <c:v>3026</c:v>
                </c:pt>
                <c:pt idx="123">
                  <c:v>3141</c:v>
                </c:pt>
                <c:pt idx="124">
                  <c:v>3243</c:v>
                </c:pt>
                <c:pt idx="125">
                  <c:v>3347</c:v>
                </c:pt>
                <c:pt idx="126">
                  <c:v>3433</c:v>
                </c:pt>
                <c:pt idx="127">
                  <c:v>3559</c:v>
                </c:pt>
                <c:pt idx="128">
                  <c:v>3699</c:v>
                </c:pt>
                <c:pt idx="129">
                  <c:v>3847</c:v>
                </c:pt>
                <c:pt idx="130">
                  <c:v>3967</c:v>
                </c:pt>
                <c:pt idx="131">
                  <c:v>4108</c:v>
                </c:pt>
                <c:pt idx="132">
                  <c:v>4209</c:v>
                </c:pt>
                <c:pt idx="133">
                  <c:v>4350</c:v>
                </c:pt>
                <c:pt idx="134">
                  <c:v>4502</c:v>
                </c:pt>
                <c:pt idx="135">
                  <c:v>4632</c:v>
                </c:pt>
                <c:pt idx="136">
                  <c:v>4758</c:v>
                </c:pt>
                <c:pt idx="137">
                  <c:v>4925</c:v>
                </c:pt>
                <c:pt idx="138">
                  <c:v>5094</c:v>
                </c:pt>
                <c:pt idx="139">
                  <c:v>5228</c:v>
                </c:pt>
                <c:pt idx="140">
                  <c:v>5386</c:v>
                </c:pt>
                <c:pt idx="141">
                  <c:v>5568</c:v>
                </c:pt>
                <c:pt idx="142">
                  <c:v>5765</c:v>
                </c:pt>
                <c:pt idx="143">
                  <c:v>5967</c:v>
                </c:pt>
                <c:pt idx="144">
                  <c:v>6261</c:v>
                </c:pt>
                <c:pt idx="145">
                  <c:v>6510</c:v>
                </c:pt>
                <c:pt idx="146">
                  <c:v>6705</c:v>
                </c:pt>
                <c:pt idx="147">
                  <c:v>6900</c:v>
                </c:pt>
                <c:pt idx="148">
                  <c:v>7156</c:v>
                </c:pt>
                <c:pt idx="149">
                  <c:v>7382</c:v>
                </c:pt>
                <c:pt idx="150">
                  <c:v>7570</c:v>
                </c:pt>
                <c:pt idx="151">
                  <c:v>7787</c:v>
                </c:pt>
                <c:pt idx="152">
                  <c:v>8065</c:v>
                </c:pt>
                <c:pt idx="153">
                  <c:v>8292</c:v>
                </c:pt>
                <c:pt idx="154">
                  <c:v>8498</c:v>
                </c:pt>
                <c:pt idx="155">
                  <c:v>8703</c:v>
                </c:pt>
                <c:pt idx="156">
                  <c:v>8900</c:v>
                </c:pt>
                <c:pt idx="157">
                  <c:v>9069</c:v>
                </c:pt>
                <c:pt idx="158">
                  <c:v>9273</c:v>
                </c:pt>
                <c:pt idx="159">
                  <c:v>9529</c:v>
                </c:pt>
                <c:pt idx="160">
                  <c:v>9787</c:v>
                </c:pt>
                <c:pt idx="161">
                  <c:v>10022</c:v>
                </c:pt>
                <c:pt idx="162">
                  <c:v>10256</c:v>
                </c:pt>
                <c:pt idx="163">
                  <c:v>10447</c:v>
                </c:pt>
                <c:pt idx="164">
                  <c:v>10717</c:v>
                </c:pt>
                <c:pt idx="165">
                  <c:v>10963</c:v>
                </c:pt>
                <c:pt idx="166">
                  <c:v>11321</c:v>
                </c:pt>
                <c:pt idx="167">
                  <c:v>11569</c:v>
                </c:pt>
                <c:pt idx="168">
                  <c:v>11786</c:v>
                </c:pt>
                <c:pt idx="169">
                  <c:v>12089</c:v>
                </c:pt>
                <c:pt idx="170">
                  <c:v>12304</c:v>
                </c:pt>
                <c:pt idx="171">
                  <c:v>12555</c:v>
                </c:pt>
                <c:pt idx="172">
                  <c:v>12770</c:v>
                </c:pt>
                <c:pt idx="173">
                  <c:v>13065</c:v>
                </c:pt>
                <c:pt idx="174">
                  <c:v>13286</c:v>
                </c:pt>
                <c:pt idx="175">
                  <c:v>13641</c:v>
                </c:pt>
                <c:pt idx="176">
                  <c:v>13955</c:v>
                </c:pt>
                <c:pt idx="177">
                  <c:v>14230</c:v>
                </c:pt>
                <c:pt idx="178">
                  <c:v>14441</c:v>
                </c:pt>
                <c:pt idx="179">
                  <c:v>14693</c:v>
                </c:pt>
                <c:pt idx="180">
                  <c:v>15000</c:v>
                </c:pt>
                <c:pt idx="181">
                  <c:v>15697</c:v>
                </c:pt>
                <c:pt idx="182">
                  <c:v>15966</c:v>
                </c:pt>
                <c:pt idx="183">
                  <c:v>16347</c:v>
                </c:pt>
                <c:pt idx="184">
                  <c:v>16767</c:v>
                </c:pt>
                <c:pt idx="185">
                  <c:v>16999</c:v>
                </c:pt>
                <c:pt idx="186">
                  <c:v>17409</c:v>
                </c:pt>
                <c:pt idx="187">
                  <c:v>17726</c:v>
                </c:pt>
                <c:pt idx="188">
                  <c:v>18084</c:v>
                </c:pt>
                <c:pt idx="189">
                  <c:v>18525</c:v>
                </c:pt>
                <c:pt idx="190">
                  <c:v>18888</c:v>
                </c:pt>
                <c:pt idx="191">
                  <c:v>19168</c:v>
                </c:pt>
                <c:pt idx="192">
                  <c:v>19486</c:v>
                </c:pt>
                <c:pt idx="193">
                  <c:v>19792</c:v>
                </c:pt>
                <c:pt idx="194">
                  <c:v>20249</c:v>
                </c:pt>
                <c:pt idx="195">
                  <c:v>20773</c:v>
                </c:pt>
                <c:pt idx="196">
                  <c:v>21191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43834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Deaths!$C$5:$GY$5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6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10</c:v>
                </c:pt>
                <c:pt idx="56">
                  <c:v>17</c:v>
                </c:pt>
                <c:pt idx="57">
                  <c:v>28</c:v>
                </c:pt>
                <c:pt idx="58">
                  <c:v>39</c:v>
                </c:pt>
                <c:pt idx="59">
                  <c:v>62</c:v>
                </c:pt>
                <c:pt idx="60">
                  <c:v>81</c:v>
                </c:pt>
                <c:pt idx="61">
                  <c:v>108</c:v>
                </c:pt>
                <c:pt idx="62">
                  <c:v>132</c:v>
                </c:pt>
                <c:pt idx="63">
                  <c:v>163</c:v>
                </c:pt>
                <c:pt idx="64">
                  <c:v>194</c:v>
                </c:pt>
                <c:pt idx="65">
                  <c:v>247</c:v>
                </c:pt>
                <c:pt idx="66">
                  <c:v>300</c:v>
                </c:pt>
                <c:pt idx="67">
                  <c:v>361</c:v>
                </c:pt>
                <c:pt idx="68">
                  <c:v>447</c:v>
                </c:pt>
                <c:pt idx="69">
                  <c:v>531</c:v>
                </c:pt>
                <c:pt idx="70">
                  <c:v>698</c:v>
                </c:pt>
                <c:pt idx="71">
                  <c:v>797</c:v>
                </c:pt>
                <c:pt idx="72">
                  <c:v>965</c:v>
                </c:pt>
                <c:pt idx="73">
                  <c:v>1063</c:v>
                </c:pt>
                <c:pt idx="74">
                  <c:v>1223</c:v>
                </c:pt>
                <c:pt idx="75">
                  <c:v>1400</c:v>
                </c:pt>
                <c:pt idx="76">
                  <c:v>1657</c:v>
                </c:pt>
                <c:pt idx="77">
                  <c:v>1897</c:v>
                </c:pt>
                <c:pt idx="78">
                  <c:v>2133</c:v>
                </c:pt>
                <c:pt idx="79">
                  <c:v>2309</c:v>
                </c:pt>
                <c:pt idx="80">
                  <c:v>2496</c:v>
                </c:pt>
                <c:pt idx="81">
                  <c:v>2706</c:v>
                </c:pt>
                <c:pt idx="82">
                  <c:v>3052</c:v>
                </c:pt>
                <c:pt idx="83">
                  <c:v>3366</c:v>
                </c:pt>
                <c:pt idx="84">
                  <c:v>3667</c:v>
                </c:pt>
                <c:pt idx="85">
                  <c:v>4033</c:v>
                </c:pt>
                <c:pt idx="86">
                  <c:v>4475</c:v>
                </c:pt>
                <c:pt idx="87">
                  <c:v>4720</c:v>
                </c:pt>
                <c:pt idx="88">
                  <c:v>4977</c:v>
                </c:pt>
                <c:pt idx="89">
                  <c:v>5368</c:v>
                </c:pt>
                <c:pt idx="90">
                  <c:v>5747</c:v>
                </c:pt>
                <c:pt idx="91">
                  <c:v>6383</c:v>
                </c:pt>
                <c:pt idx="92">
                  <c:v>7030</c:v>
                </c:pt>
                <c:pt idx="93">
                  <c:v>7572</c:v>
                </c:pt>
                <c:pt idx="94">
                  <c:v>7915</c:v>
                </c:pt>
                <c:pt idx="95">
                  <c:v>8486</c:v>
                </c:pt>
                <c:pt idx="96">
                  <c:v>9421</c:v>
                </c:pt>
                <c:pt idx="97">
                  <c:v>10159</c:v>
                </c:pt>
                <c:pt idx="98">
                  <c:v>10963</c:v>
                </c:pt>
                <c:pt idx="99">
                  <c:v>11759</c:v>
                </c:pt>
                <c:pt idx="100">
                  <c:v>12629</c:v>
                </c:pt>
                <c:pt idx="101">
                  <c:v>13342</c:v>
                </c:pt>
                <c:pt idx="102">
                  <c:v>13894</c:v>
                </c:pt>
                <c:pt idx="103">
                  <c:v>14856</c:v>
                </c:pt>
                <c:pt idx="104">
                  <c:v>15897</c:v>
                </c:pt>
                <c:pt idx="105">
                  <c:v>16935</c:v>
                </c:pt>
                <c:pt idx="106">
                  <c:v>18154</c:v>
                </c:pt>
                <c:pt idx="107">
                  <c:v>19149</c:v>
                </c:pt>
                <c:pt idx="108">
                  <c:v>20259</c:v>
                </c:pt>
                <c:pt idx="109">
                  <c:v>21041</c:v>
                </c:pt>
                <c:pt idx="110">
                  <c:v>22531</c:v>
                </c:pt>
                <c:pt idx="111">
                  <c:v>23784</c:v>
                </c:pt>
                <c:pt idx="112">
                  <c:v>24991</c:v>
                </c:pt>
                <c:pt idx="113">
                  <c:v>26698</c:v>
                </c:pt>
                <c:pt idx="114">
                  <c:v>27964</c:v>
                </c:pt>
                <c:pt idx="115">
                  <c:v>28795</c:v>
                </c:pt>
                <c:pt idx="116">
                  <c:v>29959</c:v>
                </c:pt>
                <c:pt idx="117">
                  <c:v>31686</c:v>
                </c:pt>
                <c:pt idx="118">
                  <c:v>33226</c:v>
                </c:pt>
                <c:pt idx="119">
                  <c:v>35123</c:v>
                </c:pt>
                <c:pt idx="120">
                  <c:v>36937</c:v>
                </c:pt>
                <c:pt idx="121">
                  <c:v>38359</c:v>
                </c:pt>
                <c:pt idx="122">
                  <c:v>39431</c:v>
                </c:pt>
                <c:pt idx="123">
                  <c:v>40845</c:v>
                </c:pt>
                <c:pt idx="124">
                  <c:v>42678</c:v>
                </c:pt>
                <c:pt idx="125">
                  <c:v>44594</c:v>
                </c:pt>
                <c:pt idx="126">
                  <c:v>46459</c:v>
                </c:pt>
                <c:pt idx="127">
                  <c:v>48232</c:v>
                </c:pt>
                <c:pt idx="128">
                  <c:v>49827</c:v>
                </c:pt>
                <c:pt idx="129">
                  <c:v>50760</c:v>
                </c:pt>
                <c:pt idx="130">
                  <c:v>51909</c:v>
                </c:pt>
                <c:pt idx="131">
                  <c:v>54053</c:v>
                </c:pt>
                <c:pt idx="132">
                  <c:v>56868</c:v>
                </c:pt>
                <c:pt idx="133">
                  <c:v>59488</c:v>
                </c:pt>
                <c:pt idx="134">
                  <c:v>61554</c:v>
                </c:pt>
                <c:pt idx="135">
                  <c:v>63242</c:v>
                </c:pt>
                <c:pt idx="136">
                  <c:v>64346</c:v>
                </c:pt>
                <c:pt idx="137">
                  <c:v>66250</c:v>
                </c:pt>
                <c:pt idx="138">
                  <c:v>68502</c:v>
                </c:pt>
                <c:pt idx="139">
                  <c:v>71036</c:v>
                </c:pt>
                <c:pt idx="140">
                  <c:v>73357</c:v>
                </c:pt>
                <c:pt idx="141">
                  <c:v>75236</c:v>
                </c:pt>
                <c:pt idx="142">
                  <c:v>77185</c:v>
                </c:pt>
                <c:pt idx="143">
                  <c:v>78839</c:v>
                </c:pt>
                <c:pt idx="144">
                  <c:v>80290</c:v>
                </c:pt>
                <c:pt idx="145">
                  <c:v>82737</c:v>
                </c:pt>
                <c:pt idx="146">
                  <c:v>85401</c:v>
                </c:pt>
                <c:pt idx="147">
                  <c:v>87988</c:v>
                </c:pt>
                <c:pt idx="148">
                  <c:v>90562</c:v>
                </c:pt>
                <c:pt idx="149">
                  <c:v>92552</c:v>
                </c:pt>
                <c:pt idx="150">
                  <c:v>94844</c:v>
                </c:pt>
                <c:pt idx="151">
                  <c:v>96715</c:v>
                </c:pt>
                <c:pt idx="152">
                  <c:v>99349</c:v>
                </c:pt>
                <c:pt idx="153">
                  <c:v>102097</c:v>
                </c:pt>
                <c:pt idx="154">
                  <c:v>104680</c:v>
                </c:pt>
                <c:pt idx="155">
                  <c:v>107121</c:v>
                </c:pt>
                <c:pt idx="156">
                  <c:v>109587</c:v>
                </c:pt>
                <c:pt idx="157">
                  <c:v>111109</c:v>
                </c:pt>
                <c:pt idx="158">
                  <c:v>112861</c:v>
                </c:pt>
                <c:pt idx="159">
                  <c:v>115313</c:v>
                </c:pt>
                <c:pt idx="160">
                  <c:v>117766</c:v>
                </c:pt>
                <c:pt idx="161">
                  <c:v>120498</c:v>
                </c:pt>
                <c:pt idx="162">
                  <c:v>123147</c:v>
                </c:pt>
                <c:pt idx="163">
                  <c:v>125523</c:v>
                </c:pt>
                <c:pt idx="164">
                  <c:v>126983</c:v>
                </c:pt>
                <c:pt idx="165">
                  <c:v>128733</c:v>
                </c:pt>
                <c:pt idx="166">
                  <c:v>131521</c:v>
                </c:pt>
                <c:pt idx="167">
                  <c:v>134211</c:v>
                </c:pt>
                <c:pt idx="168">
                  <c:v>136834</c:v>
                </c:pt>
                <c:pt idx="169">
                  <c:v>139494</c:v>
                </c:pt>
                <c:pt idx="170">
                  <c:v>141856</c:v>
                </c:pt>
                <c:pt idx="171">
                  <c:v>143421</c:v>
                </c:pt>
                <c:pt idx="172">
                  <c:v>145230</c:v>
                </c:pt>
                <c:pt idx="173">
                  <c:v>148049</c:v>
                </c:pt>
                <c:pt idx="174">
                  <c:v>150613</c:v>
                </c:pt>
                <c:pt idx="175">
                  <c:v>153377</c:v>
                </c:pt>
                <c:pt idx="176">
                  <c:v>157070</c:v>
                </c:pt>
                <c:pt idx="177">
                  <c:v>159326</c:v>
                </c:pt>
                <c:pt idx="178">
                  <c:v>161015</c:v>
                </c:pt>
                <c:pt idx="179">
                  <c:v>162755</c:v>
                </c:pt>
                <c:pt idx="180">
                  <c:v>165872</c:v>
                </c:pt>
                <c:pt idx="181">
                  <c:v>168692</c:v>
                </c:pt>
                <c:pt idx="182">
                  <c:v>175371</c:v>
                </c:pt>
                <c:pt idx="183">
                  <c:v>178166</c:v>
                </c:pt>
                <c:pt idx="184">
                  <c:v>180813</c:v>
                </c:pt>
                <c:pt idx="185">
                  <c:v>182217</c:v>
                </c:pt>
                <c:pt idx="186">
                  <c:v>184408</c:v>
                </c:pt>
                <c:pt idx="187">
                  <c:v>187102</c:v>
                </c:pt>
                <c:pt idx="188">
                  <c:v>190192</c:v>
                </c:pt>
                <c:pt idx="189">
                  <c:v>192815</c:v>
                </c:pt>
                <c:pt idx="190">
                  <c:v>195658</c:v>
                </c:pt>
                <c:pt idx="191">
                  <c:v>198122</c:v>
                </c:pt>
                <c:pt idx="192">
                  <c:v>200157</c:v>
                </c:pt>
                <c:pt idx="193">
                  <c:v>201997</c:v>
                </c:pt>
                <c:pt idx="194">
                  <c:v>204943</c:v>
                </c:pt>
                <c:pt idx="195">
                  <c:v>208138</c:v>
                </c:pt>
                <c:pt idx="196">
                  <c:v>210990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43834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Deaths!$C$6:$GY$6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8</c:v>
                </c:pt>
                <c:pt idx="33">
                  <c:v>11</c:v>
                </c:pt>
                <c:pt idx="34">
                  <c:v>14</c:v>
                </c:pt>
                <c:pt idx="35">
                  <c:v>19</c:v>
                </c:pt>
                <c:pt idx="36">
                  <c:v>23</c:v>
                </c:pt>
                <c:pt idx="37">
                  <c:v>31</c:v>
                </c:pt>
                <c:pt idx="38">
                  <c:v>36</c:v>
                </c:pt>
                <c:pt idx="39">
                  <c:v>55</c:v>
                </c:pt>
                <c:pt idx="40">
                  <c:v>85</c:v>
                </c:pt>
                <c:pt idx="41">
                  <c:v>114</c:v>
                </c:pt>
                <c:pt idx="42">
                  <c:v>159</c:v>
                </c:pt>
                <c:pt idx="43">
                  <c:v>215</c:v>
                </c:pt>
                <c:pt idx="44">
                  <c:v>259</c:v>
                </c:pt>
                <c:pt idx="45">
                  <c:v>410</c:v>
                </c:pt>
                <c:pt idx="46">
                  <c:v>521</c:v>
                </c:pt>
                <c:pt idx="47">
                  <c:v>717</c:v>
                </c:pt>
                <c:pt idx="48">
                  <c:v>957</c:v>
                </c:pt>
                <c:pt idx="49">
                  <c:v>1152</c:v>
                </c:pt>
                <c:pt idx="50">
                  <c:v>1531</c:v>
                </c:pt>
                <c:pt idx="51">
                  <c:v>1816</c:v>
                </c:pt>
                <c:pt idx="52">
                  <c:v>2308</c:v>
                </c:pt>
                <c:pt idx="53">
                  <c:v>2809</c:v>
                </c:pt>
                <c:pt idx="54">
                  <c:v>3411</c:v>
                </c:pt>
                <c:pt idx="55">
                  <c:v>4050</c:v>
                </c:pt>
                <c:pt idx="56">
                  <c:v>4889</c:v>
                </c:pt>
                <c:pt idx="57">
                  <c:v>6071</c:v>
                </c:pt>
                <c:pt idx="58">
                  <c:v>7503</c:v>
                </c:pt>
                <c:pt idx="59">
                  <c:v>8822</c:v>
                </c:pt>
                <c:pt idx="60">
                  <c:v>10368</c:v>
                </c:pt>
                <c:pt idx="61">
                  <c:v>12189</c:v>
                </c:pt>
                <c:pt idx="62">
                  <c:v>14419</c:v>
                </c:pt>
                <c:pt idx="63">
                  <c:v>16714</c:v>
                </c:pt>
                <c:pt idx="64">
                  <c:v>19391</c:v>
                </c:pt>
                <c:pt idx="65">
                  <c:v>22118</c:v>
                </c:pt>
                <c:pt idx="66">
                  <c:v>24656</c:v>
                </c:pt>
                <c:pt idx="67">
                  <c:v>27685</c:v>
                </c:pt>
                <c:pt idx="68">
                  <c:v>30914</c:v>
                </c:pt>
                <c:pt idx="69">
                  <c:v>34803</c:v>
                </c:pt>
                <c:pt idx="70">
                  <c:v>39001</c:v>
                </c:pt>
                <c:pt idx="71">
                  <c:v>43214</c:v>
                </c:pt>
                <c:pt idx="72">
                  <c:v>47220</c:v>
                </c:pt>
                <c:pt idx="73">
                  <c:v>50317</c:v>
                </c:pt>
                <c:pt idx="74">
                  <c:v>53881</c:v>
                </c:pt>
                <c:pt idx="75">
                  <c:v>58921</c:v>
                </c:pt>
                <c:pt idx="76">
                  <c:v>62916</c:v>
                </c:pt>
                <c:pt idx="77">
                  <c:v>67741</c:v>
                </c:pt>
                <c:pt idx="78">
                  <c:v>72222</c:v>
                </c:pt>
                <c:pt idx="79">
                  <c:v>75588</c:v>
                </c:pt>
                <c:pt idx="80">
                  <c:v>78837</c:v>
                </c:pt>
                <c:pt idx="81">
                  <c:v>82122</c:v>
                </c:pt>
                <c:pt idx="82">
                  <c:v>85728</c:v>
                </c:pt>
                <c:pt idx="83">
                  <c:v>90741</c:v>
                </c:pt>
                <c:pt idx="84">
                  <c:v>94965</c:v>
                </c:pt>
                <c:pt idx="85">
                  <c:v>99090</c:v>
                </c:pt>
                <c:pt idx="86">
                  <c:v>102337</c:v>
                </c:pt>
                <c:pt idx="87">
                  <c:v>104837</c:v>
                </c:pt>
                <c:pt idx="88">
                  <c:v>107683</c:v>
                </c:pt>
                <c:pt idx="89">
                  <c:v>111408</c:v>
                </c:pt>
                <c:pt idx="90">
                  <c:v>114794</c:v>
                </c:pt>
                <c:pt idx="91">
                  <c:v>118001</c:v>
                </c:pt>
                <c:pt idx="92">
                  <c:v>121315</c:v>
                </c:pt>
                <c:pt idx="93">
                  <c:v>124109</c:v>
                </c:pt>
                <c:pt idx="94">
                  <c:v>125875</c:v>
                </c:pt>
                <c:pt idx="95">
                  <c:v>127960</c:v>
                </c:pt>
                <c:pt idx="96">
                  <c:v>130666</c:v>
                </c:pt>
                <c:pt idx="97">
                  <c:v>133488</c:v>
                </c:pt>
                <c:pt idx="98">
                  <c:v>135711</c:v>
                </c:pt>
                <c:pt idx="99">
                  <c:v>137533</c:v>
                </c:pt>
                <c:pt idx="100">
                  <c:v>139790</c:v>
                </c:pt>
                <c:pt idx="101">
                  <c:v>140941</c:v>
                </c:pt>
                <c:pt idx="102">
                  <c:v>142411</c:v>
                </c:pt>
                <c:pt idx="103">
                  <c:v>144289</c:v>
                </c:pt>
                <c:pt idx="104">
                  <c:v>146743</c:v>
                </c:pt>
                <c:pt idx="105">
                  <c:v>148494</c:v>
                </c:pt>
                <c:pt idx="106">
                  <c:v>150427</c:v>
                </c:pt>
                <c:pt idx="107">
                  <c:v>151572</c:v>
                </c:pt>
                <c:pt idx="108">
                  <c:v>152458</c:v>
                </c:pt>
                <c:pt idx="109">
                  <c:v>153555</c:v>
                </c:pt>
                <c:pt idx="110">
                  <c:v>155292</c:v>
                </c:pt>
                <c:pt idx="111">
                  <c:v>156803</c:v>
                </c:pt>
                <c:pt idx="112">
                  <c:v>158372</c:v>
                </c:pt>
                <c:pt idx="113">
                  <c:v>159609</c:v>
                </c:pt>
                <c:pt idx="114">
                  <c:v>160595</c:v>
                </c:pt>
                <c:pt idx="115">
                  <c:v>161681</c:v>
                </c:pt>
                <c:pt idx="116">
                  <c:v>162414</c:v>
                </c:pt>
                <c:pt idx="117">
                  <c:v>163253</c:v>
                </c:pt>
                <c:pt idx="118">
                  <c:v>164317</c:v>
                </c:pt>
                <c:pt idx="119">
                  <c:v>165208</c:v>
                </c:pt>
                <c:pt idx="120">
                  <c:v>166660</c:v>
                </c:pt>
                <c:pt idx="121">
                  <c:v>167399</c:v>
                </c:pt>
                <c:pt idx="122">
                  <c:v>168157</c:v>
                </c:pt>
                <c:pt idx="123">
                  <c:v>166726</c:v>
                </c:pt>
                <c:pt idx="124">
                  <c:v>167600</c:v>
                </c:pt>
                <c:pt idx="125">
                  <c:v>168519</c:v>
                </c:pt>
                <c:pt idx="126">
                  <c:v>169330</c:v>
                </c:pt>
                <c:pt idx="127">
                  <c:v>170115</c:v>
                </c:pt>
                <c:pt idx="128">
                  <c:v>170708</c:v>
                </c:pt>
                <c:pt idx="129">
                  <c:v>171024</c:v>
                </c:pt>
                <c:pt idx="130">
                  <c:v>171338</c:v>
                </c:pt>
                <c:pt idx="131">
                  <c:v>172004</c:v>
                </c:pt>
                <c:pt idx="132">
                  <c:v>172736</c:v>
                </c:pt>
                <c:pt idx="133">
                  <c:v>173199</c:v>
                </c:pt>
                <c:pt idx="134">
                  <c:v>173900</c:v>
                </c:pt>
                <c:pt idx="135">
                  <c:v>174334</c:v>
                </c:pt>
                <c:pt idx="136">
                  <c:v>174563</c:v>
                </c:pt>
                <c:pt idx="137">
                  <c:v>174865</c:v>
                </c:pt>
                <c:pt idx="138">
                  <c:v>175493</c:v>
                </c:pt>
                <c:pt idx="139">
                  <c:v>176021</c:v>
                </c:pt>
                <c:pt idx="140">
                  <c:v>176358</c:v>
                </c:pt>
                <c:pt idx="141">
                  <c:v>176764</c:v>
                </c:pt>
                <c:pt idx="142">
                  <c:v>177151</c:v>
                </c:pt>
                <c:pt idx="143">
                  <c:v>177302</c:v>
                </c:pt>
                <c:pt idx="144">
                  <c:v>177476</c:v>
                </c:pt>
                <c:pt idx="145">
                  <c:v>178002</c:v>
                </c:pt>
                <c:pt idx="146">
                  <c:v>178475</c:v>
                </c:pt>
                <c:pt idx="147">
                  <c:v>178836</c:v>
                </c:pt>
                <c:pt idx="148">
                  <c:v>180389</c:v>
                </c:pt>
                <c:pt idx="149">
                  <c:v>180671</c:v>
                </c:pt>
                <c:pt idx="150">
                  <c:v>180798</c:v>
                </c:pt>
                <c:pt idx="151">
                  <c:v>180927</c:v>
                </c:pt>
                <c:pt idx="152">
                  <c:v>181328</c:v>
                </c:pt>
                <c:pt idx="153">
                  <c:v>181612</c:v>
                </c:pt>
                <c:pt idx="154">
                  <c:v>181924</c:v>
                </c:pt>
                <c:pt idx="155">
                  <c:v>182331</c:v>
                </c:pt>
                <c:pt idx="156">
                  <c:v>182494</c:v>
                </c:pt>
                <c:pt idx="157">
                  <c:v>182599</c:v>
                </c:pt>
                <c:pt idx="158">
                  <c:v>182752</c:v>
                </c:pt>
                <c:pt idx="159">
                  <c:v>183092</c:v>
                </c:pt>
                <c:pt idx="160">
                  <c:v>183422</c:v>
                </c:pt>
                <c:pt idx="161">
                  <c:v>183688</c:v>
                </c:pt>
                <c:pt idx="162">
                  <c:v>183965</c:v>
                </c:pt>
                <c:pt idx="163">
                  <c:v>184123</c:v>
                </c:pt>
                <c:pt idx="164">
                  <c:v>184200</c:v>
                </c:pt>
                <c:pt idx="165">
                  <c:v>184311</c:v>
                </c:pt>
                <c:pt idx="166">
                  <c:v>184600</c:v>
                </c:pt>
                <c:pt idx="167">
                  <c:v>184852</c:v>
                </c:pt>
                <c:pt idx="168">
                  <c:v>185095</c:v>
                </c:pt>
                <c:pt idx="169">
                  <c:v>185271</c:v>
                </c:pt>
                <c:pt idx="170">
                  <c:v>185487</c:v>
                </c:pt>
                <c:pt idx="171">
                  <c:v>185560</c:v>
                </c:pt>
                <c:pt idx="172">
                  <c:v>185665</c:v>
                </c:pt>
                <c:pt idx="173">
                  <c:v>185892</c:v>
                </c:pt>
                <c:pt idx="174">
                  <c:v>186161</c:v>
                </c:pt>
                <c:pt idx="175">
                  <c:v>186357</c:v>
                </c:pt>
                <c:pt idx="176">
                  <c:v>186588</c:v>
                </c:pt>
                <c:pt idx="177">
                  <c:v>186681</c:v>
                </c:pt>
                <c:pt idx="178">
                  <c:v>186750</c:v>
                </c:pt>
                <c:pt idx="179">
                  <c:v>186869</c:v>
                </c:pt>
                <c:pt idx="180">
                  <c:v>187052</c:v>
                </c:pt>
                <c:pt idx="181">
                  <c:v>187233</c:v>
                </c:pt>
                <c:pt idx="182">
                  <c:v>187391</c:v>
                </c:pt>
                <c:pt idx="183">
                  <c:v>187620</c:v>
                </c:pt>
                <c:pt idx="184">
                  <c:v>187745</c:v>
                </c:pt>
                <c:pt idx="185">
                  <c:v>187822</c:v>
                </c:pt>
                <c:pt idx="186">
                  <c:v>187889</c:v>
                </c:pt>
                <c:pt idx="187">
                  <c:v>188099</c:v>
                </c:pt>
                <c:pt idx="188">
                  <c:v>188277</c:v>
                </c:pt>
                <c:pt idx="189">
                  <c:v>188418</c:v>
                </c:pt>
                <c:pt idx="190">
                  <c:v>188643</c:v>
                </c:pt>
                <c:pt idx="191">
                  <c:v>188782</c:v>
                </c:pt>
                <c:pt idx="192">
                  <c:v>188845</c:v>
                </c:pt>
                <c:pt idx="193">
                  <c:v>188945</c:v>
                </c:pt>
                <c:pt idx="194">
                  <c:v>189082</c:v>
                </c:pt>
                <c:pt idx="195">
                  <c:v>189336</c:v>
                </c:pt>
                <c:pt idx="196">
                  <c:v>189474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43834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7</c:v>
                      </c:pt>
                      <c:pt idx="49">
                        <c:v>9</c:v>
                      </c:pt>
                      <c:pt idx="50">
                        <c:v>10</c:v>
                      </c:pt>
                      <c:pt idx="51">
                        <c:v>28</c:v>
                      </c:pt>
                      <c:pt idx="52">
                        <c:v>43</c:v>
                      </c:pt>
                      <c:pt idx="53">
                        <c:v>66</c:v>
                      </c:pt>
                      <c:pt idx="54">
                        <c:v>82</c:v>
                      </c:pt>
                      <c:pt idx="55">
                        <c:v>116</c:v>
                      </c:pt>
                      <c:pt idx="56">
                        <c:v>159</c:v>
                      </c:pt>
                      <c:pt idx="57">
                        <c:v>195</c:v>
                      </c:pt>
                      <c:pt idx="58">
                        <c:v>251</c:v>
                      </c:pt>
                      <c:pt idx="59">
                        <c:v>286</c:v>
                      </c:pt>
                      <c:pt idx="60">
                        <c:v>360</c:v>
                      </c:pt>
                      <c:pt idx="61">
                        <c:v>509</c:v>
                      </c:pt>
                      <c:pt idx="62">
                        <c:v>696</c:v>
                      </c:pt>
                      <c:pt idx="63">
                        <c:v>880</c:v>
                      </c:pt>
                      <c:pt idx="64">
                        <c:v>1164</c:v>
                      </c:pt>
                      <c:pt idx="65">
                        <c:v>1458</c:v>
                      </c:pt>
                      <c:pt idx="66">
                        <c:v>1673</c:v>
                      </c:pt>
                      <c:pt idx="67">
                        <c:v>2047</c:v>
                      </c:pt>
                      <c:pt idx="68">
                        <c:v>2430</c:v>
                      </c:pt>
                      <c:pt idx="69">
                        <c:v>3103</c:v>
                      </c:pt>
                      <c:pt idx="70">
                        <c:v>3755</c:v>
                      </c:pt>
                      <c:pt idx="71">
                        <c:v>4470</c:v>
                      </c:pt>
                      <c:pt idx="72">
                        <c:v>5231</c:v>
                      </c:pt>
                      <c:pt idx="73">
                        <c:v>5877</c:v>
                      </c:pt>
                      <c:pt idx="74">
                        <c:v>6448</c:v>
                      </c:pt>
                      <c:pt idx="75">
                        <c:v>7486</c:v>
                      </c:pt>
                      <c:pt idx="76">
                        <c:v>8522</c:v>
                      </c:pt>
                      <c:pt idx="77">
                        <c:v>9633</c:v>
                      </c:pt>
                      <c:pt idx="78">
                        <c:v>10786</c:v>
                      </c:pt>
                      <c:pt idx="79">
                        <c:v>11627</c:v>
                      </c:pt>
                      <c:pt idx="80">
                        <c:v>12313</c:v>
                      </c:pt>
                      <c:pt idx="81">
                        <c:v>13058</c:v>
                      </c:pt>
                      <c:pt idx="82">
                        <c:v>14109</c:v>
                      </c:pt>
                      <c:pt idx="83">
                        <c:v>14955</c:v>
                      </c:pt>
                      <c:pt idx="84">
                        <c:v>15988</c:v>
                      </c:pt>
                      <c:pt idx="85">
                        <c:v>16925</c:v>
                      </c:pt>
                      <c:pt idx="86">
                        <c:v>18043</c:v>
                      </c:pt>
                      <c:pt idx="87">
                        <c:v>18542</c:v>
                      </c:pt>
                      <c:pt idx="88">
                        <c:v>19107</c:v>
                      </c:pt>
                      <c:pt idx="89">
                        <c:v>20280</c:v>
                      </c:pt>
                      <c:pt idx="90">
                        <c:v>21127</c:v>
                      </c:pt>
                      <c:pt idx="91">
                        <c:v>21856</c:v>
                      </c:pt>
                      <c:pt idx="92">
                        <c:v>22870</c:v>
                      </c:pt>
                      <c:pt idx="93">
                        <c:v>23714</c:v>
                      </c:pt>
                      <c:pt idx="94">
                        <c:v>24134</c:v>
                      </c:pt>
                      <c:pt idx="95">
                        <c:v>24475</c:v>
                      </c:pt>
                      <c:pt idx="96">
                        <c:v>25388</c:v>
                      </c:pt>
                      <c:pt idx="97">
                        <c:v>26185</c:v>
                      </c:pt>
                      <c:pt idx="98">
                        <c:v>26861</c:v>
                      </c:pt>
                      <c:pt idx="99">
                        <c:v>27603</c:v>
                      </c:pt>
                      <c:pt idx="100">
                        <c:v>28225</c:v>
                      </c:pt>
                      <c:pt idx="101">
                        <c:v>28540</c:v>
                      </c:pt>
                      <c:pt idx="102">
                        <c:v>28829</c:v>
                      </c:pt>
                      <c:pt idx="103">
                        <c:v>29522</c:v>
                      </c:pt>
                      <c:pt idx="104">
                        <c:v>30174</c:v>
                      </c:pt>
                      <c:pt idx="105">
                        <c:v>30714</c:v>
                      </c:pt>
                      <c:pt idx="106">
                        <c:v>31342</c:v>
                      </c:pt>
                      <c:pt idx="107">
                        <c:v>31687</c:v>
                      </c:pt>
                      <c:pt idx="108">
                        <c:v>31956</c:v>
                      </c:pt>
                      <c:pt idx="109">
                        <c:v>32168</c:v>
                      </c:pt>
                      <c:pt idx="110">
                        <c:v>32799</c:v>
                      </c:pt>
                      <c:pt idx="111">
                        <c:v>33296</c:v>
                      </c:pt>
                      <c:pt idx="112">
                        <c:v>33725</c:v>
                      </c:pt>
                      <c:pt idx="113">
                        <c:v>34110</c:v>
                      </c:pt>
                      <c:pt idx="114">
                        <c:v>34590</c:v>
                      </c:pt>
                      <c:pt idx="115">
                        <c:v>34760</c:v>
                      </c:pt>
                      <c:pt idx="116">
                        <c:v>34920</c:v>
                      </c:pt>
                      <c:pt idx="117">
                        <c:v>35469</c:v>
                      </c:pt>
                      <c:pt idx="118">
                        <c:v>35839</c:v>
                      </c:pt>
                      <c:pt idx="119">
                        <c:v>36177</c:v>
                      </c:pt>
                      <c:pt idx="120">
                        <c:v>36535</c:v>
                      </c:pt>
                      <c:pt idx="121">
                        <c:v>36818</c:v>
                      </c:pt>
                      <c:pt idx="122">
                        <c:v>37259</c:v>
                      </c:pt>
                      <c:pt idx="123">
                        <c:v>37381</c:v>
                      </c:pt>
                      <c:pt idx="124">
                        <c:v>37517</c:v>
                      </c:pt>
                      <c:pt idx="125">
                        <c:v>37960</c:v>
                      </c:pt>
                      <c:pt idx="126">
                        <c:v>38376</c:v>
                      </c:pt>
                      <c:pt idx="127">
                        <c:v>38749</c:v>
                      </c:pt>
                      <c:pt idx="128">
                        <c:v>38979</c:v>
                      </c:pt>
                      <c:pt idx="129">
                        <c:v>39094</c:v>
                      </c:pt>
                      <c:pt idx="130">
                        <c:v>39205</c:v>
                      </c:pt>
                      <c:pt idx="131">
                        <c:v>39532</c:v>
                      </c:pt>
                      <c:pt idx="132">
                        <c:v>39897</c:v>
                      </c:pt>
                      <c:pt idx="133">
                        <c:v>40074</c:v>
                      </c:pt>
                      <c:pt idx="134">
                        <c:v>40432</c:v>
                      </c:pt>
                      <c:pt idx="135">
                        <c:v>40639</c:v>
                      </c:pt>
                      <c:pt idx="136">
                        <c:v>40716</c:v>
                      </c:pt>
                      <c:pt idx="137">
                        <c:v>40771</c:v>
                      </c:pt>
                      <c:pt idx="138">
                        <c:v>41062</c:v>
                      </c:pt>
                      <c:pt idx="139">
                        <c:v>41312</c:v>
                      </c:pt>
                      <c:pt idx="140">
                        <c:v>41464</c:v>
                      </c:pt>
                      <c:pt idx="141">
                        <c:v>41668</c:v>
                      </c:pt>
                      <c:pt idx="142">
                        <c:v>41851</c:v>
                      </c:pt>
                      <c:pt idx="143">
                        <c:v>41887</c:v>
                      </c:pt>
                      <c:pt idx="144">
                        <c:v>41925</c:v>
                      </c:pt>
                      <c:pt idx="145">
                        <c:v>42161</c:v>
                      </c:pt>
                      <c:pt idx="146">
                        <c:v>42345</c:v>
                      </c:pt>
                      <c:pt idx="147">
                        <c:v>42482</c:v>
                      </c:pt>
                      <c:pt idx="148">
                        <c:v>42655</c:v>
                      </c:pt>
                      <c:pt idx="149">
                        <c:v>42785</c:v>
                      </c:pt>
                      <c:pt idx="150">
                        <c:v>42828</c:v>
                      </c:pt>
                      <c:pt idx="151">
                        <c:v>42842</c:v>
                      </c:pt>
                      <c:pt idx="152">
                        <c:v>43013</c:v>
                      </c:pt>
                      <c:pt idx="153">
                        <c:v>43167</c:v>
                      </c:pt>
                      <c:pt idx="154">
                        <c:v>43316</c:v>
                      </c:pt>
                      <c:pt idx="155">
                        <c:v>43500</c:v>
                      </c:pt>
                      <c:pt idx="156">
                        <c:v>43600</c:v>
                      </c:pt>
                      <c:pt idx="157">
                        <c:v>43636</c:v>
                      </c:pt>
                      <c:pt idx="158">
                        <c:v>43661</c:v>
                      </c:pt>
                      <c:pt idx="159">
                        <c:v>43817</c:v>
                      </c:pt>
                      <c:pt idx="160">
                        <c:v>43993</c:v>
                      </c:pt>
                      <c:pt idx="161">
                        <c:v>44082</c:v>
                      </c:pt>
                      <c:pt idx="162">
                        <c:v>44218</c:v>
                      </c:pt>
                      <c:pt idx="163">
                        <c:v>44285</c:v>
                      </c:pt>
                      <c:pt idx="164">
                        <c:v>44307</c:v>
                      </c:pt>
                      <c:pt idx="165">
                        <c:v>44323</c:v>
                      </c:pt>
                      <c:pt idx="166">
                        <c:v>44478</c:v>
                      </c:pt>
                      <c:pt idx="167">
                        <c:v>44604</c:v>
                      </c:pt>
                      <c:pt idx="168">
                        <c:v>44689</c:v>
                      </c:pt>
                      <c:pt idx="169">
                        <c:v>44737</c:v>
                      </c:pt>
                      <c:pt idx="170">
                        <c:v>44885</c:v>
                      </c:pt>
                      <c:pt idx="171">
                        <c:v>44906</c:v>
                      </c:pt>
                      <c:pt idx="172">
                        <c:v>44917</c:v>
                      </c:pt>
                      <c:pt idx="173">
                        <c:v>45055</c:v>
                      </c:pt>
                      <c:pt idx="174">
                        <c:v>45140</c:v>
                      </c:pt>
                      <c:pt idx="175">
                        <c:v>45206</c:v>
                      </c:pt>
                      <c:pt idx="176">
                        <c:v>45320</c:v>
                      </c:pt>
                      <c:pt idx="177">
                        <c:v>45360</c:v>
                      </c:pt>
                      <c:pt idx="178">
                        <c:v>45387</c:v>
                      </c:pt>
                      <c:pt idx="179">
                        <c:v>45399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43834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2</c:v>
                      </c:pt>
                      <c:pt idx="31">
                        <c:v>3</c:v>
                      </c:pt>
                      <c:pt idx="32">
                        <c:v>7</c:v>
                      </c:pt>
                      <c:pt idx="33">
                        <c:v>10</c:v>
                      </c:pt>
                      <c:pt idx="34">
                        <c:v>12</c:v>
                      </c:pt>
                      <c:pt idx="35">
                        <c:v>17</c:v>
                      </c:pt>
                      <c:pt idx="36">
                        <c:v>21</c:v>
                      </c:pt>
                      <c:pt idx="37">
                        <c:v>29</c:v>
                      </c:pt>
                      <c:pt idx="38">
                        <c:v>34</c:v>
                      </c:pt>
                      <c:pt idx="39">
                        <c:v>52</c:v>
                      </c:pt>
                      <c:pt idx="40">
                        <c:v>79</c:v>
                      </c:pt>
                      <c:pt idx="41">
                        <c:v>107</c:v>
                      </c:pt>
                      <c:pt idx="42">
                        <c:v>148</c:v>
                      </c:pt>
                      <c:pt idx="43">
                        <c:v>197</c:v>
                      </c:pt>
                      <c:pt idx="44">
                        <c:v>233</c:v>
                      </c:pt>
                      <c:pt idx="45">
                        <c:v>366</c:v>
                      </c:pt>
                      <c:pt idx="46">
                        <c:v>463</c:v>
                      </c:pt>
                      <c:pt idx="47">
                        <c:v>631</c:v>
                      </c:pt>
                      <c:pt idx="48">
                        <c:v>827</c:v>
                      </c:pt>
                      <c:pt idx="49">
                        <c:v>1016</c:v>
                      </c:pt>
                      <c:pt idx="50">
                        <c:v>1266</c:v>
                      </c:pt>
                      <c:pt idx="51">
                        <c:v>1441</c:v>
                      </c:pt>
                      <c:pt idx="52">
                        <c:v>1809</c:v>
                      </c:pt>
                      <c:pt idx="53">
                        <c:v>2158</c:v>
                      </c:pt>
                      <c:pt idx="54">
                        <c:v>2503</c:v>
                      </c:pt>
                      <c:pt idx="55">
                        <c:v>2978</c:v>
                      </c:pt>
                      <c:pt idx="56">
                        <c:v>3405</c:v>
                      </c:pt>
                      <c:pt idx="57">
                        <c:v>4032</c:v>
                      </c:pt>
                      <c:pt idx="58">
                        <c:v>4825</c:v>
                      </c:pt>
                      <c:pt idx="59">
                        <c:v>5476</c:v>
                      </c:pt>
                      <c:pt idx="60">
                        <c:v>6077</c:v>
                      </c:pt>
                      <c:pt idx="61">
                        <c:v>6820</c:v>
                      </c:pt>
                      <c:pt idx="62">
                        <c:v>7503</c:v>
                      </c:pt>
                      <c:pt idx="63">
                        <c:v>8215</c:v>
                      </c:pt>
                      <c:pt idx="64">
                        <c:v>9134</c:v>
                      </c:pt>
                      <c:pt idx="65">
                        <c:v>10023</c:v>
                      </c:pt>
                      <c:pt idx="66">
                        <c:v>10779</c:v>
                      </c:pt>
                      <c:pt idx="67">
                        <c:v>11591</c:v>
                      </c:pt>
                      <c:pt idx="68">
                        <c:v>12428</c:v>
                      </c:pt>
                      <c:pt idx="69">
                        <c:v>13155</c:v>
                      </c:pt>
                      <c:pt idx="70">
                        <c:v>13915</c:v>
                      </c:pt>
                      <c:pt idx="71">
                        <c:v>14681</c:v>
                      </c:pt>
                      <c:pt idx="72">
                        <c:v>15362</c:v>
                      </c:pt>
                      <c:pt idx="73">
                        <c:v>15887</c:v>
                      </c:pt>
                      <c:pt idx="74">
                        <c:v>16523</c:v>
                      </c:pt>
                      <c:pt idx="75">
                        <c:v>17127</c:v>
                      </c:pt>
                      <c:pt idx="76">
                        <c:v>17669</c:v>
                      </c:pt>
                      <c:pt idx="77">
                        <c:v>18279</c:v>
                      </c:pt>
                      <c:pt idx="78">
                        <c:v>18849</c:v>
                      </c:pt>
                      <c:pt idx="79">
                        <c:v>19468</c:v>
                      </c:pt>
                      <c:pt idx="80">
                        <c:v>19899</c:v>
                      </c:pt>
                      <c:pt idx="81">
                        <c:v>20465</c:v>
                      </c:pt>
                      <c:pt idx="82">
                        <c:v>21067</c:v>
                      </c:pt>
                      <c:pt idx="83">
                        <c:v>21645</c:v>
                      </c:pt>
                      <c:pt idx="84">
                        <c:v>22170</c:v>
                      </c:pt>
                      <c:pt idx="85">
                        <c:v>22745</c:v>
                      </c:pt>
                      <c:pt idx="86">
                        <c:v>23227</c:v>
                      </c:pt>
                      <c:pt idx="87">
                        <c:v>23660</c:v>
                      </c:pt>
                      <c:pt idx="88">
                        <c:v>24114</c:v>
                      </c:pt>
                      <c:pt idx="89">
                        <c:v>24648</c:v>
                      </c:pt>
                      <c:pt idx="90">
                        <c:v>25085</c:v>
                      </c:pt>
                      <c:pt idx="91">
                        <c:v>25549</c:v>
                      </c:pt>
                      <c:pt idx="92">
                        <c:v>25969</c:v>
                      </c:pt>
                      <c:pt idx="93">
                        <c:v>26384</c:v>
                      </c:pt>
                      <c:pt idx="94">
                        <c:v>26644</c:v>
                      </c:pt>
                      <c:pt idx="95">
                        <c:v>26977</c:v>
                      </c:pt>
                      <c:pt idx="96">
                        <c:v>27359</c:v>
                      </c:pt>
                      <c:pt idx="97">
                        <c:v>27682</c:v>
                      </c:pt>
                      <c:pt idx="98">
                        <c:v>27967</c:v>
                      </c:pt>
                      <c:pt idx="99">
                        <c:v>28236</c:v>
                      </c:pt>
                      <c:pt idx="100">
                        <c:v>28710</c:v>
                      </c:pt>
                      <c:pt idx="101">
                        <c:v>28884</c:v>
                      </c:pt>
                      <c:pt idx="102">
                        <c:v>29079</c:v>
                      </c:pt>
                      <c:pt idx="103">
                        <c:v>29315</c:v>
                      </c:pt>
                      <c:pt idx="104">
                        <c:v>29684</c:v>
                      </c:pt>
                      <c:pt idx="105">
                        <c:v>29958</c:v>
                      </c:pt>
                      <c:pt idx="106">
                        <c:v>30201</c:v>
                      </c:pt>
                      <c:pt idx="107">
                        <c:v>30395</c:v>
                      </c:pt>
                      <c:pt idx="108">
                        <c:v>30560</c:v>
                      </c:pt>
                      <c:pt idx="109">
                        <c:v>30739</c:v>
                      </c:pt>
                      <c:pt idx="110">
                        <c:v>30911</c:v>
                      </c:pt>
                      <c:pt idx="111">
                        <c:v>31106</c:v>
                      </c:pt>
                      <c:pt idx="112">
                        <c:v>31368</c:v>
                      </c:pt>
                      <c:pt idx="113">
                        <c:v>31610</c:v>
                      </c:pt>
                      <c:pt idx="114">
                        <c:v>31763</c:v>
                      </c:pt>
                      <c:pt idx="115">
                        <c:v>31908</c:v>
                      </c:pt>
                      <c:pt idx="116">
                        <c:v>32007</c:v>
                      </c:pt>
                      <c:pt idx="117">
                        <c:v>32169</c:v>
                      </c:pt>
                      <c:pt idx="118">
                        <c:v>32330</c:v>
                      </c:pt>
                      <c:pt idx="119">
                        <c:v>32486</c:v>
                      </c:pt>
                      <c:pt idx="120">
                        <c:v>32616</c:v>
                      </c:pt>
                      <c:pt idx="121">
                        <c:v>32735</c:v>
                      </c:pt>
                      <c:pt idx="122">
                        <c:v>32785</c:v>
                      </c:pt>
                      <c:pt idx="123">
                        <c:v>32877</c:v>
                      </c:pt>
                      <c:pt idx="124">
                        <c:v>32955</c:v>
                      </c:pt>
                      <c:pt idx="125">
                        <c:v>33072</c:v>
                      </c:pt>
                      <c:pt idx="126">
                        <c:v>33142</c:v>
                      </c:pt>
                      <c:pt idx="127">
                        <c:v>33229</c:v>
                      </c:pt>
                      <c:pt idx="128">
                        <c:v>33340</c:v>
                      </c:pt>
                      <c:pt idx="129">
                        <c:v>33415</c:v>
                      </c:pt>
                      <c:pt idx="130">
                        <c:v>33475</c:v>
                      </c:pt>
                      <c:pt idx="131">
                        <c:v>33530</c:v>
                      </c:pt>
                      <c:pt idx="132">
                        <c:v>33601</c:v>
                      </c:pt>
                      <c:pt idx="133">
                        <c:v>33689</c:v>
                      </c:pt>
                      <c:pt idx="134">
                        <c:v>33774</c:v>
                      </c:pt>
                      <c:pt idx="135">
                        <c:v>33846</c:v>
                      </c:pt>
                      <c:pt idx="136">
                        <c:v>33899</c:v>
                      </c:pt>
                      <c:pt idx="137">
                        <c:v>33964</c:v>
                      </c:pt>
                      <c:pt idx="138">
                        <c:v>34043</c:v>
                      </c:pt>
                      <c:pt idx="139">
                        <c:v>34114</c:v>
                      </c:pt>
                      <c:pt idx="140">
                        <c:v>34167</c:v>
                      </c:pt>
                      <c:pt idx="141">
                        <c:v>34223</c:v>
                      </c:pt>
                      <c:pt idx="142">
                        <c:v>34301</c:v>
                      </c:pt>
                      <c:pt idx="143">
                        <c:v>34345</c:v>
                      </c:pt>
                      <c:pt idx="144">
                        <c:v>34371</c:v>
                      </c:pt>
                      <c:pt idx="145">
                        <c:v>34405</c:v>
                      </c:pt>
                      <c:pt idx="146">
                        <c:v>34448</c:v>
                      </c:pt>
                      <c:pt idx="147">
                        <c:v>34514</c:v>
                      </c:pt>
                      <c:pt idx="148">
                        <c:v>34561</c:v>
                      </c:pt>
                      <c:pt idx="149">
                        <c:v>34610</c:v>
                      </c:pt>
                      <c:pt idx="150">
                        <c:v>34634</c:v>
                      </c:pt>
                      <c:pt idx="151">
                        <c:v>34657</c:v>
                      </c:pt>
                      <c:pt idx="152">
                        <c:v>34675</c:v>
                      </c:pt>
                      <c:pt idx="153">
                        <c:v>34644</c:v>
                      </c:pt>
                      <c:pt idx="154">
                        <c:v>34678</c:v>
                      </c:pt>
                      <c:pt idx="155">
                        <c:v>34708</c:v>
                      </c:pt>
                      <c:pt idx="156">
                        <c:v>34716</c:v>
                      </c:pt>
                      <c:pt idx="157">
                        <c:v>34738</c:v>
                      </c:pt>
                      <c:pt idx="158">
                        <c:v>34744</c:v>
                      </c:pt>
                      <c:pt idx="159">
                        <c:v>34767</c:v>
                      </c:pt>
                      <c:pt idx="160">
                        <c:v>34788</c:v>
                      </c:pt>
                      <c:pt idx="161">
                        <c:v>34818</c:v>
                      </c:pt>
                      <c:pt idx="162">
                        <c:v>34833</c:v>
                      </c:pt>
                      <c:pt idx="163">
                        <c:v>34854</c:v>
                      </c:pt>
                      <c:pt idx="164">
                        <c:v>34861</c:v>
                      </c:pt>
                      <c:pt idx="165">
                        <c:v>34869</c:v>
                      </c:pt>
                      <c:pt idx="166">
                        <c:v>34899</c:v>
                      </c:pt>
                      <c:pt idx="167">
                        <c:v>34914</c:v>
                      </c:pt>
                      <c:pt idx="168">
                        <c:v>34926</c:v>
                      </c:pt>
                      <c:pt idx="169">
                        <c:v>34938</c:v>
                      </c:pt>
                      <c:pt idx="170">
                        <c:v>34945</c:v>
                      </c:pt>
                      <c:pt idx="171">
                        <c:v>34954</c:v>
                      </c:pt>
                      <c:pt idx="172">
                        <c:v>34967</c:v>
                      </c:pt>
                      <c:pt idx="173">
                        <c:v>34984</c:v>
                      </c:pt>
                      <c:pt idx="174">
                        <c:v>34997</c:v>
                      </c:pt>
                      <c:pt idx="175">
                        <c:v>35017</c:v>
                      </c:pt>
                      <c:pt idx="176">
                        <c:v>35028</c:v>
                      </c:pt>
                      <c:pt idx="177">
                        <c:v>35042</c:v>
                      </c:pt>
                      <c:pt idx="178">
                        <c:v>35045</c:v>
                      </c:pt>
                      <c:pt idx="179">
                        <c:v>35058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43834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2</c:v>
                      </c:pt>
                      <c:pt idx="67">
                        <c:v>3</c:v>
                      </c:pt>
                      <c:pt idx="68">
                        <c:v>5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9</c:v>
                      </c:pt>
                      <c:pt idx="72">
                        <c:v>9</c:v>
                      </c:pt>
                      <c:pt idx="73">
                        <c:v>11</c:v>
                      </c:pt>
                      <c:pt idx="74">
                        <c:v>12</c:v>
                      </c:pt>
                      <c:pt idx="75">
                        <c:v>13</c:v>
                      </c:pt>
                      <c:pt idx="76">
                        <c:v>18</c:v>
                      </c:pt>
                      <c:pt idx="77">
                        <c:v>18</c:v>
                      </c:pt>
                      <c:pt idx="78">
                        <c:v>24</c:v>
                      </c:pt>
                      <c:pt idx="79">
                        <c:v>25</c:v>
                      </c:pt>
                      <c:pt idx="80">
                        <c:v>25</c:v>
                      </c:pt>
                      <c:pt idx="81">
                        <c:v>27</c:v>
                      </c:pt>
                      <c:pt idx="82">
                        <c:v>27</c:v>
                      </c:pt>
                      <c:pt idx="83">
                        <c:v>34</c:v>
                      </c:pt>
                      <c:pt idx="84">
                        <c:v>48</c:v>
                      </c:pt>
                      <c:pt idx="85">
                        <c:v>50</c:v>
                      </c:pt>
                      <c:pt idx="86">
                        <c:v>52</c:v>
                      </c:pt>
                      <c:pt idx="87">
                        <c:v>54</c:v>
                      </c:pt>
                      <c:pt idx="88">
                        <c:v>58</c:v>
                      </c:pt>
                      <c:pt idx="89">
                        <c:v>58</c:v>
                      </c:pt>
                      <c:pt idx="90">
                        <c:v>65</c:v>
                      </c:pt>
                      <c:pt idx="91">
                        <c:v>75</c:v>
                      </c:pt>
                      <c:pt idx="92">
                        <c:v>79</c:v>
                      </c:pt>
                      <c:pt idx="93">
                        <c:v>86</c:v>
                      </c:pt>
                      <c:pt idx="94">
                        <c:v>87</c:v>
                      </c:pt>
                      <c:pt idx="95">
                        <c:v>90</c:v>
                      </c:pt>
                      <c:pt idx="96">
                        <c:v>93</c:v>
                      </c:pt>
                      <c:pt idx="97">
                        <c:v>103</c:v>
                      </c:pt>
                      <c:pt idx="98">
                        <c:v>103</c:v>
                      </c:pt>
                      <c:pt idx="99">
                        <c:v>116</c:v>
                      </c:pt>
                      <c:pt idx="100">
                        <c:v>123</c:v>
                      </c:pt>
                      <c:pt idx="101">
                        <c:v>131</c:v>
                      </c:pt>
                      <c:pt idx="102">
                        <c:v>138</c:v>
                      </c:pt>
                      <c:pt idx="103">
                        <c:v>148</c:v>
                      </c:pt>
                      <c:pt idx="104">
                        <c:v>153</c:v>
                      </c:pt>
                      <c:pt idx="105">
                        <c:v>161</c:v>
                      </c:pt>
                      <c:pt idx="106">
                        <c:v>178</c:v>
                      </c:pt>
                      <c:pt idx="107">
                        <c:v>186</c:v>
                      </c:pt>
                      <c:pt idx="108">
                        <c:v>194</c:v>
                      </c:pt>
                      <c:pt idx="109">
                        <c:v>206</c:v>
                      </c:pt>
                      <c:pt idx="110">
                        <c:v>206</c:v>
                      </c:pt>
                      <c:pt idx="111">
                        <c:v>219</c:v>
                      </c:pt>
                      <c:pt idx="112">
                        <c:v>238</c:v>
                      </c:pt>
                      <c:pt idx="113">
                        <c:v>247</c:v>
                      </c:pt>
                      <c:pt idx="114">
                        <c:v>261</c:v>
                      </c:pt>
                      <c:pt idx="115">
                        <c:v>264</c:v>
                      </c:pt>
                      <c:pt idx="116">
                        <c:v>286</c:v>
                      </c:pt>
                      <c:pt idx="117">
                        <c:v>312</c:v>
                      </c:pt>
                      <c:pt idx="118">
                        <c:v>339</c:v>
                      </c:pt>
                      <c:pt idx="119">
                        <c:v>369</c:v>
                      </c:pt>
                      <c:pt idx="120">
                        <c:v>397</c:v>
                      </c:pt>
                      <c:pt idx="121">
                        <c:v>407</c:v>
                      </c:pt>
                      <c:pt idx="122">
                        <c:v>429</c:v>
                      </c:pt>
                      <c:pt idx="123">
                        <c:v>481</c:v>
                      </c:pt>
                      <c:pt idx="124">
                        <c:v>524</c:v>
                      </c:pt>
                      <c:pt idx="125">
                        <c:v>552</c:v>
                      </c:pt>
                      <c:pt idx="126">
                        <c:v>577</c:v>
                      </c:pt>
                      <c:pt idx="127">
                        <c:v>611</c:v>
                      </c:pt>
                      <c:pt idx="128">
                        <c:v>643</c:v>
                      </c:pt>
                      <c:pt idx="129">
                        <c:v>683</c:v>
                      </c:pt>
                      <c:pt idx="130">
                        <c:v>705</c:v>
                      </c:pt>
                      <c:pt idx="131">
                        <c:v>755</c:v>
                      </c:pt>
                      <c:pt idx="132">
                        <c:v>792</c:v>
                      </c:pt>
                      <c:pt idx="133">
                        <c:v>848</c:v>
                      </c:pt>
                      <c:pt idx="134">
                        <c:v>908</c:v>
                      </c:pt>
                      <c:pt idx="135">
                        <c:v>952</c:v>
                      </c:pt>
                      <c:pt idx="136">
                        <c:v>998</c:v>
                      </c:pt>
                      <c:pt idx="137">
                        <c:v>1080</c:v>
                      </c:pt>
                      <c:pt idx="138">
                        <c:v>1162</c:v>
                      </c:pt>
                      <c:pt idx="139">
                        <c:v>1210</c:v>
                      </c:pt>
                      <c:pt idx="140">
                        <c:v>1284</c:v>
                      </c:pt>
                      <c:pt idx="141">
                        <c:v>1354</c:v>
                      </c:pt>
                      <c:pt idx="142">
                        <c:v>1423</c:v>
                      </c:pt>
                      <c:pt idx="143">
                        <c:v>1480</c:v>
                      </c:pt>
                      <c:pt idx="144">
                        <c:v>1568</c:v>
                      </c:pt>
                      <c:pt idx="145">
                        <c:v>1625</c:v>
                      </c:pt>
                      <c:pt idx="146">
                        <c:v>1674</c:v>
                      </c:pt>
                      <c:pt idx="147">
                        <c:v>1737</c:v>
                      </c:pt>
                      <c:pt idx="148">
                        <c:v>1831</c:v>
                      </c:pt>
                      <c:pt idx="149">
                        <c:v>1877</c:v>
                      </c:pt>
                      <c:pt idx="150">
                        <c:v>1930</c:v>
                      </c:pt>
                      <c:pt idx="151">
                        <c:v>1991</c:v>
                      </c:pt>
                      <c:pt idx="152">
                        <c:v>2102</c:v>
                      </c:pt>
                      <c:pt idx="153">
                        <c:v>2205</c:v>
                      </c:pt>
                      <c:pt idx="154">
                        <c:v>2292</c:v>
                      </c:pt>
                      <c:pt idx="155">
                        <c:v>2340</c:v>
                      </c:pt>
                      <c:pt idx="156">
                        <c:v>2413</c:v>
                      </c:pt>
                      <c:pt idx="157">
                        <c:v>2456</c:v>
                      </c:pt>
                      <c:pt idx="158">
                        <c:v>2529</c:v>
                      </c:pt>
                      <c:pt idx="159">
                        <c:v>2657</c:v>
                      </c:pt>
                      <c:pt idx="160">
                        <c:v>2749</c:v>
                      </c:pt>
                      <c:pt idx="161">
                        <c:v>2844</c:v>
                      </c:pt>
                      <c:pt idx="162">
                        <c:v>2952</c:v>
                      </c:pt>
                      <c:pt idx="163">
                        <c:v>3026</c:v>
                      </c:pt>
                      <c:pt idx="164">
                        <c:v>3199</c:v>
                      </c:pt>
                      <c:pt idx="165">
                        <c:v>3310</c:v>
                      </c:pt>
                      <c:pt idx="166">
                        <c:v>3502</c:v>
                      </c:pt>
                      <c:pt idx="167">
                        <c:v>3602</c:v>
                      </c:pt>
                      <c:pt idx="168">
                        <c:v>3720</c:v>
                      </c:pt>
                      <c:pt idx="169">
                        <c:v>3860</c:v>
                      </c:pt>
                      <c:pt idx="170">
                        <c:v>3971</c:v>
                      </c:pt>
                      <c:pt idx="171">
                        <c:v>4079</c:v>
                      </c:pt>
                      <c:pt idx="172">
                        <c:v>4172</c:v>
                      </c:pt>
                      <c:pt idx="173">
                        <c:v>4346</c:v>
                      </c:pt>
                      <c:pt idx="174">
                        <c:v>4453</c:v>
                      </c:pt>
                      <c:pt idx="175">
                        <c:v>4669</c:v>
                      </c:pt>
                      <c:pt idx="176">
                        <c:v>4804</c:v>
                      </c:pt>
                      <c:pt idx="177">
                        <c:v>4948</c:v>
                      </c:pt>
                      <c:pt idx="178">
                        <c:v>5033</c:v>
                      </c:pt>
                      <c:pt idx="179">
                        <c:v>5173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43834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2</c:v>
                      </c:pt>
                      <c:pt idx="42">
                        <c:v>3</c:v>
                      </c:pt>
                      <c:pt idx="43">
                        <c:v>5</c:v>
                      </c:pt>
                      <c:pt idx="44">
                        <c:v>10</c:v>
                      </c:pt>
                      <c:pt idx="45">
                        <c:v>17</c:v>
                      </c:pt>
                      <c:pt idx="46">
                        <c:v>28</c:v>
                      </c:pt>
                      <c:pt idx="47">
                        <c:v>35</c:v>
                      </c:pt>
                      <c:pt idx="48">
                        <c:v>54</c:v>
                      </c:pt>
                      <c:pt idx="49">
                        <c:v>55</c:v>
                      </c:pt>
                      <c:pt idx="50">
                        <c:v>133</c:v>
                      </c:pt>
                      <c:pt idx="51">
                        <c:v>195</c:v>
                      </c:pt>
                      <c:pt idx="52">
                        <c:v>289</c:v>
                      </c:pt>
                      <c:pt idx="53">
                        <c:v>342</c:v>
                      </c:pt>
                      <c:pt idx="54">
                        <c:v>533</c:v>
                      </c:pt>
                      <c:pt idx="55">
                        <c:v>623</c:v>
                      </c:pt>
                      <c:pt idx="56">
                        <c:v>830</c:v>
                      </c:pt>
                      <c:pt idx="57">
                        <c:v>1043</c:v>
                      </c:pt>
                      <c:pt idx="58">
                        <c:v>1375</c:v>
                      </c:pt>
                      <c:pt idx="59">
                        <c:v>1772</c:v>
                      </c:pt>
                      <c:pt idx="60">
                        <c:v>2311</c:v>
                      </c:pt>
                      <c:pt idx="61">
                        <c:v>2808</c:v>
                      </c:pt>
                      <c:pt idx="62">
                        <c:v>3647</c:v>
                      </c:pt>
                      <c:pt idx="63">
                        <c:v>4365</c:v>
                      </c:pt>
                      <c:pt idx="64">
                        <c:v>5138</c:v>
                      </c:pt>
                      <c:pt idx="65">
                        <c:v>5982</c:v>
                      </c:pt>
                      <c:pt idx="66">
                        <c:v>6803</c:v>
                      </c:pt>
                      <c:pt idx="67">
                        <c:v>7716</c:v>
                      </c:pt>
                      <c:pt idx="68">
                        <c:v>8464</c:v>
                      </c:pt>
                      <c:pt idx="69">
                        <c:v>9387</c:v>
                      </c:pt>
                      <c:pt idx="70">
                        <c:v>10348</c:v>
                      </c:pt>
                      <c:pt idx="71">
                        <c:v>11198</c:v>
                      </c:pt>
                      <c:pt idx="72">
                        <c:v>11947</c:v>
                      </c:pt>
                      <c:pt idx="73">
                        <c:v>12641</c:v>
                      </c:pt>
                      <c:pt idx="74">
                        <c:v>13341</c:v>
                      </c:pt>
                      <c:pt idx="75">
                        <c:v>14045</c:v>
                      </c:pt>
                      <c:pt idx="76">
                        <c:v>14792</c:v>
                      </c:pt>
                      <c:pt idx="77">
                        <c:v>15447</c:v>
                      </c:pt>
                      <c:pt idx="78">
                        <c:v>16081</c:v>
                      </c:pt>
                      <c:pt idx="79">
                        <c:v>16606</c:v>
                      </c:pt>
                      <c:pt idx="80">
                        <c:v>17209</c:v>
                      </c:pt>
                      <c:pt idx="81">
                        <c:v>17756</c:v>
                      </c:pt>
                      <c:pt idx="82">
                        <c:v>18056</c:v>
                      </c:pt>
                      <c:pt idx="83">
                        <c:v>18708</c:v>
                      </c:pt>
                      <c:pt idx="84">
                        <c:v>19315</c:v>
                      </c:pt>
                      <c:pt idx="85">
                        <c:v>20002</c:v>
                      </c:pt>
                      <c:pt idx="86">
                        <c:v>20043</c:v>
                      </c:pt>
                      <c:pt idx="87">
                        <c:v>20453</c:v>
                      </c:pt>
                      <c:pt idx="88">
                        <c:v>20852</c:v>
                      </c:pt>
                      <c:pt idx="89">
                        <c:v>21282</c:v>
                      </c:pt>
                      <c:pt idx="90">
                        <c:v>21717</c:v>
                      </c:pt>
                      <c:pt idx="91">
                        <c:v>22157</c:v>
                      </c:pt>
                      <c:pt idx="92">
                        <c:v>22524</c:v>
                      </c:pt>
                      <c:pt idx="93">
                        <c:v>22902</c:v>
                      </c:pt>
                      <c:pt idx="94">
                        <c:v>23190</c:v>
                      </c:pt>
                      <c:pt idx="95">
                        <c:v>23521</c:v>
                      </c:pt>
                      <c:pt idx="96">
                        <c:v>23822</c:v>
                      </c:pt>
                      <c:pt idx="97">
                        <c:v>24275</c:v>
                      </c:pt>
                      <c:pt idx="98">
                        <c:v>24543</c:v>
                      </c:pt>
                      <c:pt idx="99">
                        <c:v>24543</c:v>
                      </c:pt>
                      <c:pt idx="100">
                        <c:v>25100</c:v>
                      </c:pt>
                      <c:pt idx="101">
                        <c:v>25264</c:v>
                      </c:pt>
                      <c:pt idx="102">
                        <c:v>25428</c:v>
                      </c:pt>
                      <c:pt idx="103">
                        <c:v>25613</c:v>
                      </c:pt>
                      <c:pt idx="104">
                        <c:v>25857</c:v>
                      </c:pt>
                      <c:pt idx="105">
                        <c:v>26070</c:v>
                      </c:pt>
                      <c:pt idx="106">
                        <c:v>26299</c:v>
                      </c:pt>
                      <c:pt idx="107">
                        <c:v>26478</c:v>
                      </c:pt>
                      <c:pt idx="108">
                        <c:v>26621</c:v>
                      </c:pt>
                      <c:pt idx="109">
                        <c:v>26744</c:v>
                      </c:pt>
                      <c:pt idx="110">
                        <c:v>26920</c:v>
                      </c:pt>
                      <c:pt idx="111">
                        <c:v>27104</c:v>
                      </c:pt>
                      <c:pt idx="112">
                        <c:v>27321</c:v>
                      </c:pt>
                      <c:pt idx="113">
                        <c:v>27459</c:v>
                      </c:pt>
                      <c:pt idx="114">
                        <c:v>27563</c:v>
                      </c:pt>
                      <c:pt idx="115">
                        <c:v>27563</c:v>
                      </c:pt>
                      <c:pt idx="116">
                        <c:v>27709</c:v>
                      </c:pt>
                      <c:pt idx="117">
                        <c:v>27778</c:v>
                      </c:pt>
                      <c:pt idx="118">
                        <c:v>27888</c:v>
                      </c:pt>
                      <c:pt idx="119">
                        <c:v>27940</c:v>
                      </c:pt>
                      <c:pt idx="120">
                        <c:v>28628</c:v>
                      </c:pt>
                      <c:pt idx="121">
                        <c:v>28678</c:v>
                      </c:pt>
                      <c:pt idx="122">
                        <c:v>28752</c:v>
                      </c:pt>
                      <c:pt idx="123">
                        <c:v>26834</c:v>
                      </c:pt>
                      <c:pt idx="124">
                        <c:v>27117</c:v>
                      </c:pt>
                      <c:pt idx="125">
                        <c:v>27117</c:v>
                      </c:pt>
                      <c:pt idx="126">
                        <c:v>27119</c:v>
                      </c:pt>
                      <c:pt idx="127">
                        <c:v>27121</c:v>
                      </c:pt>
                      <c:pt idx="128">
                        <c:v>27125</c:v>
                      </c:pt>
                      <c:pt idx="129">
                        <c:v>27127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27128</c:v>
                      </c:pt>
                      <c:pt idx="133">
                        <c:v>27133</c:v>
                      </c:pt>
                      <c:pt idx="134">
                        <c:v>27134</c:v>
                      </c:pt>
                      <c:pt idx="135">
                        <c:v>27135</c:v>
                      </c:pt>
                      <c:pt idx="136">
                        <c:v>27136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28315</c:v>
                      </c:pt>
                      <c:pt idx="149">
                        <c:v>28322</c:v>
                      </c:pt>
                      <c:pt idx="150">
                        <c:v>28323</c:v>
                      </c:pt>
                      <c:pt idx="151">
                        <c:v>28324</c:v>
                      </c:pt>
                      <c:pt idx="152">
                        <c:v>28325</c:v>
                      </c:pt>
                      <c:pt idx="153">
                        <c:v>28327</c:v>
                      </c:pt>
                      <c:pt idx="154">
                        <c:v>28330</c:v>
                      </c:pt>
                      <c:pt idx="155">
                        <c:v>28338</c:v>
                      </c:pt>
                      <c:pt idx="156">
                        <c:v>28341</c:v>
                      </c:pt>
                      <c:pt idx="157">
                        <c:v>28343</c:v>
                      </c:pt>
                      <c:pt idx="158">
                        <c:v>28346</c:v>
                      </c:pt>
                      <c:pt idx="159">
                        <c:v>28355</c:v>
                      </c:pt>
                      <c:pt idx="160">
                        <c:v>28364</c:v>
                      </c:pt>
                      <c:pt idx="161">
                        <c:v>28368</c:v>
                      </c:pt>
                      <c:pt idx="162">
                        <c:v>28385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28388</c:v>
                      </c:pt>
                      <c:pt idx="166">
                        <c:v>28392</c:v>
                      </c:pt>
                      <c:pt idx="167">
                        <c:v>28396</c:v>
                      </c:pt>
                      <c:pt idx="168">
                        <c:v>28401</c:v>
                      </c:pt>
                      <c:pt idx="169">
                        <c:v>28403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28406</c:v>
                      </c:pt>
                      <c:pt idx="173">
                        <c:v>28409</c:v>
                      </c:pt>
                      <c:pt idx="174">
                        <c:v>28413</c:v>
                      </c:pt>
                      <c:pt idx="175">
                        <c:v>28416</c:v>
                      </c:pt>
                      <c:pt idx="176">
                        <c:v>28420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43834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3</c:v>
                      </c:pt>
                      <c:pt idx="63">
                        <c:v>3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8</c:v>
                      </c:pt>
                      <c:pt idx="67">
                        <c:v>9</c:v>
                      </c:pt>
                      <c:pt idx="68">
                        <c:v>17</c:v>
                      </c:pt>
                      <c:pt idx="69">
                        <c:v>24</c:v>
                      </c:pt>
                      <c:pt idx="70">
                        <c:v>30</c:v>
                      </c:pt>
                      <c:pt idx="71">
                        <c:v>34</c:v>
                      </c:pt>
                      <c:pt idx="72">
                        <c:v>43</c:v>
                      </c:pt>
                      <c:pt idx="73">
                        <c:v>45</c:v>
                      </c:pt>
                      <c:pt idx="74">
                        <c:v>47</c:v>
                      </c:pt>
                      <c:pt idx="75">
                        <c:v>58</c:v>
                      </c:pt>
                      <c:pt idx="76">
                        <c:v>63</c:v>
                      </c:pt>
                      <c:pt idx="77">
                        <c:v>76</c:v>
                      </c:pt>
                      <c:pt idx="78">
                        <c:v>94</c:v>
                      </c:pt>
                      <c:pt idx="79">
                        <c:v>106</c:v>
                      </c:pt>
                      <c:pt idx="80">
                        <c:v>130</c:v>
                      </c:pt>
                      <c:pt idx="81">
                        <c:v>148</c:v>
                      </c:pt>
                      <c:pt idx="82">
                        <c:v>170</c:v>
                      </c:pt>
                      <c:pt idx="83">
                        <c:v>198</c:v>
                      </c:pt>
                      <c:pt idx="84">
                        <c:v>232</c:v>
                      </c:pt>
                      <c:pt idx="85">
                        <c:v>273</c:v>
                      </c:pt>
                      <c:pt idx="86">
                        <c:v>313</c:v>
                      </c:pt>
                      <c:pt idx="87">
                        <c:v>361</c:v>
                      </c:pt>
                      <c:pt idx="88">
                        <c:v>405</c:v>
                      </c:pt>
                      <c:pt idx="89">
                        <c:v>456</c:v>
                      </c:pt>
                      <c:pt idx="90">
                        <c:v>513</c:v>
                      </c:pt>
                      <c:pt idx="91">
                        <c:v>555</c:v>
                      </c:pt>
                      <c:pt idx="92">
                        <c:v>615</c:v>
                      </c:pt>
                      <c:pt idx="93">
                        <c:v>681</c:v>
                      </c:pt>
                      <c:pt idx="94">
                        <c:v>747</c:v>
                      </c:pt>
                      <c:pt idx="95">
                        <c:v>794</c:v>
                      </c:pt>
                      <c:pt idx="96">
                        <c:v>867</c:v>
                      </c:pt>
                      <c:pt idx="97">
                        <c:v>972</c:v>
                      </c:pt>
                      <c:pt idx="98">
                        <c:v>1073</c:v>
                      </c:pt>
                      <c:pt idx="99">
                        <c:v>1169</c:v>
                      </c:pt>
                      <c:pt idx="100">
                        <c:v>1222</c:v>
                      </c:pt>
                      <c:pt idx="101">
                        <c:v>1280</c:v>
                      </c:pt>
                      <c:pt idx="102">
                        <c:v>1356</c:v>
                      </c:pt>
                      <c:pt idx="103">
                        <c:v>1451</c:v>
                      </c:pt>
                      <c:pt idx="104">
                        <c:v>1537</c:v>
                      </c:pt>
                      <c:pt idx="105">
                        <c:v>1625</c:v>
                      </c:pt>
                      <c:pt idx="106">
                        <c:v>1723</c:v>
                      </c:pt>
                      <c:pt idx="107">
                        <c:v>1827</c:v>
                      </c:pt>
                      <c:pt idx="108">
                        <c:v>1915</c:v>
                      </c:pt>
                      <c:pt idx="109">
                        <c:v>2009</c:v>
                      </c:pt>
                      <c:pt idx="110">
                        <c:v>2116</c:v>
                      </c:pt>
                      <c:pt idx="111">
                        <c:v>2212</c:v>
                      </c:pt>
                      <c:pt idx="112">
                        <c:v>2305</c:v>
                      </c:pt>
                      <c:pt idx="113">
                        <c:v>2418</c:v>
                      </c:pt>
                      <c:pt idx="114">
                        <c:v>2537</c:v>
                      </c:pt>
                      <c:pt idx="115">
                        <c:v>2631</c:v>
                      </c:pt>
                      <c:pt idx="116">
                        <c:v>2722</c:v>
                      </c:pt>
                      <c:pt idx="117">
                        <c:v>2837</c:v>
                      </c:pt>
                      <c:pt idx="118">
                        <c:v>2972</c:v>
                      </c:pt>
                      <c:pt idx="119">
                        <c:v>3099</c:v>
                      </c:pt>
                      <c:pt idx="120">
                        <c:v>3249</c:v>
                      </c:pt>
                      <c:pt idx="121">
                        <c:v>3388</c:v>
                      </c:pt>
                      <c:pt idx="122">
                        <c:v>3541</c:v>
                      </c:pt>
                      <c:pt idx="123">
                        <c:v>3633</c:v>
                      </c:pt>
                      <c:pt idx="124">
                        <c:v>3807</c:v>
                      </c:pt>
                      <c:pt idx="125">
                        <c:v>3968</c:v>
                      </c:pt>
                      <c:pt idx="126">
                        <c:v>4142</c:v>
                      </c:pt>
                      <c:pt idx="127">
                        <c:v>4374</c:v>
                      </c:pt>
                      <c:pt idx="128">
                        <c:v>4555</c:v>
                      </c:pt>
                      <c:pt idx="129">
                        <c:v>4693</c:v>
                      </c:pt>
                      <c:pt idx="130">
                        <c:v>4849</c:v>
                      </c:pt>
                      <c:pt idx="131">
                        <c:v>5031</c:v>
                      </c:pt>
                      <c:pt idx="132">
                        <c:v>5208</c:v>
                      </c:pt>
                      <c:pt idx="133">
                        <c:v>5376</c:v>
                      </c:pt>
                      <c:pt idx="134">
                        <c:v>5520</c:v>
                      </c:pt>
                      <c:pt idx="135">
                        <c:v>5717</c:v>
                      </c:pt>
                      <c:pt idx="136">
                        <c:v>5851</c:v>
                      </c:pt>
                      <c:pt idx="137">
                        <c:v>5963</c:v>
                      </c:pt>
                      <c:pt idx="138">
                        <c:v>6134</c:v>
                      </c:pt>
                      <c:pt idx="139">
                        <c:v>6350</c:v>
                      </c:pt>
                      <c:pt idx="140">
                        <c:v>6522</c:v>
                      </c:pt>
                      <c:pt idx="141">
                        <c:v>6705</c:v>
                      </c:pt>
                      <c:pt idx="142">
                        <c:v>6819</c:v>
                      </c:pt>
                      <c:pt idx="143">
                        <c:v>6938</c:v>
                      </c:pt>
                      <c:pt idx="144">
                        <c:v>7081</c:v>
                      </c:pt>
                      <c:pt idx="145">
                        <c:v>7274</c:v>
                      </c:pt>
                      <c:pt idx="146">
                        <c:v>7468</c:v>
                      </c:pt>
                      <c:pt idx="147">
                        <c:v>7650</c:v>
                      </c:pt>
                      <c:pt idx="148">
                        <c:v>7831</c:v>
                      </c:pt>
                      <c:pt idx="149">
                        <c:v>7992</c:v>
                      </c:pt>
                      <c:pt idx="150">
                        <c:v>8101</c:v>
                      </c:pt>
                      <c:pt idx="151">
                        <c:v>8196</c:v>
                      </c:pt>
                      <c:pt idx="152">
                        <c:v>8349</c:v>
                      </c:pt>
                      <c:pt idx="153">
                        <c:v>8503</c:v>
                      </c:pt>
                      <c:pt idx="154">
                        <c:v>8594</c:v>
                      </c:pt>
                      <c:pt idx="155">
                        <c:v>8770</c:v>
                      </c:pt>
                      <c:pt idx="156">
                        <c:v>8958</c:v>
                      </c:pt>
                      <c:pt idx="157">
                        <c:v>9060</c:v>
                      </c:pt>
                      <c:pt idx="158">
                        <c:v>9152</c:v>
                      </c:pt>
                      <c:pt idx="159">
                        <c:v>9306</c:v>
                      </c:pt>
                      <c:pt idx="160">
                        <c:v>9521</c:v>
                      </c:pt>
                      <c:pt idx="161">
                        <c:v>9668</c:v>
                      </c:pt>
                      <c:pt idx="162">
                        <c:v>9844</c:v>
                      </c:pt>
                      <c:pt idx="163">
                        <c:v>10011</c:v>
                      </c:pt>
                      <c:pt idx="164">
                        <c:v>10145</c:v>
                      </c:pt>
                      <c:pt idx="165">
                        <c:v>10280</c:v>
                      </c:pt>
                      <c:pt idx="166">
                        <c:v>10478</c:v>
                      </c:pt>
                      <c:pt idx="167">
                        <c:v>10650</c:v>
                      </c:pt>
                      <c:pt idx="168">
                        <c:v>10826</c:v>
                      </c:pt>
                      <c:pt idx="169">
                        <c:v>11000</c:v>
                      </c:pt>
                      <c:pt idx="170">
                        <c:v>11188</c:v>
                      </c:pt>
                      <c:pt idx="171">
                        <c:v>11318</c:v>
                      </c:pt>
                      <c:pt idx="172">
                        <c:v>11422</c:v>
                      </c:pt>
                      <c:pt idx="173">
                        <c:v>11597</c:v>
                      </c:pt>
                      <c:pt idx="174">
                        <c:v>11753</c:v>
                      </c:pt>
                      <c:pt idx="175">
                        <c:v>11920</c:v>
                      </c:pt>
                      <c:pt idx="176">
                        <c:v>12106</c:v>
                      </c:pt>
                      <c:pt idx="177">
                        <c:v>12228</c:v>
                      </c:pt>
                      <c:pt idx="178">
                        <c:v>12323</c:v>
                      </c:pt>
                      <c:pt idx="179">
                        <c:v>12408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43834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6</c:v>
                      </c:pt>
                      <c:pt idx="40">
                        <c:v>7</c:v>
                      </c:pt>
                      <c:pt idx="41">
                        <c:v>11</c:v>
                      </c:pt>
                      <c:pt idx="42">
                        <c:v>12</c:v>
                      </c:pt>
                      <c:pt idx="43">
                        <c:v>14</c:v>
                      </c:pt>
                      <c:pt idx="44">
                        <c:v>17</c:v>
                      </c:pt>
                      <c:pt idx="45">
                        <c:v>21</c:v>
                      </c:pt>
                      <c:pt idx="46">
                        <c:v>22</c:v>
                      </c:pt>
                      <c:pt idx="47">
                        <c:v>28</c:v>
                      </c:pt>
                      <c:pt idx="48">
                        <c:v>33</c:v>
                      </c:pt>
                      <c:pt idx="49">
                        <c:v>43</c:v>
                      </c:pt>
                      <c:pt idx="50">
                        <c:v>52</c:v>
                      </c:pt>
                      <c:pt idx="51">
                        <c:v>58</c:v>
                      </c:pt>
                      <c:pt idx="52">
                        <c:v>70</c:v>
                      </c:pt>
                      <c:pt idx="53">
                        <c:v>97</c:v>
                      </c:pt>
                      <c:pt idx="54">
                        <c:v>132</c:v>
                      </c:pt>
                      <c:pt idx="55">
                        <c:v>191</c:v>
                      </c:pt>
                      <c:pt idx="56">
                        <c:v>269</c:v>
                      </c:pt>
                      <c:pt idx="57">
                        <c:v>368</c:v>
                      </c:pt>
                      <c:pt idx="58">
                        <c:v>463</c:v>
                      </c:pt>
                      <c:pt idx="59">
                        <c:v>611</c:v>
                      </c:pt>
                      <c:pt idx="60">
                        <c:v>798</c:v>
                      </c:pt>
                      <c:pt idx="61">
                        <c:v>1040</c:v>
                      </c:pt>
                      <c:pt idx="62">
                        <c:v>1356</c:v>
                      </c:pt>
                      <c:pt idx="63">
                        <c:v>1778</c:v>
                      </c:pt>
                      <c:pt idx="64">
                        <c:v>2341</c:v>
                      </c:pt>
                      <c:pt idx="65">
                        <c:v>2995</c:v>
                      </c:pt>
                      <c:pt idx="66">
                        <c:v>3629</c:v>
                      </c:pt>
                      <c:pt idx="67">
                        <c:v>4463</c:v>
                      </c:pt>
                      <c:pt idx="68">
                        <c:v>5718</c:v>
                      </c:pt>
                      <c:pt idx="69">
                        <c:v>6986</c:v>
                      </c:pt>
                      <c:pt idx="70">
                        <c:v>8599</c:v>
                      </c:pt>
                      <c:pt idx="71">
                        <c:v>9936</c:v>
                      </c:pt>
                      <c:pt idx="72">
                        <c:v>11263</c:v>
                      </c:pt>
                      <c:pt idx="73">
                        <c:v>12765</c:v>
                      </c:pt>
                      <c:pt idx="74">
                        <c:v>14504</c:v>
                      </c:pt>
                      <c:pt idx="75">
                        <c:v>16883</c:v>
                      </c:pt>
                      <c:pt idx="76">
                        <c:v>19065</c:v>
                      </c:pt>
                      <c:pt idx="77">
                        <c:v>21216</c:v>
                      </c:pt>
                      <c:pt idx="78">
                        <c:v>23362</c:v>
                      </c:pt>
                      <c:pt idx="79">
                        <c:v>25486</c:v>
                      </c:pt>
                      <c:pt idx="80">
                        <c:v>27336</c:v>
                      </c:pt>
                      <c:pt idx="81">
                        <c:v>29242</c:v>
                      </c:pt>
                      <c:pt idx="82">
                        <c:v>31699</c:v>
                      </c:pt>
                      <c:pt idx="83">
                        <c:v>34308</c:v>
                      </c:pt>
                      <c:pt idx="84">
                        <c:v>36483</c:v>
                      </c:pt>
                      <c:pt idx="85">
                        <c:v>39149</c:v>
                      </c:pt>
                      <c:pt idx="86">
                        <c:v>41594</c:v>
                      </c:pt>
                      <c:pt idx="87">
                        <c:v>42870</c:v>
                      </c:pt>
                      <c:pt idx="88">
                        <c:v>44704</c:v>
                      </c:pt>
                      <c:pt idx="89">
                        <c:v>47208</c:v>
                      </c:pt>
                      <c:pt idx="90">
                        <c:v>49639</c:v>
                      </c:pt>
                      <c:pt idx="91">
                        <c:v>52108</c:v>
                      </c:pt>
                      <c:pt idx="92">
                        <c:v>54262</c:v>
                      </c:pt>
                      <c:pt idx="93">
                        <c:v>55959</c:v>
                      </c:pt>
                      <c:pt idx="94">
                        <c:v>57289</c:v>
                      </c:pt>
                      <c:pt idx="95">
                        <c:v>58756</c:v>
                      </c:pt>
                      <c:pt idx="96">
                        <c:v>60997</c:v>
                      </c:pt>
                      <c:pt idx="97">
                        <c:v>63518</c:v>
                      </c:pt>
                      <c:pt idx="98">
                        <c:v>65842</c:v>
                      </c:pt>
                      <c:pt idx="99">
                        <c:v>67733</c:v>
                      </c:pt>
                      <c:pt idx="100">
                        <c:v>69425</c:v>
                      </c:pt>
                      <c:pt idx="101">
                        <c:v>70546</c:v>
                      </c:pt>
                      <c:pt idx="102">
                        <c:v>71879</c:v>
                      </c:pt>
                      <c:pt idx="103">
                        <c:v>74197</c:v>
                      </c:pt>
                      <c:pt idx="104">
                        <c:v>76560</c:v>
                      </c:pt>
                      <c:pt idx="105">
                        <c:v>78496</c:v>
                      </c:pt>
                      <c:pt idx="106">
                        <c:v>80243</c:v>
                      </c:pt>
                      <c:pt idx="107">
                        <c:v>81731</c:v>
                      </c:pt>
                      <c:pt idx="108">
                        <c:v>82625</c:v>
                      </c:pt>
                      <c:pt idx="109">
                        <c:v>83640</c:v>
                      </c:pt>
                      <c:pt idx="110">
                        <c:v>85266</c:v>
                      </c:pt>
                      <c:pt idx="111">
                        <c:v>87029</c:v>
                      </c:pt>
                      <c:pt idx="112">
                        <c:v>88812</c:v>
                      </c:pt>
                      <c:pt idx="113">
                        <c:v>90493</c:v>
                      </c:pt>
                      <c:pt idx="114">
                        <c:v>91709</c:v>
                      </c:pt>
                      <c:pt idx="115">
                        <c:v>92467</c:v>
                      </c:pt>
                      <c:pt idx="116">
                        <c:v>93243</c:v>
                      </c:pt>
                      <c:pt idx="117">
                        <c:v>94798</c:v>
                      </c:pt>
                      <c:pt idx="118">
                        <c:v>96377</c:v>
                      </c:pt>
                      <c:pt idx="119">
                        <c:v>97611</c:v>
                      </c:pt>
                      <c:pt idx="120">
                        <c:v>98884</c:v>
                      </c:pt>
                      <c:pt idx="121">
                        <c:v>100014</c:v>
                      </c:pt>
                      <c:pt idx="122">
                        <c:v>100628</c:v>
                      </c:pt>
                      <c:pt idx="123">
                        <c:v>101151</c:v>
                      </c:pt>
                      <c:pt idx="124">
                        <c:v>101846</c:v>
                      </c:pt>
                      <c:pt idx="125">
                        <c:v>103364</c:v>
                      </c:pt>
                      <c:pt idx="126">
                        <c:v>104556</c:v>
                      </c:pt>
                      <c:pt idx="127">
                        <c:v>105727</c:v>
                      </c:pt>
                      <c:pt idx="128">
                        <c:v>106706</c:v>
                      </c:pt>
                      <c:pt idx="129">
                        <c:v>107297</c:v>
                      </c:pt>
                      <c:pt idx="130">
                        <c:v>108074</c:v>
                      </c:pt>
                      <c:pt idx="131">
                        <c:v>109117</c:v>
                      </c:pt>
                      <c:pt idx="132">
                        <c:v>110128</c:v>
                      </c:pt>
                      <c:pt idx="133">
                        <c:v>111151</c:v>
                      </c:pt>
                      <c:pt idx="134">
                        <c:v>112100</c:v>
                      </c:pt>
                      <c:pt idx="135">
                        <c:v>112787</c:v>
                      </c:pt>
                      <c:pt idx="136">
                        <c:v>113234</c:v>
                      </c:pt>
                      <c:pt idx="137">
                        <c:v>113747</c:v>
                      </c:pt>
                      <c:pt idx="138">
                        <c:v>114692</c:v>
                      </c:pt>
                      <c:pt idx="139">
                        <c:v>115610</c:v>
                      </c:pt>
                      <c:pt idx="140">
                        <c:v>116498</c:v>
                      </c:pt>
                      <c:pt idx="141">
                        <c:v>117330</c:v>
                      </c:pt>
                      <c:pt idx="142">
                        <c:v>118093</c:v>
                      </c:pt>
                      <c:pt idx="143">
                        <c:v>118401</c:v>
                      </c:pt>
                      <c:pt idx="144">
                        <c:v>118792</c:v>
                      </c:pt>
                      <c:pt idx="145">
                        <c:v>119635</c:v>
                      </c:pt>
                      <c:pt idx="146">
                        <c:v>120387</c:v>
                      </c:pt>
                      <c:pt idx="147">
                        <c:v>121097</c:v>
                      </c:pt>
                      <c:pt idx="148">
                        <c:v>121769</c:v>
                      </c:pt>
                      <c:pt idx="149">
                        <c:v>122382</c:v>
                      </c:pt>
                      <c:pt idx="150">
                        <c:v>122666</c:v>
                      </c:pt>
                      <c:pt idx="151">
                        <c:v>123053</c:v>
                      </c:pt>
                      <c:pt idx="152">
                        <c:v>123900</c:v>
                      </c:pt>
                      <c:pt idx="153">
                        <c:v>124664</c:v>
                      </c:pt>
                      <c:pt idx="154">
                        <c:v>125223</c:v>
                      </c:pt>
                      <c:pt idx="155">
                        <c:v>125835</c:v>
                      </c:pt>
                      <c:pt idx="156">
                        <c:v>126335</c:v>
                      </c:pt>
                      <c:pt idx="157">
                        <c:v>126586</c:v>
                      </c:pt>
                      <c:pt idx="158">
                        <c:v>126950</c:v>
                      </c:pt>
                      <c:pt idx="159">
                        <c:v>127685</c:v>
                      </c:pt>
                      <c:pt idx="160">
                        <c:v>128372</c:v>
                      </c:pt>
                      <c:pt idx="161">
                        <c:v>129096</c:v>
                      </c:pt>
                      <c:pt idx="162">
                        <c:v>129749</c:v>
                      </c:pt>
                      <c:pt idx="163">
                        <c:v>130020</c:v>
                      </c:pt>
                      <c:pt idx="164">
                        <c:v>130319</c:v>
                      </c:pt>
                      <c:pt idx="165">
                        <c:v>130670</c:v>
                      </c:pt>
                      <c:pt idx="166">
                        <c:v>131894</c:v>
                      </c:pt>
                      <c:pt idx="167">
                        <c:v>132744</c:v>
                      </c:pt>
                      <c:pt idx="168">
                        <c:v>133756</c:v>
                      </c:pt>
                      <c:pt idx="169">
                        <c:v>134586</c:v>
                      </c:pt>
                      <c:pt idx="170">
                        <c:v>135277</c:v>
                      </c:pt>
                      <c:pt idx="171">
                        <c:v>135728</c:v>
                      </c:pt>
                      <c:pt idx="172">
                        <c:v>136117</c:v>
                      </c:pt>
                      <c:pt idx="173">
                        <c:v>137045</c:v>
                      </c:pt>
                      <c:pt idx="174">
                        <c:v>138013</c:v>
                      </c:pt>
                      <c:pt idx="175">
                        <c:v>138966</c:v>
                      </c:pt>
                      <c:pt idx="176">
                        <c:v>139886</c:v>
                      </c:pt>
                      <c:pt idx="177">
                        <c:v>140756</c:v>
                      </c:pt>
                      <c:pt idx="178">
                        <c:v>141201</c:v>
                      </c:pt>
                      <c:pt idx="179">
                        <c:v>141715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43834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Deaths!$C$14:$FZ$14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3</c:v>
                      </c:pt>
                      <c:pt idx="56">
                        <c:v>6</c:v>
                      </c:pt>
                      <c:pt idx="57">
                        <c:v>11</c:v>
                      </c:pt>
                      <c:pt idx="58">
                        <c:v>15</c:v>
                      </c:pt>
                      <c:pt idx="59">
                        <c:v>25</c:v>
                      </c:pt>
                      <c:pt idx="60">
                        <c:v>34</c:v>
                      </c:pt>
                      <c:pt idx="61">
                        <c:v>46</c:v>
                      </c:pt>
                      <c:pt idx="62">
                        <c:v>59</c:v>
                      </c:pt>
                      <c:pt idx="63">
                        <c:v>77</c:v>
                      </c:pt>
                      <c:pt idx="64">
                        <c:v>92</c:v>
                      </c:pt>
                      <c:pt idx="65">
                        <c:v>111</c:v>
                      </c:pt>
                      <c:pt idx="66">
                        <c:v>136</c:v>
                      </c:pt>
                      <c:pt idx="67">
                        <c:v>159</c:v>
                      </c:pt>
                      <c:pt idx="68">
                        <c:v>201</c:v>
                      </c:pt>
                      <c:pt idx="69">
                        <c:v>240</c:v>
                      </c:pt>
                      <c:pt idx="70">
                        <c:v>324</c:v>
                      </c:pt>
                      <c:pt idx="71">
                        <c:v>359</c:v>
                      </c:pt>
                      <c:pt idx="72">
                        <c:v>445</c:v>
                      </c:pt>
                      <c:pt idx="73">
                        <c:v>486</c:v>
                      </c:pt>
                      <c:pt idx="74">
                        <c:v>564</c:v>
                      </c:pt>
                      <c:pt idx="75">
                        <c:v>686</c:v>
                      </c:pt>
                      <c:pt idx="76">
                        <c:v>819</c:v>
                      </c:pt>
                      <c:pt idx="77">
                        <c:v>950</c:v>
                      </c:pt>
                      <c:pt idx="78">
                        <c:v>1057</c:v>
                      </c:pt>
                      <c:pt idx="79">
                        <c:v>1124</c:v>
                      </c:pt>
                      <c:pt idx="80">
                        <c:v>1223</c:v>
                      </c:pt>
                      <c:pt idx="81">
                        <c:v>1328</c:v>
                      </c:pt>
                      <c:pt idx="82">
                        <c:v>1532</c:v>
                      </c:pt>
                      <c:pt idx="83">
                        <c:v>1736</c:v>
                      </c:pt>
                      <c:pt idx="84">
                        <c:v>1924</c:v>
                      </c:pt>
                      <c:pt idx="85">
                        <c:v>2141</c:v>
                      </c:pt>
                      <c:pt idx="86">
                        <c:v>2354</c:v>
                      </c:pt>
                      <c:pt idx="87">
                        <c:v>2462</c:v>
                      </c:pt>
                      <c:pt idx="88">
                        <c:v>2587</c:v>
                      </c:pt>
                      <c:pt idx="89">
                        <c:v>2741</c:v>
                      </c:pt>
                      <c:pt idx="90">
                        <c:v>2906</c:v>
                      </c:pt>
                      <c:pt idx="91">
                        <c:v>3331</c:v>
                      </c:pt>
                      <c:pt idx="92">
                        <c:v>3704</c:v>
                      </c:pt>
                      <c:pt idx="93">
                        <c:v>4057</c:v>
                      </c:pt>
                      <c:pt idx="94">
                        <c:v>4286</c:v>
                      </c:pt>
                      <c:pt idx="95">
                        <c:v>4603</c:v>
                      </c:pt>
                      <c:pt idx="96">
                        <c:v>5083</c:v>
                      </c:pt>
                      <c:pt idx="97">
                        <c:v>5513</c:v>
                      </c:pt>
                      <c:pt idx="98">
                        <c:v>6006</c:v>
                      </c:pt>
                      <c:pt idx="99">
                        <c:v>6412</c:v>
                      </c:pt>
                      <c:pt idx="100">
                        <c:v>6761</c:v>
                      </c:pt>
                      <c:pt idx="101">
                        <c:v>7051</c:v>
                      </c:pt>
                      <c:pt idx="102">
                        <c:v>7367</c:v>
                      </c:pt>
                      <c:pt idx="103">
                        <c:v>7938</c:v>
                      </c:pt>
                      <c:pt idx="104">
                        <c:v>8588</c:v>
                      </c:pt>
                      <c:pt idx="105">
                        <c:v>9190</c:v>
                      </c:pt>
                      <c:pt idx="106">
                        <c:v>10017</c:v>
                      </c:pt>
                      <c:pt idx="107">
                        <c:v>10656</c:v>
                      </c:pt>
                      <c:pt idx="108">
                        <c:v>11123</c:v>
                      </c:pt>
                      <c:pt idx="109">
                        <c:v>11653</c:v>
                      </c:pt>
                      <c:pt idx="110">
                        <c:v>12461</c:v>
                      </c:pt>
                      <c:pt idx="111">
                        <c:v>13240</c:v>
                      </c:pt>
                      <c:pt idx="112">
                        <c:v>13999</c:v>
                      </c:pt>
                      <c:pt idx="113">
                        <c:v>14962</c:v>
                      </c:pt>
                      <c:pt idx="114">
                        <c:v>15662</c:v>
                      </c:pt>
                      <c:pt idx="115">
                        <c:v>16118</c:v>
                      </c:pt>
                      <c:pt idx="116">
                        <c:v>16853</c:v>
                      </c:pt>
                      <c:pt idx="117">
                        <c:v>17983</c:v>
                      </c:pt>
                      <c:pt idx="118">
                        <c:v>18859</c:v>
                      </c:pt>
                      <c:pt idx="119">
                        <c:v>20047</c:v>
                      </c:pt>
                      <c:pt idx="120">
                        <c:v>21048</c:v>
                      </c:pt>
                      <c:pt idx="121">
                        <c:v>22013</c:v>
                      </c:pt>
                      <c:pt idx="122">
                        <c:v>22666</c:v>
                      </c:pt>
                      <c:pt idx="123">
                        <c:v>23473</c:v>
                      </c:pt>
                      <c:pt idx="124">
                        <c:v>24512</c:v>
                      </c:pt>
                      <c:pt idx="125">
                        <c:v>25598</c:v>
                      </c:pt>
                      <c:pt idx="126">
                        <c:v>26754</c:v>
                      </c:pt>
                      <c:pt idx="127">
                        <c:v>27878</c:v>
                      </c:pt>
                      <c:pt idx="128">
                        <c:v>28834</c:v>
                      </c:pt>
                      <c:pt idx="129">
                        <c:v>29314</c:v>
                      </c:pt>
                      <c:pt idx="130">
                        <c:v>29937</c:v>
                      </c:pt>
                      <c:pt idx="131">
                        <c:v>31199</c:v>
                      </c:pt>
                      <c:pt idx="132">
                        <c:v>32548</c:v>
                      </c:pt>
                      <c:pt idx="133">
                        <c:v>34021</c:v>
                      </c:pt>
                      <c:pt idx="134">
                        <c:v>35026</c:v>
                      </c:pt>
                      <c:pt idx="135">
                        <c:v>35930</c:v>
                      </c:pt>
                      <c:pt idx="136">
                        <c:v>36455</c:v>
                      </c:pt>
                      <c:pt idx="137">
                        <c:v>37134</c:v>
                      </c:pt>
                      <c:pt idx="138">
                        <c:v>38406</c:v>
                      </c:pt>
                      <c:pt idx="139">
                        <c:v>39680</c:v>
                      </c:pt>
                      <c:pt idx="140">
                        <c:v>40919</c:v>
                      </c:pt>
                      <c:pt idx="141">
                        <c:v>41828</c:v>
                      </c:pt>
                      <c:pt idx="142">
                        <c:v>42720</c:v>
                      </c:pt>
                      <c:pt idx="143">
                        <c:v>43332</c:v>
                      </c:pt>
                      <c:pt idx="144">
                        <c:v>43959</c:v>
                      </c:pt>
                      <c:pt idx="145">
                        <c:v>45241</c:v>
                      </c:pt>
                      <c:pt idx="146">
                        <c:v>46510</c:v>
                      </c:pt>
                      <c:pt idx="147">
                        <c:v>47748</c:v>
                      </c:pt>
                      <c:pt idx="148">
                        <c:v>48954</c:v>
                      </c:pt>
                      <c:pt idx="149">
                        <c:v>49976</c:v>
                      </c:pt>
                      <c:pt idx="150">
                        <c:v>50591</c:v>
                      </c:pt>
                      <c:pt idx="151">
                        <c:v>51271</c:v>
                      </c:pt>
                      <c:pt idx="152">
                        <c:v>52645</c:v>
                      </c:pt>
                      <c:pt idx="153">
                        <c:v>53830</c:v>
                      </c:pt>
                      <c:pt idx="154">
                        <c:v>54971</c:v>
                      </c:pt>
                      <c:pt idx="155">
                        <c:v>55961</c:v>
                      </c:pt>
                      <c:pt idx="156">
                        <c:v>57070</c:v>
                      </c:pt>
                      <c:pt idx="157">
                        <c:v>57622</c:v>
                      </c:pt>
                      <c:pt idx="158">
                        <c:v>58314</c:v>
                      </c:pt>
                      <c:pt idx="159">
                        <c:v>59594</c:v>
                      </c:pt>
                      <c:pt idx="160">
                        <c:v>60632</c:v>
                      </c:pt>
                      <c:pt idx="161">
                        <c:v>61884</c:v>
                      </c:pt>
                      <c:pt idx="162">
                        <c:v>63174</c:v>
                      </c:pt>
                      <c:pt idx="163">
                        <c:v>64265</c:v>
                      </c:pt>
                      <c:pt idx="164">
                        <c:v>64867</c:v>
                      </c:pt>
                      <c:pt idx="165">
                        <c:v>65487</c:v>
                      </c:pt>
                      <c:pt idx="166">
                        <c:v>66741</c:v>
                      </c:pt>
                      <c:pt idx="167">
                        <c:v>67964</c:v>
                      </c:pt>
                      <c:pt idx="168">
                        <c:v>69184</c:v>
                      </c:pt>
                      <c:pt idx="169">
                        <c:v>70398</c:v>
                      </c:pt>
                      <c:pt idx="170">
                        <c:v>71469</c:v>
                      </c:pt>
                      <c:pt idx="171">
                        <c:v>72100</c:v>
                      </c:pt>
                      <c:pt idx="172">
                        <c:v>72833</c:v>
                      </c:pt>
                      <c:pt idx="173">
                        <c:v>74133</c:v>
                      </c:pt>
                      <c:pt idx="174">
                        <c:v>75366</c:v>
                      </c:pt>
                      <c:pt idx="175">
                        <c:v>76688</c:v>
                      </c:pt>
                      <c:pt idx="176">
                        <c:v>77851</c:v>
                      </c:pt>
                      <c:pt idx="177">
                        <c:v>78772</c:v>
                      </c:pt>
                      <c:pt idx="178">
                        <c:v>79488</c:v>
                      </c:pt>
                      <c:pt idx="179">
                        <c:v>80120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Deaths!$A$57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6"/>
                <c:pt idx="0">
                  <c:v>1/24/20</c:v>
                </c:pt>
                <c:pt idx="1">
                  <c:v>1/25/20</c:v>
                </c:pt>
                <c:pt idx="2">
                  <c:v>1/26/20</c:v>
                </c:pt>
                <c:pt idx="3">
                  <c:v>1/27/20</c:v>
                </c:pt>
                <c:pt idx="4">
                  <c:v>1/28/20</c:v>
                </c:pt>
                <c:pt idx="5">
                  <c:v>1/29/20</c:v>
                </c:pt>
                <c:pt idx="6">
                  <c:v>1/30/20</c:v>
                </c:pt>
                <c:pt idx="7">
                  <c:v>1/31/20</c:v>
                </c:pt>
                <c:pt idx="8">
                  <c:v>02/01/2020</c:v>
                </c:pt>
                <c:pt idx="9">
                  <c:v>02/02/2020</c:v>
                </c:pt>
                <c:pt idx="10">
                  <c:v>02/03/2020</c:v>
                </c:pt>
                <c:pt idx="11">
                  <c:v>02/04/2020</c:v>
                </c:pt>
                <c:pt idx="12">
                  <c:v>02/05/2020</c:v>
                </c:pt>
                <c:pt idx="13">
                  <c:v>02/06/2020</c:v>
                </c:pt>
                <c:pt idx="14">
                  <c:v>02/07/2020</c:v>
                </c:pt>
                <c:pt idx="15">
                  <c:v>02/08/2020</c:v>
                </c:pt>
                <c:pt idx="16">
                  <c:v>02/09/2020</c:v>
                </c:pt>
                <c:pt idx="17">
                  <c:v>02/10/2020</c:v>
                </c:pt>
                <c:pt idx="18">
                  <c:v>02/11/2020</c:v>
                </c:pt>
                <c:pt idx="19">
                  <c:v>02/12/2020</c:v>
                </c:pt>
                <c:pt idx="20">
                  <c:v>2/13/20</c:v>
                </c:pt>
                <c:pt idx="21">
                  <c:v>2/14/20</c:v>
                </c:pt>
                <c:pt idx="22">
                  <c:v>2/15/20</c:v>
                </c:pt>
                <c:pt idx="23">
                  <c:v>2/16/20</c:v>
                </c:pt>
                <c:pt idx="24">
                  <c:v>2/17/20</c:v>
                </c:pt>
                <c:pt idx="25">
                  <c:v>2/18/20</c:v>
                </c:pt>
                <c:pt idx="26">
                  <c:v>2/19/20</c:v>
                </c:pt>
                <c:pt idx="27">
                  <c:v>2/20/20</c:v>
                </c:pt>
                <c:pt idx="28">
                  <c:v>2/21/20</c:v>
                </c:pt>
                <c:pt idx="29">
                  <c:v>2/22/20</c:v>
                </c:pt>
                <c:pt idx="30">
                  <c:v>2/23/20</c:v>
                </c:pt>
                <c:pt idx="31">
                  <c:v>2/24/20</c:v>
                </c:pt>
                <c:pt idx="32">
                  <c:v>2/25/20</c:v>
                </c:pt>
                <c:pt idx="33">
                  <c:v>2/26/20</c:v>
                </c:pt>
                <c:pt idx="34">
                  <c:v>2/27/20</c:v>
                </c:pt>
                <c:pt idx="35">
                  <c:v>2/28/20</c:v>
                </c:pt>
                <c:pt idx="36">
                  <c:v>2/29/20</c:v>
                </c:pt>
                <c:pt idx="37">
                  <c:v>03/01/2020</c:v>
                </c:pt>
                <c:pt idx="38">
                  <c:v>03/02/2020</c:v>
                </c:pt>
                <c:pt idx="39">
                  <c:v>03/03/2020</c:v>
                </c:pt>
                <c:pt idx="40">
                  <c:v>03/04/2020</c:v>
                </c:pt>
                <c:pt idx="41">
                  <c:v>03/05/2020</c:v>
                </c:pt>
                <c:pt idx="42">
                  <c:v>03/06/2020</c:v>
                </c:pt>
                <c:pt idx="43">
                  <c:v>03/07/2020</c:v>
                </c:pt>
                <c:pt idx="44">
                  <c:v>03/08/2020</c:v>
                </c:pt>
                <c:pt idx="45">
                  <c:v>03/09/2020</c:v>
                </c:pt>
                <c:pt idx="46">
                  <c:v>03/10/2020</c:v>
                </c:pt>
                <c:pt idx="47">
                  <c:v>03/11/2020</c:v>
                </c:pt>
                <c:pt idx="48">
                  <c:v>03/12/2020</c:v>
                </c:pt>
                <c:pt idx="49">
                  <c:v>3/13/20</c:v>
                </c:pt>
                <c:pt idx="50">
                  <c:v>3/14/20</c:v>
                </c:pt>
                <c:pt idx="51">
                  <c:v>3/15/20</c:v>
                </c:pt>
                <c:pt idx="52">
                  <c:v>3/16/20</c:v>
                </c:pt>
                <c:pt idx="53">
                  <c:v>3/17/20</c:v>
                </c:pt>
                <c:pt idx="54">
                  <c:v>3/18/20</c:v>
                </c:pt>
                <c:pt idx="55">
                  <c:v>3/19/20</c:v>
                </c:pt>
                <c:pt idx="56">
                  <c:v>3/20/20</c:v>
                </c:pt>
                <c:pt idx="57">
                  <c:v>3/21/20</c:v>
                </c:pt>
                <c:pt idx="58">
                  <c:v>3/22/20</c:v>
                </c:pt>
                <c:pt idx="59">
                  <c:v>3/23/20</c:v>
                </c:pt>
                <c:pt idx="60">
                  <c:v>3/24/20</c:v>
                </c:pt>
                <c:pt idx="61">
                  <c:v>3/25/20</c:v>
                </c:pt>
                <c:pt idx="62">
                  <c:v>3/26/20</c:v>
                </c:pt>
                <c:pt idx="63">
                  <c:v>3/27/20</c:v>
                </c:pt>
                <c:pt idx="64">
                  <c:v>3/28/20</c:v>
                </c:pt>
                <c:pt idx="65">
                  <c:v>3/29/20</c:v>
                </c:pt>
                <c:pt idx="66">
                  <c:v>3/30/20</c:v>
                </c:pt>
                <c:pt idx="67">
                  <c:v>3/31/20</c:v>
                </c:pt>
                <c:pt idx="68">
                  <c:v>04/01/2020</c:v>
                </c:pt>
                <c:pt idx="69">
                  <c:v>04/02/2020</c:v>
                </c:pt>
                <c:pt idx="70">
                  <c:v>04/03/2020</c:v>
                </c:pt>
                <c:pt idx="71">
                  <c:v>04/04/2020</c:v>
                </c:pt>
                <c:pt idx="72">
                  <c:v>04/05/2020</c:v>
                </c:pt>
                <c:pt idx="73">
                  <c:v>04/06/2020</c:v>
                </c:pt>
                <c:pt idx="74">
                  <c:v>04/07/2020</c:v>
                </c:pt>
                <c:pt idx="75">
                  <c:v>04/08/2020</c:v>
                </c:pt>
                <c:pt idx="76">
                  <c:v>04/09/2020</c:v>
                </c:pt>
                <c:pt idx="77">
                  <c:v>04/10/2020</c:v>
                </c:pt>
                <c:pt idx="78">
                  <c:v>04/11/2020</c:v>
                </c:pt>
                <c:pt idx="79">
                  <c:v>04/12/2020</c:v>
                </c:pt>
                <c:pt idx="80">
                  <c:v>4/13/20</c:v>
                </c:pt>
                <c:pt idx="81">
                  <c:v>4/14/20</c:v>
                </c:pt>
                <c:pt idx="82">
                  <c:v>4/15/20</c:v>
                </c:pt>
                <c:pt idx="83">
                  <c:v>4/16/20</c:v>
                </c:pt>
                <c:pt idx="84">
                  <c:v>4/17/20</c:v>
                </c:pt>
                <c:pt idx="85">
                  <c:v>4/18/20</c:v>
                </c:pt>
                <c:pt idx="86">
                  <c:v>4/19/20</c:v>
                </c:pt>
                <c:pt idx="87">
                  <c:v>4/20/20</c:v>
                </c:pt>
                <c:pt idx="88">
                  <c:v>4/21/20</c:v>
                </c:pt>
                <c:pt idx="89">
                  <c:v>4/22/20</c:v>
                </c:pt>
                <c:pt idx="90">
                  <c:v>4/23/20</c:v>
                </c:pt>
                <c:pt idx="91">
                  <c:v>4/24/20</c:v>
                </c:pt>
                <c:pt idx="92">
                  <c:v>4/25/20</c:v>
                </c:pt>
                <c:pt idx="93">
                  <c:v>4/26/20</c:v>
                </c:pt>
                <c:pt idx="94">
                  <c:v>4/27/20</c:v>
                </c:pt>
                <c:pt idx="95">
                  <c:v>4/28/20</c:v>
                </c:pt>
                <c:pt idx="96">
                  <c:v>4/29/20</c:v>
                </c:pt>
                <c:pt idx="97">
                  <c:v>4/30/20</c:v>
                </c:pt>
                <c:pt idx="98">
                  <c:v>05/01/2020</c:v>
                </c:pt>
                <c:pt idx="99">
                  <c:v>05/02/2020</c:v>
                </c:pt>
                <c:pt idx="100">
                  <c:v>05/03/2020</c:v>
                </c:pt>
                <c:pt idx="101">
                  <c:v>05/04/2020</c:v>
                </c:pt>
                <c:pt idx="102">
                  <c:v>05/05/2020</c:v>
                </c:pt>
                <c:pt idx="103">
                  <c:v>05/06/2020</c:v>
                </c:pt>
                <c:pt idx="104">
                  <c:v>05/07/2020</c:v>
                </c:pt>
                <c:pt idx="105">
                  <c:v>05/08/2020</c:v>
                </c:pt>
                <c:pt idx="106">
                  <c:v>05/09/2020</c:v>
                </c:pt>
                <c:pt idx="107">
                  <c:v>05/10/2020</c:v>
                </c:pt>
                <c:pt idx="108">
                  <c:v>05/11/2020</c:v>
                </c:pt>
                <c:pt idx="109">
                  <c:v>05/12/2020</c:v>
                </c:pt>
                <c:pt idx="110">
                  <c:v>5/13/20</c:v>
                </c:pt>
                <c:pt idx="111">
                  <c:v>5/14/20</c:v>
                </c:pt>
                <c:pt idx="112">
                  <c:v>5/15/20</c:v>
                </c:pt>
                <c:pt idx="113">
                  <c:v>5/16/20</c:v>
                </c:pt>
                <c:pt idx="114">
                  <c:v>5/17/20</c:v>
                </c:pt>
                <c:pt idx="115">
                  <c:v>5/18/20</c:v>
                </c:pt>
                <c:pt idx="116">
                  <c:v>5/19/20</c:v>
                </c:pt>
                <c:pt idx="117">
                  <c:v>5/20/20</c:v>
                </c:pt>
                <c:pt idx="118">
                  <c:v>5/21/20</c:v>
                </c:pt>
                <c:pt idx="119">
                  <c:v>5/22/20</c:v>
                </c:pt>
                <c:pt idx="120">
                  <c:v>5/23/20</c:v>
                </c:pt>
                <c:pt idx="121">
                  <c:v>5/24/20</c:v>
                </c:pt>
                <c:pt idx="122">
                  <c:v>5/25/20</c:v>
                </c:pt>
                <c:pt idx="123">
                  <c:v>5/26/20</c:v>
                </c:pt>
                <c:pt idx="124">
                  <c:v>5/27/20</c:v>
                </c:pt>
                <c:pt idx="125">
                  <c:v>5/28/20</c:v>
                </c:pt>
                <c:pt idx="126">
                  <c:v>5/29/20</c:v>
                </c:pt>
                <c:pt idx="127">
                  <c:v>5/30/20</c:v>
                </c:pt>
                <c:pt idx="128">
                  <c:v>5/31/20</c:v>
                </c:pt>
                <c:pt idx="129">
                  <c:v>06/01/2020</c:v>
                </c:pt>
                <c:pt idx="130">
                  <c:v>06/02/2020</c:v>
                </c:pt>
                <c:pt idx="131">
                  <c:v>06/03/2020</c:v>
                </c:pt>
                <c:pt idx="132">
                  <c:v>06/04/2020</c:v>
                </c:pt>
                <c:pt idx="133">
                  <c:v>06/05/2020</c:v>
                </c:pt>
                <c:pt idx="134">
                  <c:v>06/06/2020</c:v>
                </c:pt>
                <c:pt idx="135">
                  <c:v>06/07/2020</c:v>
                </c:pt>
                <c:pt idx="136">
                  <c:v>06/08/2020</c:v>
                </c:pt>
                <c:pt idx="137">
                  <c:v>06/09/2020</c:v>
                </c:pt>
                <c:pt idx="138">
                  <c:v>06/10/2020</c:v>
                </c:pt>
                <c:pt idx="139">
                  <c:v>06/11/2020</c:v>
                </c:pt>
                <c:pt idx="140">
                  <c:v>06/12/2020</c:v>
                </c:pt>
                <c:pt idx="141">
                  <c:v>6/13/20</c:v>
                </c:pt>
                <c:pt idx="142">
                  <c:v>6/14/20</c:v>
                </c:pt>
                <c:pt idx="143">
                  <c:v>6/15/20</c:v>
                </c:pt>
                <c:pt idx="144">
                  <c:v>6/16/20</c:v>
                </c:pt>
                <c:pt idx="145">
                  <c:v>6/17/20</c:v>
                </c:pt>
                <c:pt idx="146">
                  <c:v>6/18/20</c:v>
                </c:pt>
                <c:pt idx="147">
                  <c:v>6/19/20</c:v>
                </c:pt>
                <c:pt idx="148">
                  <c:v>6/20/20</c:v>
                </c:pt>
                <c:pt idx="149">
                  <c:v>6/21/20</c:v>
                </c:pt>
                <c:pt idx="150">
                  <c:v>6/22/20</c:v>
                </c:pt>
                <c:pt idx="151">
                  <c:v>6/23/20</c:v>
                </c:pt>
                <c:pt idx="152">
                  <c:v>6/24/20</c:v>
                </c:pt>
                <c:pt idx="153">
                  <c:v>6/25/20</c:v>
                </c:pt>
                <c:pt idx="154">
                  <c:v>6/26/20</c:v>
                </c:pt>
                <c:pt idx="155">
                  <c:v>6/27/20</c:v>
                </c:pt>
                <c:pt idx="156">
                  <c:v>6/28/20</c:v>
                </c:pt>
                <c:pt idx="157">
                  <c:v>6/29/20</c:v>
                </c:pt>
                <c:pt idx="158">
                  <c:v>6/30/20</c:v>
                </c:pt>
                <c:pt idx="159">
                  <c:v>07/01/2020</c:v>
                </c:pt>
                <c:pt idx="160">
                  <c:v>07/02/2020</c:v>
                </c:pt>
                <c:pt idx="161">
                  <c:v>07/03/2020</c:v>
                </c:pt>
                <c:pt idx="162">
                  <c:v>07/04/2020</c:v>
                </c:pt>
                <c:pt idx="163">
                  <c:v>07/05/2020</c:v>
                </c:pt>
                <c:pt idx="164">
                  <c:v>07/06/2020</c:v>
                </c:pt>
                <c:pt idx="165">
                  <c:v>07/07/2020</c:v>
                </c:pt>
                <c:pt idx="166">
                  <c:v>07/08/2020</c:v>
                </c:pt>
                <c:pt idx="167">
                  <c:v>07/09/2020</c:v>
                </c:pt>
                <c:pt idx="168">
                  <c:v>07/10/2020</c:v>
                </c:pt>
                <c:pt idx="169">
                  <c:v>07/11/2020</c:v>
                </c:pt>
                <c:pt idx="170">
                  <c:v>07/12/2020</c:v>
                </c:pt>
                <c:pt idx="171">
                  <c:v>7/13/20</c:v>
                </c:pt>
                <c:pt idx="172">
                  <c:v>7/14/20</c:v>
                </c:pt>
                <c:pt idx="173">
                  <c:v>7/15/20</c:v>
                </c:pt>
                <c:pt idx="174">
                  <c:v>7/16/20</c:v>
                </c:pt>
                <c:pt idx="175">
                  <c:v>7/17/20</c:v>
                </c:pt>
                <c:pt idx="176">
                  <c:v>7/18/20</c:v>
                </c:pt>
                <c:pt idx="177">
                  <c:v>7/19/20</c:v>
                </c:pt>
                <c:pt idx="178">
                  <c:v>7/20/20</c:v>
                </c:pt>
                <c:pt idx="179">
                  <c:v>7/21/20</c:v>
                </c:pt>
                <c:pt idx="180">
                  <c:v>7/22/20</c:v>
                </c:pt>
                <c:pt idx="181">
                  <c:v>7/23/20</c:v>
                </c:pt>
                <c:pt idx="182">
                  <c:v>7/24/20</c:v>
                </c:pt>
                <c:pt idx="183">
                  <c:v>7/25/20</c:v>
                </c:pt>
                <c:pt idx="184">
                  <c:v>7/26/20</c:v>
                </c:pt>
                <c:pt idx="185">
                  <c:v>7/27/20</c:v>
                </c:pt>
                <c:pt idx="186">
                  <c:v>7/28/20</c:v>
                </c:pt>
                <c:pt idx="187">
                  <c:v>7/29/20</c:v>
                </c:pt>
                <c:pt idx="188">
                  <c:v>7/30/20</c:v>
                </c:pt>
                <c:pt idx="189">
                  <c:v>7/31/20</c:v>
                </c:pt>
                <c:pt idx="190">
                  <c:v>08/01/2020</c:v>
                </c:pt>
                <c:pt idx="191">
                  <c:v>08/02/2020</c:v>
                </c:pt>
                <c:pt idx="192">
                  <c:v>08/03/2020</c:v>
                </c:pt>
                <c:pt idx="193">
                  <c:v>08/04/2020</c:v>
                </c:pt>
                <c:pt idx="194">
                  <c:v>08/05/2020</c:v>
                </c:pt>
                <c:pt idx="195">
                  <c:v>08/06/2020</c:v>
                </c:pt>
              </c:strCache>
            </c:strRef>
          </c:cat>
          <c:val>
            <c:numRef>
              <c:f>Deaths!$D$57:$GY$57</c:f>
              <c:numCache>
                <c:formatCode>General</c:formatCode>
                <c:ptCount val="204"/>
                <c:pt idx="0">
                  <c:v>8</c:v>
                </c:pt>
                <c:pt idx="1">
                  <c:v>16</c:v>
                </c:pt>
                <c:pt idx="2">
                  <c:v>14</c:v>
                </c:pt>
                <c:pt idx="3">
                  <c:v>26</c:v>
                </c:pt>
                <c:pt idx="4">
                  <c:v>49</c:v>
                </c:pt>
                <c:pt idx="5">
                  <c:v>2</c:v>
                </c:pt>
                <c:pt idx="6">
                  <c:v>38</c:v>
                </c:pt>
                <c:pt idx="7">
                  <c:v>42</c:v>
                </c:pt>
                <c:pt idx="8">
                  <c:v>46</c:v>
                </c:pt>
                <c:pt idx="9">
                  <c:v>103</c:v>
                </c:pt>
                <c:pt idx="10">
                  <c:v>64</c:v>
                </c:pt>
                <c:pt idx="11">
                  <c:v>66</c:v>
                </c:pt>
                <c:pt idx="12">
                  <c:v>72</c:v>
                </c:pt>
                <c:pt idx="13">
                  <c:v>70</c:v>
                </c:pt>
                <c:pt idx="14">
                  <c:v>85</c:v>
                </c:pt>
                <c:pt idx="15">
                  <c:v>87</c:v>
                </c:pt>
                <c:pt idx="16">
                  <c:v>100</c:v>
                </c:pt>
                <c:pt idx="17">
                  <c:v>107</c:v>
                </c:pt>
                <c:pt idx="18">
                  <c:v>100</c:v>
                </c:pt>
                <c:pt idx="19">
                  <c:v>5</c:v>
                </c:pt>
                <c:pt idx="20">
                  <c:v>253</c:v>
                </c:pt>
                <c:pt idx="21">
                  <c:v>152</c:v>
                </c:pt>
                <c:pt idx="22">
                  <c:v>143</c:v>
                </c:pt>
                <c:pt idx="23">
                  <c:v>104</c:v>
                </c:pt>
                <c:pt idx="24">
                  <c:v>98</c:v>
                </c:pt>
                <c:pt idx="25">
                  <c:v>140</c:v>
                </c:pt>
                <c:pt idx="26">
                  <c:v>115</c:v>
                </c:pt>
                <c:pt idx="27">
                  <c:v>125</c:v>
                </c:pt>
                <c:pt idx="28">
                  <c:v>4</c:v>
                </c:pt>
                <c:pt idx="29">
                  <c:v>207</c:v>
                </c:pt>
                <c:pt idx="30">
                  <c:v>11</c:v>
                </c:pt>
                <c:pt idx="31">
                  <c:v>160</c:v>
                </c:pt>
                <c:pt idx="32">
                  <c:v>80</c:v>
                </c:pt>
                <c:pt idx="33">
                  <c:v>61</c:v>
                </c:pt>
                <c:pt idx="34">
                  <c:v>43</c:v>
                </c:pt>
                <c:pt idx="35">
                  <c:v>59</c:v>
                </c:pt>
                <c:pt idx="36">
                  <c:v>69</c:v>
                </c:pt>
                <c:pt idx="37">
                  <c:v>54</c:v>
                </c:pt>
                <c:pt idx="38">
                  <c:v>89</c:v>
                </c:pt>
                <c:pt idx="39">
                  <c:v>75</c:v>
                </c:pt>
                <c:pt idx="40">
                  <c:v>95</c:v>
                </c:pt>
                <c:pt idx="41">
                  <c:v>93</c:v>
                </c:pt>
                <c:pt idx="42">
                  <c:v>112</c:v>
                </c:pt>
                <c:pt idx="43">
                  <c:v>99</c:v>
                </c:pt>
                <c:pt idx="44">
                  <c:v>244</c:v>
                </c:pt>
                <c:pt idx="45">
                  <c:v>184</c:v>
                </c:pt>
                <c:pt idx="46">
                  <c:v>279</c:v>
                </c:pt>
                <c:pt idx="47">
                  <c:v>345</c:v>
                </c:pt>
                <c:pt idx="48">
                  <c:v>305</c:v>
                </c:pt>
                <c:pt idx="49">
                  <c:v>497</c:v>
                </c:pt>
                <c:pt idx="50">
                  <c:v>417</c:v>
                </c:pt>
                <c:pt idx="51">
                  <c:v>641</c:v>
                </c:pt>
                <c:pt idx="52">
                  <c:v>680</c:v>
                </c:pt>
                <c:pt idx="53">
                  <c:v>805</c:v>
                </c:pt>
                <c:pt idx="54">
                  <c:v>899</c:v>
                </c:pt>
                <c:pt idx="55">
                  <c:v>1107</c:v>
                </c:pt>
                <c:pt idx="56">
                  <c:v>1480</c:v>
                </c:pt>
                <c:pt idx="57">
                  <c:v>1707</c:v>
                </c:pt>
                <c:pt idx="58">
                  <c:v>1701</c:v>
                </c:pt>
                <c:pt idx="59">
                  <c:v>1922</c:v>
                </c:pt>
                <c:pt idx="60">
                  <c:v>2275</c:v>
                </c:pt>
                <c:pt idx="61">
                  <c:v>2781</c:v>
                </c:pt>
                <c:pt idx="62">
                  <c:v>3015</c:v>
                </c:pt>
                <c:pt idx="63">
                  <c:v>3527</c:v>
                </c:pt>
                <c:pt idx="64">
                  <c:v>3699</c:v>
                </c:pt>
                <c:pt idx="65">
                  <c:v>3480</c:v>
                </c:pt>
                <c:pt idx="66">
                  <c:v>4178</c:v>
                </c:pt>
                <c:pt idx="67">
                  <c:v>4875</c:v>
                </c:pt>
                <c:pt idx="68">
                  <c:v>5581</c:v>
                </c:pt>
                <c:pt idx="69">
                  <c:v>6332</c:v>
                </c:pt>
                <c:pt idx="70">
                  <c:v>6007</c:v>
                </c:pt>
                <c:pt idx="71">
                  <c:v>5884</c:v>
                </c:pt>
                <c:pt idx="72">
                  <c:v>5084</c:v>
                </c:pt>
                <c:pt idx="73">
                  <c:v>5903</c:v>
                </c:pt>
                <c:pt idx="74">
                  <c:v>7971</c:v>
                </c:pt>
                <c:pt idx="75">
                  <c:v>6802</c:v>
                </c:pt>
                <c:pt idx="76">
                  <c:v>7706</c:v>
                </c:pt>
                <c:pt idx="77">
                  <c:v>7324</c:v>
                </c:pt>
                <c:pt idx="78">
                  <c:v>6147</c:v>
                </c:pt>
                <c:pt idx="79">
                  <c:v>5810</c:v>
                </c:pt>
                <c:pt idx="80">
                  <c:v>5825</c:v>
                </c:pt>
                <c:pt idx="81">
                  <c:v>6952</c:v>
                </c:pt>
                <c:pt idx="82">
                  <c:v>8372</c:v>
                </c:pt>
                <c:pt idx="83">
                  <c:v>7343</c:v>
                </c:pt>
                <c:pt idx="84">
                  <c:v>8944</c:v>
                </c:pt>
                <c:pt idx="85">
                  <c:v>6531</c:v>
                </c:pt>
                <c:pt idx="86">
                  <c:v>4617</c:v>
                </c:pt>
                <c:pt idx="87">
                  <c:v>5479</c:v>
                </c:pt>
                <c:pt idx="88">
                  <c:v>7204</c:v>
                </c:pt>
                <c:pt idx="89">
                  <c:v>6800</c:v>
                </c:pt>
                <c:pt idx="90">
                  <c:v>6881</c:v>
                </c:pt>
                <c:pt idx="91">
                  <c:v>6711</c:v>
                </c:pt>
                <c:pt idx="92">
                  <c:v>5624</c:v>
                </c:pt>
                <c:pt idx="93">
                  <c:v>3920</c:v>
                </c:pt>
                <c:pt idx="94">
                  <c:v>4691</c:v>
                </c:pt>
                <c:pt idx="95">
                  <c:v>6486</c:v>
                </c:pt>
                <c:pt idx="96">
                  <c:v>6783</c:v>
                </c:pt>
                <c:pt idx="97">
                  <c:v>5990</c:v>
                </c:pt>
                <c:pt idx="98">
                  <c:v>5199</c:v>
                </c:pt>
                <c:pt idx="99">
                  <c:v>5461</c:v>
                </c:pt>
                <c:pt idx="100">
                  <c:v>3478</c:v>
                </c:pt>
                <c:pt idx="101">
                  <c:v>4148</c:v>
                </c:pt>
                <c:pt idx="102">
                  <c:v>5886</c:v>
                </c:pt>
                <c:pt idx="103">
                  <c:v>6574</c:v>
                </c:pt>
                <c:pt idx="104">
                  <c:v>5425</c:v>
                </c:pt>
                <c:pt idx="105">
                  <c:v>5589</c:v>
                </c:pt>
                <c:pt idx="106">
                  <c:v>4274</c:v>
                </c:pt>
                <c:pt idx="107">
                  <c:v>3581</c:v>
                </c:pt>
                <c:pt idx="108">
                  <c:v>3475</c:v>
                </c:pt>
                <c:pt idx="109">
                  <c:v>5557</c:v>
                </c:pt>
                <c:pt idx="110">
                  <c:v>5241</c:v>
                </c:pt>
                <c:pt idx="111">
                  <c:v>5277</c:v>
                </c:pt>
                <c:pt idx="112">
                  <c:v>5235</c:v>
                </c:pt>
                <c:pt idx="113">
                  <c:v>4164</c:v>
                </c:pt>
                <c:pt idx="114">
                  <c:v>3335</c:v>
                </c:pt>
                <c:pt idx="115">
                  <c:v>3297</c:v>
                </c:pt>
                <c:pt idx="116">
                  <c:v>4788</c:v>
                </c:pt>
                <c:pt idx="117">
                  <c:v>4896</c:v>
                </c:pt>
                <c:pt idx="118">
                  <c:v>4797</c:v>
                </c:pt>
                <c:pt idx="119">
                  <c:v>5288</c:v>
                </c:pt>
                <c:pt idx="120">
                  <c:v>3998</c:v>
                </c:pt>
                <c:pt idx="121">
                  <c:v>3146</c:v>
                </c:pt>
                <c:pt idx="122">
                  <c:v>1188</c:v>
                </c:pt>
                <c:pt idx="123">
                  <c:v>4213</c:v>
                </c:pt>
                <c:pt idx="124">
                  <c:v>5222</c:v>
                </c:pt>
                <c:pt idx="125">
                  <c:v>4711</c:v>
                </c:pt>
                <c:pt idx="126">
                  <c:v>4747</c:v>
                </c:pt>
                <c:pt idx="127">
                  <c:v>4166</c:v>
                </c:pt>
                <c:pt idx="128">
                  <c:v>2893</c:v>
                </c:pt>
                <c:pt idx="129">
                  <c:v>3073</c:v>
                </c:pt>
                <c:pt idx="130">
                  <c:v>4833</c:v>
                </c:pt>
                <c:pt idx="131">
                  <c:v>5593</c:v>
                </c:pt>
                <c:pt idx="132">
                  <c:v>5163</c:v>
                </c:pt>
                <c:pt idx="133">
                  <c:v>4755</c:v>
                </c:pt>
                <c:pt idx="134">
                  <c:v>3888</c:v>
                </c:pt>
                <c:pt idx="135">
                  <c:v>2738</c:v>
                </c:pt>
                <c:pt idx="136">
                  <c:v>3705</c:v>
                </c:pt>
                <c:pt idx="137">
                  <c:v>4927</c:v>
                </c:pt>
                <c:pt idx="138">
                  <c:v>5206</c:v>
                </c:pt>
                <c:pt idx="139">
                  <c:v>4781</c:v>
                </c:pt>
                <c:pt idx="140">
                  <c:v>4307</c:v>
                </c:pt>
                <c:pt idx="141">
                  <c:v>4250</c:v>
                </c:pt>
                <c:pt idx="142">
                  <c:v>3385</c:v>
                </c:pt>
                <c:pt idx="143">
                  <c:v>3425</c:v>
                </c:pt>
                <c:pt idx="144">
                  <c:v>6871</c:v>
                </c:pt>
                <c:pt idx="145">
                  <c:v>5257</c:v>
                </c:pt>
                <c:pt idx="146">
                  <c:v>5035</c:v>
                </c:pt>
                <c:pt idx="147">
                  <c:v>6273</c:v>
                </c:pt>
                <c:pt idx="148">
                  <c:v>4252</c:v>
                </c:pt>
                <c:pt idx="149">
                  <c:v>3993</c:v>
                </c:pt>
                <c:pt idx="150">
                  <c:v>3549</c:v>
                </c:pt>
                <c:pt idx="151">
                  <c:v>5322</c:v>
                </c:pt>
                <c:pt idx="152">
                  <c:v>5269</c:v>
                </c:pt>
                <c:pt idx="153">
                  <c:v>4766</c:v>
                </c:pt>
                <c:pt idx="154">
                  <c:v>4836</c:v>
                </c:pt>
                <c:pt idx="155">
                  <c:v>4499</c:v>
                </c:pt>
                <c:pt idx="156">
                  <c:v>3103</c:v>
                </c:pt>
                <c:pt idx="157">
                  <c:v>3724</c:v>
                </c:pt>
                <c:pt idx="158">
                  <c:v>5144</c:v>
                </c:pt>
                <c:pt idx="159">
                  <c:v>5024</c:v>
                </c:pt>
                <c:pt idx="160">
                  <c:v>5148</c:v>
                </c:pt>
                <c:pt idx="161">
                  <c:v>5010</c:v>
                </c:pt>
                <c:pt idx="162">
                  <c:v>4396</c:v>
                </c:pt>
                <c:pt idx="163">
                  <c:v>3470</c:v>
                </c:pt>
                <c:pt idx="164">
                  <c:v>3823</c:v>
                </c:pt>
                <c:pt idx="165">
                  <c:v>6136</c:v>
                </c:pt>
                <c:pt idx="166">
                  <c:v>5349</c:v>
                </c:pt>
                <c:pt idx="167">
                  <c:v>5480</c:v>
                </c:pt>
                <c:pt idx="168">
                  <c:v>5330</c:v>
                </c:pt>
                <c:pt idx="169">
                  <c:v>4908</c:v>
                </c:pt>
                <c:pt idx="170">
                  <c:v>3980</c:v>
                </c:pt>
                <c:pt idx="171">
                  <c:v>3838</c:v>
                </c:pt>
                <c:pt idx="172">
                  <c:v>5694</c:v>
                </c:pt>
                <c:pt idx="173">
                  <c:v>5512</c:v>
                </c:pt>
                <c:pt idx="174">
                  <c:v>5815</c:v>
                </c:pt>
                <c:pt idx="175">
                  <c:v>6749</c:v>
                </c:pt>
                <c:pt idx="176">
                  <c:v>5644</c:v>
                </c:pt>
                <c:pt idx="177">
                  <c:v>4059</c:v>
                </c:pt>
                <c:pt idx="178">
                  <c:v>4183</c:v>
                </c:pt>
                <c:pt idx="179">
                  <c:v>6256</c:v>
                </c:pt>
                <c:pt idx="180">
                  <c:v>6994</c:v>
                </c:pt>
                <c:pt idx="181">
                  <c:v>9973</c:v>
                </c:pt>
                <c:pt idx="182">
                  <c:v>6137</c:v>
                </c:pt>
                <c:pt idx="183">
                  <c:v>5592</c:v>
                </c:pt>
                <c:pt idx="184">
                  <c:v>3665</c:v>
                </c:pt>
                <c:pt idx="185">
                  <c:v>5183</c:v>
                </c:pt>
                <c:pt idx="186">
                  <c:v>6405</c:v>
                </c:pt>
                <c:pt idx="187">
                  <c:v>6654</c:v>
                </c:pt>
                <c:pt idx="188">
                  <c:v>6057</c:v>
                </c:pt>
                <c:pt idx="189">
                  <c:v>6293</c:v>
                </c:pt>
                <c:pt idx="190">
                  <c:v>5539</c:v>
                </c:pt>
                <c:pt idx="191">
                  <c:v>4292</c:v>
                </c:pt>
                <c:pt idx="192">
                  <c:v>4331</c:v>
                </c:pt>
                <c:pt idx="193">
                  <c:v>6951</c:v>
                </c:pt>
                <c:pt idx="194">
                  <c:v>7077</c:v>
                </c:pt>
                <c:pt idx="195">
                  <c:v>6320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Deaths!$A$58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6"/>
                <c:pt idx="0">
                  <c:v>1/24/20</c:v>
                </c:pt>
                <c:pt idx="1">
                  <c:v>1/25/20</c:v>
                </c:pt>
                <c:pt idx="2">
                  <c:v>1/26/20</c:v>
                </c:pt>
                <c:pt idx="3">
                  <c:v>1/27/20</c:v>
                </c:pt>
                <c:pt idx="4">
                  <c:v>1/28/20</c:v>
                </c:pt>
                <c:pt idx="5">
                  <c:v>1/29/20</c:v>
                </c:pt>
                <c:pt idx="6">
                  <c:v>1/30/20</c:v>
                </c:pt>
                <c:pt idx="7">
                  <c:v>1/31/20</c:v>
                </c:pt>
                <c:pt idx="8">
                  <c:v>02/01/2020</c:v>
                </c:pt>
                <c:pt idx="9">
                  <c:v>02/02/2020</c:v>
                </c:pt>
                <c:pt idx="10">
                  <c:v>02/03/2020</c:v>
                </c:pt>
                <c:pt idx="11">
                  <c:v>02/04/2020</c:v>
                </c:pt>
                <c:pt idx="12">
                  <c:v>02/05/2020</c:v>
                </c:pt>
                <c:pt idx="13">
                  <c:v>02/06/2020</c:v>
                </c:pt>
                <c:pt idx="14">
                  <c:v>02/07/2020</c:v>
                </c:pt>
                <c:pt idx="15">
                  <c:v>02/08/2020</c:v>
                </c:pt>
                <c:pt idx="16">
                  <c:v>02/09/2020</c:v>
                </c:pt>
                <c:pt idx="17">
                  <c:v>02/10/2020</c:v>
                </c:pt>
                <c:pt idx="18">
                  <c:v>02/11/2020</c:v>
                </c:pt>
                <c:pt idx="19">
                  <c:v>02/12/2020</c:v>
                </c:pt>
                <c:pt idx="20">
                  <c:v>2/13/20</c:v>
                </c:pt>
                <c:pt idx="21">
                  <c:v>2/14/20</c:v>
                </c:pt>
                <c:pt idx="22">
                  <c:v>2/15/20</c:v>
                </c:pt>
                <c:pt idx="23">
                  <c:v>2/16/20</c:v>
                </c:pt>
                <c:pt idx="24">
                  <c:v>2/17/20</c:v>
                </c:pt>
                <c:pt idx="25">
                  <c:v>2/18/20</c:v>
                </c:pt>
                <c:pt idx="26">
                  <c:v>2/19/20</c:v>
                </c:pt>
                <c:pt idx="27">
                  <c:v>2/20/20</c:v>
                </c:pt>
                <c:pt idx="28">
                  <c:v>2/21/20</c:v>
                </c:pt>
                <c:pt idx="29">
                  <c:v>2/22/20</c:v>
                </c:pt>
                <c:pt idx="30">
                  <c:v>2/23/20</c:v>
                </c:pt>
                <c:pt idx="31">
                  <c:v>2/24/20</c:v>
                </c:pt>
                <c:pt idx="32">
                  <c:v>2/25/20</c:v>
                </c:pt>
                <c:pt idx="33">
                  <c:v>2/26/20</c:v>
                </c:pt>
                <c:pt idx="34">
                  <c:v>2/27/20</c:v>
                </c:pt>
                <c:pt idx="35">
                  <c:v>2/28/20</c:v>
                </c:pt>
                <c:pt idx="36">
                  <c:v>2/29/20</c:v>
                </c:pt>
                <c:pt idx="37">
                  <c:v>03/01/2020</c:v>
                </c:pt>
                <c:pt idx="38">
                  <c:v>03/02/2020</c:v>
                </c:pt>
                <c:pt idx="39">
                  <c:v>03/03/2020</c:v>
                </c:pt>
                <c:pt idx="40">
                  <c:v>03/04/2020</c:v>
                </c:pt>
                <c:pt idx="41">
                  <c:v>03/05/2020</c:v>
                </c:pt>
                <c:pt idx="42">
                  <c:v>03/06/2020</c:v>
                </c:pt>
                <c:pt idx="43">
                  <c:v>03/07/2020</c:v>
                </c:pt>
                <c:pt idx="44">
                  <c:v>03/08/2020</c:v>
                </c:pt>
                <c:pt idx="45">
                  <c:v>03/09/2020</c:v>
                </c:pt>
                <c:pt idx="46">
                  <c:v>03/10/2020</c:v>
                </c:pt>
                <c:pt idx="47">
                  <c:v>03/11/2020</c:v>
                </c:pt>
                <c:pt idx="48">
                  <c:v>03/12/2020</c:v>
                </c:pt>
                <c:pt idx="49">
                  <c:v>3/13/20</c:v>
                </c:pt>
                <c:pt idx="50">
                  <c:v>3/14/20</c:v>
                </c:pt>
                <c:pt idx="51">
                  <c:v>3/15/20</c:v>
                </c:pt>
                <c:pt idx="52">
                  <c:v>3/16/20</c:v>
                </c:pt>
                <c:pt idx="53">
                  <c:v>3/17/20</c:v>
                </c:pt>
                <c:pt idx="54">
                  <c:v>3/18/20</c:v>
                </c:pt>
                <c:pt idx="55">
                  <c:v>3/19/20</c:v>
                </c:pt>
                <c:pt idx="56">
                  <c:v>3/20/20</c:v>
                </c:pt>
                <c:pt idx="57">
                  <c:v>3/21/20</c:v>
                </c:pt>
                <c:pt idx="58">
                  <c:v>3/22/20</c:v>
                </c:pt>
                <c:pt idx="59">
                  <c:v>3/23/20</c:v>
                </c:pt>
                <c:pt idx="60">
                  <c:v>3/24/20</c:v>
                </c:pt>
                <c:pt idx="61">
                  <c:v>3/25/20</c:v>
                </c:pt>
                <c:pt idx="62">
                  <c:v>3/26/20</c:v>
                </c:pt>
                <c:pt idx="63">
                  <c:v>3/27/20</c:v>
                </c:pt>
                <c:pt idx="64">
                  <c:v>3/28/20</c:v>
                </c:pt>
                <c:pt idx="65">
                  <c:v>3/29/20</c:v>
                </c:pt>
                <c:pt idx="66">
                  <c:v>3/30/20</c:v>
                </c:pt>
                <c:pt idx="67">
                  <c:v>3/31/20</c:v>
                </c:pt>
                <c:pt idx="68">
                  <c:v>04/01/2020</c:v>
                </c:pt>
                <c:pt idx="69">
                  <c:v>04/02/2020</c:v>
                </c:pt>
                <c:pt idx="70">
                  <c:v>04/03/2020</c:v>
                </c:pt>
                <c:pt idx="71">
                  <c:v>04/04/2020</c:v>
                </c:pt>
                <c:pt idx="72">
                  <c:v>04/05/2020</c:v>
                </c:pt>
                <c:pt idx="73">
                  <c:v>04/06/2020</c:v>
                </c:pt>
                <c:pt idx="74">
                  <c:v>04/07/2020</c:v>
                </c:pt>
                <c:pt idx="75">
                  <c:v>04/08/2020</c:v>
                </c:pt>
                <c:pt idx="76">
                  <c:v>04/09/2020</c:v>
                </c:pt>
                <c:pt idx="77">
                  <c:v>04/10/2020</c:v>
                </c:pt>
                <c:pt idx="78">
                  <c:v>04/11/2020</c:v>
                </c:pt>
                <c:pt idx="79">
                  <c:v>04/12/2020</c:v>
                </c:pt>
                <c:pt idx="80">
                  <c:v>4/13/20</c:v>
                </c:pt>
                <c:pt idx="81">
                  <c:v>4/14/20</c:v>
                </c:pt>
                <c:pt idx="82">
                  <c:v>4/15/20</c:v>
                </c:pt>
                <c:pt idx="83">
                  <c:v>4/16/20</c:v>
                </c:pt>
                <c:pt idx="84">
                  <c:v>4/17/20</c:v>
                </c:pt>
                <c:pt idx="85">
                  <c:v>4/18/20</c:v>
                </c:pt>
                <c:pt idx="86">
                  <c:v>4/19/20</c:v>
                </c:pt>
                <c:pt idx="87">
                  <c:v>4/20/20</c:v>
                </c:pt>
                <c:pt idx="88">
                  <c:v>4/21/20</c:v>
                </c:pt>
                <c:pt idx="89">
                  <c:v>4/22/20</c:v>
                </c:pt>
                <c:pt idx="90">
                  <c:v>4/23/20</c:v>
                </c:pt>
                <c:pt idx="91">
                  <c:v>4/24/20</c:v>
                </c:pt>
                <c:pt idx="92">
                  <c:v>4/25/20</c:v>
                </c:pt>
                <c:pt idx="93">
                  <c:v>4/26/20</c:v>
                </c:pt>
                <c:pt idx="94">
                  <c:v>4/27/20</c:v>
                </c:pt>
                <c:pt idx="95">
                  <c:v>4/28/20</c:v>
                </c:pt>
                <c:pt idx="96">
                  <c:v>4/29/20</c:v>
                </c:pt>
                <c:pt idx="97">
                  <c:v>4/30/20</c:v>
                </c:pt>
                <c:pt idx="98">
                  <c:v>05/01/2020</c:v>
                </c:pt>
                <c:pt idx="99">
                  <c:v>05/02/2020</c:v>
                </c:pt>
                <c:pt idx="100">
                  <c:v>05/03/2020</c:v>
                </c:pt>
                <c:pt idx="101">
                  <c:v>05/04/2020</c:v>
                </c:pt>
                <c:pt idx="102">
                  <c:v>05/05/2020</c:v>
                </c:pt>
                <c:pt idx="103">
                  <c:v>05/06/2020</c:v>
                </c:pt>
                <c:pt idx="104">
                  <c:v>05/07/2020</c:v>
                </c:pt>
                <c:pt idx="105">
                  <c:v>05/08/2020</c:v>
                </c:pt>
                <c:pt idx="106">
                  <c:v>05/09/2020</c:v>
                </c:pt>
                <c:pt idx="107">
                  <c:v>05/10/2020</c:v>
                </c:pt>
                <c:pt idx="108">
                  <c:v>05/11/2020</c:v>
                </c:pt>
                <c:pt idx="109">
                  <c:v>05/12/2020</c:v>
                </c:pt>
                <c:pt idx="110">
                  <c:v>5/13/20</c:v>
                </c:pt>
                <c:pt idx="111">
                  <c:v>5/14/20</c:v>
                </c:pt>
                <c:pt idx="112">
                  <c:v>5/15/20</c:v>
                </c:pt>
                <c:pt idx="113">
                  <c:v>5/16/20</c:v>
                </c:pt>
                <c:pt idx="114">
                  <c:v>5/17/20</c:v>
                </c:pt>
                <c:pt idx="115">
                  <c:v>5/18/20</c:v>
                </c:pt>
                <c:pt idx="116">
                  <c:v>5/19/20</c:v>
                </c:pt>
                <c:pt idx="117">
                  <c:v>5/20/20</c:v>
                </c:pt>
                <c:pt idx="118">
                  <c:v>5/21/20</c:v>
                </c:pt>
                <c:pt idx="119">
                  <c:v>5/22/20</c:v>
                </c:pt>
                <c:pt idx="120">
                  <c:v>5/23/20</c:v>
                </c:pt>
                <c:pt idx="121">
                  <c:v>5/24/20</c:v>
                </c:pt>
                <c:pt idx="122">
                  <c:v>5/25/20</c:v>
                </c:pt>
                <c:pt idx="123">
                  <c:v>5/26/20</c:v>
                </c:pt>
                <c:pt idx="124">
                  <c:v>5/27/20</c:v>
                </c:pt>
                <c:pt idx="125">
                  <c:v>5/28/20</c:v>
                </c:pt>
                <c:pt idx="126">
                  <c:v>5/29/20</c:v>
                </c:pt>
                <c:pt idx="127">
                  <c:v>5/30/20</c:v>
                </c:pt>
                <c:pt idx="128">
                  <c:v>5/31/20</c:v>
                </c:pt>
                <c:pt idx="129">
                  <c:v>06/01/2020</c:v>
                </c:pt>
                <c:pt idx="130">
                  <c:v>06/02/2020</c:v>
                </c:pt>
                <c:pt idx="131">
                  <c:v>06/03/2020</c:v>
                </c:pt>
                <c:pt idx="132">
                  <c:v>06/04/2020</c:v>
                </c:pt>
                <c:pt idx="133">
                  <c:v>06/05/2020</c:v>
                </c:pt>
                <c:pt idx="134">
                  <c:v>06/06/2020</c:v>
                </c:pt>
                <c:pt idx="135">
                  <c:v>06/07/2020</c:v>
                </c:pt>
                <c:pt idx="136">
                  <c:v>06/08/2020</c:v>
                </c:pt>
                <c:pt idx="137">
                  <c:v>06/09/2020</c:v>
                </c:pt>
                <c:pt idx="138">
                  <c:v>06/10/2020</c:v>
                </c:pt>
                <c:pt idx="139">
                  <c:v>06/11/2020</c:v>
                </c:pt>
                <c:pt idx="140">
                  <c:v>06/12/2020</c:v>
                </c:pt>
                <c:pt idx="141">
                  <c:v>6/13/20</c:v>
                </c:pt>
                <c:pt idx="142">
                  <c:v>6/14/20</c:v>
                </c:pt>
                <c:pt idx="143">
                  <c:v>6/15/20</c:v>
                </c:pt>
                <c:pt idx="144">
                  <c:v>6/16/20</c:v>
                </c:pt>
                <c:pt idx="145">
                  <c:v>6/17/20</c:v>
                </c:pt>
                <c:pt idx="146">
                  <c:v>6/18/20</c:v>
                </c:pt>
                <c:pt idx="147">
                  <c:v>6/19/20</c:v>
                </c:pt>
                <c:pt idx="148">
                  <c:v>6/20/20</c:v>
                </c:pt>
                <c:pt idx="149">
                  <c:v>6/21/20</c:v>
                </c:pt>
                <c:pt idx="150">
                  <c:v>6/22/20</c:v>
                </c:pt>
                <c:pt idx="151">
                  <c:v>6/23/20</c:v>
                </c:pt>
                <c:pt idx="152">
                  <c:v>6/24/20</c:v>
                </c:pt>
                <c:pt idx="153">
                  <c:v>6/25/20</c:v>
                </c:pt>
                <c:pt idx="154">
                  <c:v>6/26/20</c:v>
                </c:pt>
                <c:pt idx="155">
                  <c:v>6/27/20</c:v>
                </c:pt>
                <c:pt idx="156">
                  <c:v>6/28/20</c:v>
                </c:pt>
                <c:pt idx="157">
                  <c:v>6/29/20</c:v>
                </c:pt>
                <c:pt idx="158">
                  <c:v>6/30/20</c:v>
                </c:pt>
                <c:pt idx="159">
                  <c:v>07/01/2020</c:v>
                </c:pt>
                <c:pt idx="160">
                  <c:v>07/02/2020</c:v>
                </c:pt>
                <c:pt idx="161">
                  <c:v>07/03/2020</c:v>
                </c:pt>
                <c:pt idx="162">
                  <c:v>07/04/2020</c:v>
                </c:pt>
                <c:pt idx="163">
                  <c:v>07/05/2020</c:v>
                </c:pt>
                <c:pt idx="164">
                  <c:v>07/06/2020</c:v>
                </c:pt>
                <c:pt idx="165">
                  <c:v>07/07/2020</c:v>
                </c:pt>
                <c:pt idx="166">
                  <c:v>07/08/2020</c:v>
                </c:pt>
                <c:pt idx="167">
                  <c:v>07/09/2020</c:v>
                </c:pt>
                <c:pt idx="168">
                  <c:v>07/10/2020</c:v>
                </c:pt>
                <c:pt idx="169">
                  <c:v>07/11/2020</c:v>
                </c:pt>
                <c:pt idx="170">
                  <c:v>07/12/2020</c:v>
                </c:pt>
                <c:pt idx="171">
                  <c:v>7/13/20</c:v>
                </c:pt>
                <c:pt idx="172">
                  <c:v>7/14/20</c:v>
                </c:pt>
                <c:pt idx="173">
                  <c:v>7/15/20</c:v>
                </c:pt>
                <c:pt idx="174">
                  <c:v>7/16/20</c:v>
                </c:pt>
                <c:pt idx="175">
                  <c:v>7/17/20</c:v>
                </c:pt>
                <c:pt idx="176">
                  <c:v>7/18/20</c:v>
                </c:pt>
                <c:pt idx="177">
                  <c:v>7/19/20</c:v>
                </c:pt>
                <c:pt idx="178">
                  <c:v>7/20/20</c:v>
                </c:pt>
                <c:pt idx="179">
                  <c:v>7/21/20</c:v>
                </c:pt>
                <c:pt idx="180">
                  <c:v>7/22/20</c:v>
                </c:pt>
                <c:pt idx="181">
                  <c:v>7/23/20</c:v>
                </c:pt>
                <c:pt idx="182">
                  <c:v>7/24/20</c:v>
                </c:pt>
                <c:pt idx="183">
                  <c:v>7/25/20</c:v>
                </c:pt>
                <c:pt idx="184">
                  <c:v>7/26/20</c:v>
                </c:pt>
                <c:pt idx="185">
                  <c:v>7/27/20</c:v>
                </c:pt>
                <c:pt idx="186">
                  <c:v>7/28/20</c:v>
                </c:pt>
                <c:pt idx="187">
                  <c:v>7/29/20</c:v>
                </c:pt>
                <c:pt idx="188">
                  <c:v>7/30/20</c:v>
                </c:pt>
                <c:pt idx="189">
                  <c:v>7/31/20</c:v>
                </c:pt>
                <c:pt idx="190">
                  <c:v>08/01/2020</c:v>
                </c:pt>
                <c:pt idx="191">
                  <c:v>08/02/2020</c:v>
                </c:pt>
                <c:pt idx="192">
                  <c:v>08/03/2020</c:v>
                </c:pt>
                <c:pt idx="193">
                  <c:v>08/04/2020</c:v>
                </c:pt>
                <c:pt idx="194">
                  <c:v>08/05/2020</c:v>
                </c:pt>
                <c:pt idx="195">
                  <c:v>08/06/2020</c:v>
                </c:pt>
              </c:strCache>
            </c:strRef>
          </c:cat>
          <c:val>
            <c:numRef>
              <c:f>Deaths!$D$58:$GY$58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6</c:v>
                </c:pt>
                <c:pt idx="55">
                  <c:v>4</c:v>
                </c:pt>
                <c:pt idx="56">
                  <c:v>5</c:v>
                </c:pt>
                <c:pt idx="57">
                  <c:v>10</c:v>
                </c:pt>
                <c:pt idx="58">
                  <c:v>10</c:v>
                </c:pt>
                <c:pt idx="59">
                  <c:v>9</c:v>
                </c:pt>
                <c:pt idx="60">
                  <c:v>5</c:v>
                </c:pt>
                <c:pt idx="61">
                  <c:v>8</c:v>
                </c:pt>
                <c:pt idx="62">
                  <c:v>13</c:v>
                </c:pt>
                <c:pt idx="63">
                  <c:v>11</c:v>
                </c:pt>
                <c:pt idx="64">
                  <c:v>17</c:v>
                </c:pt>
                <c:pt idx="65">
                  <c:v>14</c:v>
                </c:pt>
                <c:pt idx="66">
                  <c:v>12</c:v>
                </c:pt>
                <c:pt idx="67">
                  <c:v>22</c:v>
                </c:pt>
                <c:pt idx="68">
                  <c:v>28</c:v>
                </c:pt>
                <c:pt idx="69">
                  <c:v>47</c:v>
                </c:pt>
                <c:pt idx="70">
                  <c:v>39</c:v>
                </c:pt>
                <c:pt idx="71">
                  <c:v>41</c:v>
                </c:pt>
                <c:pt idx="72">
                  <c:v>46</c:v>
                </c:pt>
                <c:pt idx="73">
                  <c:v>32</c:v>
                </c:pt>
                <c:pt idx="74">
                  <c:v>36</c:v>
                </c:pt>
                <c:pt idx="75">
                  <c:v>37</c:v>
                </c:pt>
                <c:pt idx="76">
                  <c:v>49</c:v>
                </c:pt>
                <c:pt idx="77">
                  <c:v>54</c:v>
                </c:pt>
                <c:pt idx="78">
                  <c:v>44</c:v>
                </c:pt>
                <c:pt idx="79">
                  <c:v>36</c:v>
                </c:pt>
                <c:pt idx="80">
                  <c:v>36</c:v>
                </c:pt>
                <c:pt idx="81">
                  <c:v>36</c:v>
                </c:pt>
                <c:pt idx="82">
                  <c:v>37</c:v>
                </c:pt>
                <c:pt idx="83">
                  <c:v>50</c:v>
                </c:pt>
                <c:pt idx="84">
                  <c:v>46</c:v>
                </c:pt>
                <c:pt idx="85">
                  <c:v>38</c:v>
                </c:pt>
                <c:pt idx="86">
                  <c:v>58</c:v>
                </c:pt>
                <c:pt idx="87">
                  <c:v>36</c:v>
                </c:pt>
                <c:pt idx="88">
                  <c:v>24</c:v>
                </c:pt>
                <c:pt idx="89">
                  <c:v>43</c:v>
                </c:pt>
                <c:pt idx="90">
                  <c:v>47</c:v>
                </c:pt>
                <c:pt idx="91">
                  <c:v>24</c:v>
                </c:pt>
                <c:pt idx="92">
                  <c:v>50</c:v>
                </c:pt>
                <c:pt idx="93">
                  <c:v>44</c:v>
                </c:pt>
                <c:pt idx="94">
                  <c:v>37</c:v>
                </c:pt>
                <c:pt idx="95">
                  <c:v>57</c:v>
                </c:pt>
                <c:pt idx="96">
                  <c:v>60</c:v>
                </c:pt>
                <c:pt idx="97">
                  <c:v>41</c:v>
                </c:pt>
                <c:pt idx="98">
                  <c:v>54</c:v>
                </c:pt>
                <c:pt idx="99">
                  <c:v>64</c:v>
                </c:pt>
                <c:pt idx="100">
                  <c:v>33</c:v>
                </c:pt>
                <c:pt idx="101">
                  <c:v>37</c:v>
                </c:pt>
                <c:pt idx="102">
                  <c:v>60</c:v>
                </c:pt>
                <c:pt idx="103">
                  <c:v>96</c:v>
                </c:pt>
                <c:pt idx="104">
                  <c:v>64</c:v>
                </c:pt>
                <c:pt idx="105">
                  <c:v>73</c:v>
                </c:pt>
                <c:pt idx="106">
                  <c:v>64</c:v>
                </c:pt>
                <c:pt idx="107">
                  <c:v>66</c:v>
                </c:pt>
                <c:pt idx="108">
                  <c:v>53</c:v>
                </c:pt>
                <c:pt idx="109">
                  <c:v>50</c:v>
                </c:pt>
                <c:pt idx="110">
                  <c:v>90</c:v>
                </c:pt>
                <c:pt idx="111">
                  <c:v>64</c:v>
                </c:pt>
                <c:pt idx="112">
                  <c:v>62</c:v>
                </c:pt>
                <c:pt idx="113">
                  <c:v>78</c:v>
                </c:pt>
                <c:pt idx="114">
                  <c:v>44</c:v>
                </c:pt>
                <c:pt idx="115">
                  <c:v>71</c:v>
                </c:pt>
                <c:pt idx="116">
                  <c:v>71</c:v>
                </c:pt>
                <c:pt idx="117">
                  <c:v>79</c:v>
                </c:pt>
                <c:pt idx="118">
                  <c:v>96</c:v>
                </c:pt>
                <c:pt idx="119">
                  <c:v>85</c:v>
                </c:pt>
                <c:pt idx="120">
                  <c:v>70</c:v>
                </c:pt>
                <c:pt idx="121">
                  <c:v>94</c:v>
                </c:pt>
                <c:pt idx="122">
                  <c:v>115</c:v>
                </c:pt>
                <c:pt idx="123">
                  <c:v>102</c:v>
                </c:pt>
                <c:pt idx="124">
                  <c:v>104</c:v>
                </c:pt>
                <c:pt idx="125">
                  <c:v>86</c:v>
                </c:pt>
                <c:pt idx="126">
                  <c:v>126</c:v>
                </c:pt>
                <c:pt idx="127">
                  <c:v>140</c:v>
                </c:pt>
                <c:pt idx="128">
                  <c:v>148</c:v>
                </c:pt>
                <c:pt idx="129">
                  <c:v>120</c:v>
                </c:pt>
                <c:pt idx="130">
                  <c:v>141</c:v>
                </c:pt>
                <c:pt idx="131">
                  <c:v>101</c:v>
                </c:pt>
                <c:pt idx="132">
                  <c:v>141</c:v>
                </c:pt>
                <c:pt idx="133">
                  <c:v>152</c:v>
                </c:pt>
                <c:pt idx="134">
                  <c:v>130</c:v>
                </c:pt>
                <c:pt idx="135">
                  <c:v>126</c:v>
                </c:pt>
                <c:pt idx="136">
                  <c:v>167</c:v>
                </c:pt>
                <c:pt idx="137">
                  <c:v>169</c:v>
                </c:pt>
                <c:pt idx="138">
                  <c:v>134</c:v>
                </c:pt>
                <c:pt idx="139">
                  <c:v>158</c:v>
                </c:pt>
                <c:pt idx="140">
                  <c:v>182</c:v>
                </c:pt>
                <c:pt idx="141">
                  <c:v>197</c:v>
                </c:pt>
                <c:pt idx="142">
                  <c:v>202</c:v>
                </c:pt>
                <c:pt idx="143">
                  <c:v>294</c:v>
                </c:pt>
                <c:pt idx="144">
                  <c:v>249</c:v>
                </c:pt>
                <c:pt idx="145">
                  <c:v>195</c:v>
                </c:pt>
                <c:pt idx="146">
                  <c:v>195</c:v>
                </c:pt>
                <c:pt idx="147">
                  <c:v>256</c:v>
                </c:pt>
                <c:pt idx="148">
                  <c:v>226</c:v>
                </c:pt>
                <c:pt idx="149">
                  <c:v>188</c:v>
                </c:pt>
                <c:pt idx="150">
                  <c:v>217</c:v>
                </c:pt>
                <c:pt idx="151">
                  <c:v>278</c:v>
                </c:pt>
                <c:pt idx="152">
                  <c:v>227</c:v>
                </c:pt>
                <c:pt idx="153">
                  <c:v>206</c:v>
                </c:pt>
                <c:pt idx="154">
                  <c:v>205</c:v>
                </c:pt>
                <c:pt idx="155">
                  <c:v>197</c:v>
                </c:pt>
                <c:pt idx="156">
                  <c:v>169</c:v>
                </c:pt>
                <c:pt idx="157">
                  <c:v>204</c:v>
                </c:pt>
                <c:pt idx="158">
                  <c:v>256</c:v>
                </c:pt>
                <c:pt idx="159">
                  <c:v>258</c:v>
                </c:pt>
                <c:pt idx="160">
                  <c:v>235</c:v>
                </c:pt>
                <c:pt idx="161">
                  <c:v>234</c:v>
                </c:pt>
                <c:pt idx="162">
                  <c:v>191</c:v>
                </c:pt>
                <c:pt idx="163">
                  <c:v>270</c:v>
                </c:pt>
                <c:pt idx="164">
                  <c:v>246</c:v>
                </c:pt>
                <c:pt idx="165">
                  <c:v>358</c:v>
                </c:pt>
                <c:pt idx="166">
                  <c:v>248</c:v>
                </c:pt>
                <c:pt idx="167">
                  <c:v>217</c:v>
                </c:pt>
                <c:pt idx="168">
                  <c:v>303</c:v>
                </c:pt>
                <c:pt idx="169">
                  <c:v>215</c:v>
                </c:pt>
                <c:pt idx="170">
                  <c:v>251</c:v>
                </c:pt>
                <c:pt idx="171">
                  <c:v>215</c:v>
                </c:pt>
                <c:pt idx="172">
                  <c:v>295</c:v>
                </c:pt>
                <c:pt idx="173">
                  <c:v>221</c:v>
                </c:pt>
                <c:pt idx="174">
                  <c:v>355</c:v>
                </c:pt>
                <c:pt idx="175">
                  <c:v>314</c:v>
                </c:pt>
                <c:pt idx="176">
                  <c:v>275</c:v>
                </c:pt>
                <c:pt idx="177">
                  <c:v>211</c:v>
                </c:pt>
                <c:pt idx="178">
                  <c:v>252</c:v>
                </c:pt>
                <c:pt idx="179">
                  <c:v>307</c:v>
                </c:pt>
                <c:pt idx="180">
                  <c:v>697</c:v>
                </c:pt>
                <c:pt idx="181">
                  <c:v>269</c:v>
                </c:pt>
                <c:pt idx="182">
                  <c:v>381</c:v>
                </c:pt>
                <c:pt idx="183">
                  <c:v>420</c:v>
                </c:pt>
                <c:pt idx="184">
                  <c:v>232</c:v>
                </c:pt>
                <c:pt idx="185">
                  <c:v>410</c:v>
                </c:pt>
                <c:pt idx="186">
                  <c:v>317</c:v>
                </c:pt>
                <c:pt idx="187">
                  <c:v>358</c:v>
                </c:pt>
                <c:pt idx="188">
                  <c:v>441</c:v>
                </c:pt>
                <c:pt idx="189">
                  <c:v>363</c:v>
                </c:pt>
                <c:pt idx="190">
                  <c:v>280</c:v>
                </c:pt>
                <c:pt idx="191">
                  <c:v>318</c:v>
                </c:pt>
                <c:pt idx="192">
                  <c:v>306</c:v>
                </c:pt>
                <c:pt idx="193">
                  <c:v>457</c:v>
                </c:pt>
                <c:pt idx="194">
                  <c:v>524</c:v>
                </c:pt>
                <c:pt idx="195">
                  <c:v>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Deaths!$A$59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6"/>
                <c:pt idx="0">
                  <c:v>1/24/20</c:v>
                </c:pt>
                <c:pt idx="1">
                  <c:v>1/25/20</c:v>
                </c:pt>
                <c:pt idx="2">
                  <c:v>1/26/20</c:v>
                </c:pt>
                <c:pt idx="3">
                  <c:v>1/27/20</c:v>
                </c:pt>
                <c:pt idx="4">
                  <c:v>1/28/20</c:v>
                </c:pt>
                <c:pt idx="5">
                  <c:v>1/29/20</c:v>
                </c:pt>
                <c:pt idx="6">
                  <c:v>1/30/20</c:v>
                </c:pt>
                <c:pt idx="7">
                  <c:v>1/31/20</c:v>
                </c:pt>
                <c:pt idx="8">
                  <c:v>02/01/2020</c:v>
                </c:pt>
                <c:pt idx="9">
                  <c:v>02/02/2020</c:v>
                </c:pt>
                <c:pt idx="10">
                  <c:v>02/03/2020</c:v>
                </c:pt>
                <c:pt idx="11">
                  <c:v>02/04/2020</c:v>
                </c:pt>
                <c:pt idx="12">
                  <c:v>02/05/2020</c:v>
                </c:pt>
                <c:pt idx="13">
                  <c:v>02/06/2020</c:v>
                </c:pt>
                <c:pt idx="14">
                  <c:v>02/07/2020</c:v>
                </c:pt>
                <c:pt idx="15">
                  <c:v>02/08/2020</c:v>
                </c:pt>
                <c:pt idx="16">
                  <c:v>02/09/2020</c:v>
                </c:pt>
                <c:pt idx="17">
                  <c:v>02/10/2020</c:v>
                </c:pt>
                <c:pt idx="18">
                  <c:v>02/11/2020</c:v>
                </c:pt>
                <c:pt idx="19">
                  <c:v>02/12/2020</c:v>
                </c:pt>
                <c:pt idx="20">
                  <c:v>2/13/20</c:v>
                </c:pt>
                <c:pt idx="21">
                  <c:v>2/14/20</c:v>
                </c:pt>
                <c:pt idx="22">
                  <c:v>2/15/20</c:v>
                </c:pt>
                <c:pt idx="23">
                  <c:v>2/16/20</c:v>
                </c:pt>
                <c:pt idx="24">
                  <c:v>2/17/20</c:v>
                </c:pt>
                <c:pt idx="25">
                  <c:v>2/18/20</c:v>
                </c:pt>
                <c:pt idx="26">
                  <c:v>2/19/20</c:v>
                </c:pt>
                <c:pt idx="27">
                  <c:v>2/20/20</c:v>
                </c:pt>
                <c:pt idx="28">
                  <c:v>2/21/20</c:v>
                </c:pt>
                <c:pt idx="29">
                  <c:v>2/22/20</c:v>
                </c:pt>
                <c:pt idx="30">
                  <c:v>2/23/20</c:v>
                </c:pt>
                <c:pt idx="31">
                  <c:v>2/24/20</c:v>
                </c:pt>
                <c:pt idx="32">
                  <c:v>2/25/20</c:v>
                </c:pt>
                <c:pt idx="33">
                  <c:v>2/26/20</c:v>
                </c:pt>
                <c:pt idx="34">
                  <c:v>2/27/20</c:v>
                </c:pt>
                <c:pt idx="35">
                  <c:v>2/28/20</c:v>
                </c:pt>
                <c:pt idx="36">
                  <c:v>2/29/20</c:v>
                </c:pt>
                <c:pt idx="37">
                  <c:v>03/01/2020</c:v>
                </c:pt>
                <c:pt idx="38">
                  <c:v>03/02/2020</c:v>
                </c:pt>
                <c:pt idx="39">
                  <c:v>03/03/2020</c:v>
                </c:pt>
                <c:pt idx="40">
                  <c:v>03/04/2020</c:v>
                </c:pt>
                <c:pt idx="41">
                  <c:v>03/05/2020</c:v>
                </c:pt>
                <c:pt idx="42">
                  <c:v>03/06/2020</c:v>
                </c:pt>
                <c:pt idx="43">
                  <c:v>03/07/2020</c:v>
                </c:pt>
                <c:pt idx="44">
                  <c:v>03/08/2020</c:v>
                </c:pt>
                <c:pt idx="45">
                  <c:v>03/09/2020</c:v>
                </c:pt>
                <c:pt idx="46">
                  <c:v>03/10/2020</c:v>
                </c:pt>
                <c:pt idx="47">
                  <c:v>03/11/2020</c:v>
                </c:pt>
                <c:pt idx="48">
                  <c:v>03/12/2020</c:v>
                </c:pt>
                <c:pt idx="49">
                  <c:v>3/13/20</c:v>
                </c:pt>
                <c:pt idx="50">
                  <c:v>3/14/20</c:v>
                </c:pt>
                <c:pt idx="51">
                  <c:v>3/15/20</c:v>
                </c:pt>
                <c:pt idx="52">
                  <c:v>3/16/20</c:v>
                </c:pt>
                <c:pt idx="53">
                  <c:v>3/17/20</c:v>
                </c:pt>
                <c:pt idx="54">
                  <c:v>3/18/20</c:v>
                </c:pt>
                <c:pt idx="55">
                  <c:v>3/19/20</c:v>
                </c:pt>
                <c:pt idx="56">
                  <c:v>3/20/20</c:v>
                </c:pt>
                <c:pt idx="57">
                  <c:v>3/21/20</c:v>
                </c:pt>
                <c:pt idx="58">
                  <c:v>3/22/20</c:v>
                </c:pt>
                <c:pt idx="59">
                  <c:v>3/23/20</c:v>
                </c:pt>
                <c:pt idx="60">
                  <c:v>3/24/20</c:v>
                </c:pt>
                <c:pt idx="61">
                  <c:v>3/25/20</c:v>
                </c:pt>
                <c:pt idx="62">
                  <c:v>3/26/20</c:v>
                </c:pt>
                <c:pt idx="63">
                  <c:v>3/27/20</c:v>
                </c:pt>
                <c:pt idx="64">
                  <c:v>3/28/20</c:v>
                </c:pt>
                <c:pt idx="65">
                  <c:v>3/29/20</c:v>
                </c:pt>
                <c:pt idx="66">
                  <c:v>3/30/20</c:v>
                </c:pt>
                <c:pt idx="67">
                  <c:v>3/31/20</c:v>
                </c:pt>
                <c:pt idx="68">
                  <c:v>04/01/2020</c:v>
                </c:pt>
                <c:pt idx="69">
                  <c:v>04/02/2020</c:v>
                </c:pt>
                <c:pt idx="70">
                  <c:v>04/03/2020</c:v>
                </c:pt>
                <c:pt idx="71">
                  <c:v>04/04/2020</c:v>
                </c:pt>
                <c:pt idx="72">
                  <c:v>04/05/2020</c:v>
                </c:pt>
                <c:pt idx="73">
                  <c:v>04/06/2020</c:v>
                </c:pt>
                <c:pt idx="74">
                  <c:v>04/07/2020</c:v>
                </c:pt>
                <c:pt idx="75">
                  <c:v>04/08/2020</c:v>
                </c:pt>
                <c:pt idx="76">
                  <c:v>04/09/2020</c:v>
                </c:pt>
                <c:pt idx="77">
                  <c:v>04/10/2020</c:v>
                </c:pt>
                <c:pt idx="78">
                  <c:v>04/11/2020</c:v>
                </c:pt>
                <c:pt idx="79">
                  <c:v>04/12/2020</c:v>
                </c:pt>
                <c:pt idx="80">
                  <c:v>4/13/20</c:v>
                </c:pt>
                <c:pt idx="81">
                  <c:v>4/14/20</c:v>
                </c:pt>
                <c:pt idx="82">
                  <c:v>4/15/20</c:v>
                </c:pt>
                <c:pt idx="83">
                  <c:v>4/16/20</c:v>
                </c:pt>
                <c:pt idx="84">
                  <c:v>4/17/20</c:v>
                </c:pt>
                <c:pt idx="85">
                  <c:v>4/18/20</c:v>
                </c:pt>
                <c:pt idx="86">
                  <c:v>4/19/20</c:v>
                </c:pt>
                <c:pt idx="87">
                  <c:v>4/20/20</c:v>
                </c:pt>
                <c:pt idx="88">
                  <c:v>4/21/20</c:v>
                </c:pt>
                <c:pt idx="89">
                  <c:v>4/22/20</c:v>
                </c:pt>
                <c:pt idx="90">
                  <c:v>4/23/20</c:v>
                </c:pt>
                <c:pt idx="91">
                  <c:v>4/24/20</c:v>
                </c:pt>
                <c:pt idx="92">
                  <c:v>4/25/20</c:v>
                </c:pt>
                <c:pt idx="93">
                  <c:v>4/26/20</c:v>
                </c:pt>
                <c:pt idx="94">
                  <c:v>4/27/20</c:v>
                </c:pt>
                <c:pt idx="95">
                  <c:v>4/28/20</c:v>
                </c:pt>
                <c:pt idx="96">
                  <c:v>4/29/20</c:v>
                </c:pt>
                <c:pt idx="97">
                  <c:v>4/30/20</c:v>
                </c:pt>
                <c:pt idx="98">
                  <c:v>05/01/2020</c:v>
                </c:pt>
                <c:pt idx="99">
                  <c:v>05/02/2020</c:v>
                </c:pt>
                <c:pt idx="100">
                  <c:v>05/03/2020</c:v>
                </c:pt>
                <c:pt idx="101">
                  <c:v>05/04/2020</c:v>
                </c:pt>
                <c:pt idx="102">
                  <c:v>05/05/2020</c:v>
                </c:pt>
                <c:pt idx="103">
                  <c:v>05/06/2020</c:v>
                </c:pt>
                <c:pt idx="104">
                  <c:v>05/07/2020</c:v>
                </c:pt>
                <c:pt idx="105">
                  <c:v>05/08/2020</c:v>
                </c:pt>
                <c:pt idx="106">
                  <c:v>05/09/2020</c:v>
                </c:pt>
                <c:pt idx="107">
                  <c:v>05/10/2020</c:v>
                </c:pt>
                <c:pt idx="108">
                  <c:v>05/11/2020</c:v>
                </c:pt>
                <c:pt idx="109">
                  <c:v>05/12/2020</c:v>
                </c:pt>
                <c:pt idx="110">
                  <c:v>5/13/20</c:v>
                </c:pt>
                <c:pt idx="111">
                  <c:v>5/14/20</c:v>
                </c:pt>
                <c:pt idx="112">
                  <c:v>5/15/20</c:v>
                </c:pt>
                <c:pt idx="113">
                  <c:v>5/16/20</c:v>
                </c:pt>
                <c:pt idx="114">
                  <c:v>5/17/20</c:v>
                </c:pt>
                <c:pt idx="115">
                  <c:v>5/18/20</c:v>
                </c:pt>
                <c:pt idx="116">
                  <c:v>5/19/20</c:v>
                </c:pt>
                <c:pt idx="117">
                  <c:v>5/20/20</c:v>
                </c:pt>
                <c:pt idx="118">
                  <c:v>5/21/20</c:v>
                </c:pt>
                <c:pt idx="119">
                  <c:v>5/22/20</c:v>
                </c:pt>
                <c:pt idx="120">
                  <c:v>5/23/20</c:v>
                </c:pt>
                <c:pt idx="121">
                  <c:v>5/24/20</c:v>
                </c:pt>
                <c:pt idx="122">
                  <c:v>5/25/20</c:v>
                </c:pt>
                <c:pt idx="123">
                  <c:v>5/26/20</c:v>
                </c:pt>
                <c:pt idx="124">
                  <c:v>5/27/20</c:v>
                </c:pt>
                <c:pt idx="125">
                  <c:v>5/28/20</c:v>
                </c:pt>
                <c:pt idx="126">
                  <c:v>5/29/20</c:v>
                </c:pt>
                <c:pt idx="127">
                  <c:v>5/30/20</c:v>
                </c:pt>
                <c:pt idx="128">
                  <c:v>5/31/20</c:v>
                </c:pt>
                <c:pt idx="129">
                  <c:v>06/01/2020</c:v>
                </c:pt>
                <c:pt idx="130">
                  <c:v>06/02/2020</c:v>
                </c:pt>
                <c:pt idx="131">
                  <c:v>06/03/2020</c:v>
                </c:pt>
                <c:pt idx="132">
                  <c:v>06/04/2020</c:v>
                </c:pt>
                <c:pt idx="133">
                  <c:v>06/05/2020</c:v>
                </c:pt>
                <c:pt idx="134">
                  <c:v>06/06/2020</c:v>
                </c:pt>
                <c:pt idx="135">
                  <c:v>06/07/2020</c:v>
                </c:pt>
                <c:pt idx="136">
                  <c:v>06/08/2020</c:v>
                </c:pt>
                <c:pt idx="137">
                  <c:v>06/09/2020</c:v>
                </c:pt>
                <c:pt idx="138">
                  <c:v>06/10/2020</c:v>
                </c:pt>
                <c:pt idx="139">
                  <c:v>06/11/2020</c:v>
                </c:pt>
                <c:pt idx="140">
                  <c:v>06/12/2020</c:v>
                </c:pt>
                <c:pt idx="141">
                  <c:v>6/13/20</c:v>
                </c:pt>
                <c:pt idx="142">
                  <c:v>6/14/20</c:v>
                </c:pt>
                <c:pt idx="143">
                  <c:v>6/15/20</c:v>
                </c:pt>
                <c:pt idx="144">
                  <c:v>6/16/20</c:v>
                </c:pt>
                <c:pt idx="145">
                  <c:v>6/17/20</c:v>
                </c:pt>
                <c:pt idx="146">
                  <c:v>6/18/20</c:v>
                </c:pt>
                <c:pt idx="147">
                  <c:v>6/19/20</c:v>
                </c:pt>
                <c:pt idx="148">
                  <c:v>6/20/20</c:v>
                </c:pt>
                <c:pt idx="149">
                  <c:v>6/21/20</c:v>
                </c:pt>
                <c:pt idx="150">
                  <c:v>6/22/20</c:v>
                </c:pt>
                <c:pt idx="151">
                  <c:v>6/23/20</c:v>
                </c:pt>
                <c:pt idx="152">
                  <c:v>6/24/20</c:v>
                </c:pt>
                <c:pt idx="153">
                  <c:v>6/25/20</c:v>
                </c:pt>
                <c:pt idx="154">
                  <c:v>6/26/20</c:v>
                </c:pt>
                <c:pt idx="155">
                  <c:v>6/27/20</c:v>
                </c:pt>
                <c:pt idx="156">
                  <c:v>6/28/20</c:v>
                </c:pt>
                <c:pt idx="157">
                  <c:v>6/29/20</c:v>
                </c:pt>
                <c:pt idx="158">
                  <c:v>6/30/20</c:v>
                </c:pt>
                <c:pt idx="159">
                  <c:v>07/01/2020</c:v>
                </c:pt>
                <c:pt idx="160">
                  <c:v>07/02/2020</c:v>
                </c:pt>
                <c:pt idx="161">
                  <c:v>07/03/2020</c:v>
                </c:pt>
                <c:pt idx="162">
                  <c:v>07/04/2020</c:v>
                </c:pt>
                <c:pt idx="163">
                  <c:v>07/05/2020</c:v>
                </c:pt>
                <c:pt idx="164">
                  <c:v>07/06/2020</c:v>
                </c:pt>
                <c:pt idx="165">
                  <c:v>07/07/2020</c:v>
                </c:pt>
                <c:pt idx="166">
                  <c:v>07/08/2020</c:v>
                </c:pt>
                <c:pt idx="167">
                  <c:v>07/09/2020</c:v>
                </c:pt>
                <c:pt idx="168">
                  <c:v>07/10/2020</c:v>
                </c:pt>
                <c:pt idx="169">
                  <c:v>07/11/2020</c:v>
                </c:pt>
                <c:pt idx="170">
                  <c:v>07/12/2020</c:v>
                </c:pt>
                <c:pt idx="171">
                  <c:v>7/13/20</c:v>
                </c:pt>
                <c:pt idx="172">
                  <c:v>7/14/20</c:v>
                </c:pt>
                <c:pt idx="173">
                  <c:v>7/15/20</c:v>
                </c:pt>
                <c:pt idx="174">
                  <c:v>7/16/20</c:v>
                </c:pt>
                <c:pt idx="175">
                  <c:v>7/17/20</c:v>
                </c:pt>
                <c:pt idx="176">
                  <c:v>7/18/20</c:v>
                </c:pt>
                <c:pt idx="177">
                  <c:v>7/19/20</c:v>
                </c:pt>
                <c:pt idx="178">
                  <c:v>7/20/20</c:v>
                </c:pt>
                <c:pt idx="179">
                  <c:v>7/21/20</c:v>
                </c:pt>
                <c:pt idx="180">
                  <c:v>7/22/20</c:v>
                </c:pt>
                <c:pt idx="181">
                  <c:v>7/23/20</c:v>
                </c:pt>
                <c:pt idx="182">
                  <c:v>7/24/20</c:v>
                </c:pt>
                <c:pt idx="183">
                  <c:v>7/25/20</c:v>
                </c:pt>
                <c:pt idx="184">
                  <c:v>7/26/20</c:v>
                </c:pt>
                <c:pt idx="185">
                  <c:v>7/27/20</c:v>
                </c:pt>
                <c:pt idx="186">
                  <c:v>7/28/20</c:v>
                </c:pt>
                <c:pt idx="187">
                  <c:v>7/29/20</c:v>
                </c:pt>
                <c:pt idx="188">
                  <c:v>7/30/20</c:v>
                </c:pt>
                <c:pt idx="189">
                  <c:v>7/31/20</c:v>
                </c:pt>
                <c:pt idx="190">
                  <c:v>08/01/2020</c:v>
                </c:pt>
                <c:pt idx="191">
                  <c:v>08/02/2020</c:v>
                </c:pt>
                <c:pt idx="192">
                  <c:v>08/03/2020</c:v>
                </c:pt>
                <c:pt idx="193">
                  <c:v>08/04/2020</c:v>
                </c:pt>
                <c:pt idx="194">
                  <c:v>08/05/2020</c:v>
                </c:pt>
                <c:pt idx="195">
                  <c:v>08/06/2020</c:v>
                </c:pt>
              </c:strCache>
            </c:strRef>
          </c:cat>
          <c:val>
            <c:numRef>
              <c:f>Deaths!$D$59:$GY$59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7</c:v>
                </c:pt>
                <c:pt idx="56">
                  <c:v>11</c:v>
                </c:pt>
                <c:pt idx="57">
                  <c:v>11</c:v>
                </c:pt>
                <c:pt idx="58">
                  <c:v>23</c:v>
                </c:pt>
                <c:pt idx="59">
                  <c:v>19</c:v>
                </c:pt>
                <c:pt idx="60">
                  <c:v>27</c:v>
                </c:pt>
                <c:pt idx="61">
                  <c:v>24</c:v>
                </c:pt>
                <c:pt idx="62">
                  <c:v>31</c:v>
                </c:pt>
                <c:pt idx="63">
                  <c:v>31</c:v>
                </c:pt>
                <c:pt idx="64">
                  <c:v>53</c:v>
                </c:pt>
                <c:pt idx="65">
                  <c:v>53</c:v>
                </c:pt>
                <c:pt idx="66">
                  <c:v>61</c:v>
                </c:pt>
                <c:pt idx="67">
                  <c:v>86</c:v>
                </c:pt>
                <c:pt idx="68">
                  <c:v>84</c:v>
                </c:pt>
                <c:pt idx="69">
                  <c:v>167</c:v>
                </c:pt>
                <c:pt idx="70">
                  <c:v>99</c:v>
                </c:pt>
                <c:pt idx="71">
                  <c:v>168</c:v>
                </c:pt>
                <c:pt idx="72">
                  <c:v>98</c:v>
                </c:pt>
                <c:pt idx="73">
                  <c:v>160</c:v>
                </c:pt>
                <c:pt idx="74">
                  <c:v>177</c:v>
                </c:pt>
                <c:pt idx="75">
                  <c:v>257</c:v>
                </c:pt>
                <c:pt idx="76">
                  <c:v>240</c:v>
                </c:pt>
                <c:pt idx="77">
                  <c:v>236</c:v>
                </c:pt>
                <c:pt idx="78">
                  <c:v>176</c:v>
                </c:pt>
                <c:pt idx="79">
                  <c:v>187</c:v>
                </c:pt>
                <c:pt idx="80">
                  <c:v>210</c:v>
                </c:pt>
                <c:pt idx="81">
                  <c:v>346</c:v>
                </c:pt>
                <c:pt idx="82">
                  <c:v>314</c:v>
                </c:pt>
                <c:pt idx="83">
                  <c:v>301</c:v>
                </c:pt>
                <c:pt idx="84">
                  <c:v>366</c:v>
                </c:pt>
                <c:pt idx="85">
                  <c:v>442</c:v>
                </c:pt>
                <c:pt idx="86">
                  <c:v>245</c:v>
                </c:pt>
                <c:pt idx="87">
                  <c:v>257</c:v>
                </c:pt>
                <c:pt idx="88">
                  <c:v>391</c:v>
                </c:pt>
                <c:pt idx="89">
                  <c:v>379</c:v>
                </c:pt>
                <c:pt idx="90">
                  <c:v>636</c:v>
                </c:pt>
                <c:pt idx="91">
                  <c:v>647</c:v>
                </c:pt>
                <c:pt idx="92">
                  <c:v>542</c:v>
                </c:pt>
                <c:pt idx="93">
                  <c:v>343</c:v>
                </c:pt>
                <c:pt idx="94">
                  <c:v>571</c:v>
                </c:pt>
                <c:pt idx="95">
                  <c:v>935</c:v>
                </c:pt>
                <c:pt idx="96">
                  <c:v>738</c:v>
                </c:pt>
                <c:pt idx="97">
                  <c:v>804</c:v>
                </c:pt>
                <c:pt idx="98">
                  <c:v>796</c:v>
                </c:pt>
                <c:pt idx="99">
                  <c:v>870</c:v>
                </c:pt>
                <c:pt idx="100">
                  <c:v>713</c:v>
                </c:pt>
                <c:pt idx="101">
                  <c:v>552</c:v>
                </c:pt>
                <c:pt idx="102">
                  <c:v>962</c:v>
                </c:pt>
                <c:pt idx="103">
                  <c:v>1041</c:v>
                </c:pt>
                <c:pt idx="104">
                  <c:v>1038</c:v>
                </c:pt>
                <c:pt idx="105">
                  <c:v>1219</c:v>
                </c:pt>
                <c:pt idx="106">
                  <c:v>995</c:v>
                </c:pt>
                <c:pt idx="107">
                  <c:v>1110</c:v>
                </c:pt>
                <c:pt idx="108">
                  <c:v>782</c:v>
                </c:pt>
                <c:pt idx="109">
                  <c:v>1490</c:v>
                </c:pt>
                <c:pt idx="110">
                  <c:v>1253</c:v>
                </c:pt>
                <c:pt idx="111">
                  <c:v>1207</c:v>
                </c:pt>
                <c:pt idx="112">
                  <c:v>1707</c:v>
                </c:pt>
                <c:pt idx="113">
                  <c:v>1266</c:v>
                </c:pt>
                <c:pt idx="114">
                  <c:v>831</c:v>
                </c:pt>
                <c:pt idx="115">
                  <c:v>1164</c:v>
                </c:pt>
                <c:pt idx="116">
                  <c:v>1727</c:v>
                </c:pt>
                <c:pt idx="117">
                  <c:v>1540</c:v>
                </c:pt>
                <c:pt idx="118">
                  <c:v>1897</c:v>
                </c:pt>
                <c:pt idx="119">
                  <c:v>1814</c:v>
                </c:pt>
                <c:pt idx="120">
                  <c:v>1422</c:v>
                </c:pt>
                <c:pt idx="121">
                  <c:v>1072</c:v>
                </c:pt>
                <c:pt idx="122">
                  <c:v>1414</c:v>
                </c:pt>
                <c:pt idx="123">
                  <c:v>1833</c:v>
                </c:pt>
                <c:pt idx="124">
                  <c:v>1916</c:v>
                </c:pt>
                <c:pt idx="125">
                  <c:v>1865</c:v>
                </c:pt>
                <c:pt idx="126">
                  <c:v>1773</c:v>
                </c:pt>
                <c:pt idx="127">
                  <c:v>1595</c:v>
                </c:pt>
                <c:pt idx="128">
                  <c:v>933</c:v>
                </c:pt>
                <c:pt idx="129">
                  <c:v>1149</c:v>
                </c:pt>
                <c:pt idx="130">
                  <c:v>2144</c:v>
                </c:pt>
                <c:pt idx="131">
                  <c:v>2815</c:v>
                </c:pt>
                <c:pt idx="132">
                  <c:v>2620</c:v>
                </c:pt>
                <c:pt idx="133">
                  <c:v>2066</c:v>
                </c:pt>
                <c:pt idx="134">
                  <c:v>1688</c:v>
                </c:pt>
                <c:pt idx="135">
                  <c:v>1104</c:v>
                </c:pt>
                <c:pt idx="136">
                  <c:v>1904</c:v>
                </c:pt>
                <c:pt idx="137">
                  <c:v>2252</c:v>
                </c:pt>
                <c:pt idx="138">
                  <c:v>2534</c:v>
                </c:pt>
                <c:pt idx="139">
                  <c:v>2321</c:v>
                </c:pt>
                <c:pt idx="140">
                  <c:v>1879</c:v>
                </c:pt>
                <c:pt idx="141">
                  <c:v>1949</c:v>
                </c:pt>
                <c:pt idx="142">
                  <c:v>1654</c:v>
                </c:pt>
                <c:pt idx="143">
                  <c:v>1451</c:v>
                </c:pt>
                <c:pt idx="144">
                  <c:v>2447</c:v>
                </c:pt>
                <c:pt idx="145">
                  <c:v>2664</c:v>
                </c:pt>
                <c:pt idx="146">
                  <c:v>2587</c:v>
                </c:pt>
                <c:pt idx="147">
                  <c:v>2574</c:v>
                </c:pt>
                <c:pt idx="148">
                  <c:v>1990</c:v>
                </c:pt>
                <c:pt idx="149">
                  <c:v>2292</c:v>
                </c:pt>
                <c:pt idx="150">
                  <c:v>1871</c:v>
                </c:pt>
                <c:pt idx="151">
                  <c:v>2634</c:v>
                </c:pt>
                <c:pt idx="152">
                  <c:v>2748</c:v>
                </c:pt>
                <c:pt idx="153">
                  <c:v>2583</c:v>
                </c:pt>
                <c:pt idx="154">
                  <c:v>2441</c:v>
                </c:pt>
                <c:pt idx="155">
                  <c:v>2466</c:v>
                </c:pt>
                <c:pt idx="156">
                  <c:v>1522</c:v>
                </c:pt>
                <c:pt idx="157">
                  <c:v>1752</c:v>
                </c:pt>
                <c:pt idx="158">
                  <c:v>2452</c:v>
                </c:pt>
                <c:pt idx="159">
                  <c:v>2453</c:v>
                </c:pt>
                <c:pt idx="160">
                  <c:v>2732</c:v>
                </c:pt>
                <c:pt idx="161">
                  <c:v>2649</c:v>
                </c:pt>
                <c:pt idx="162">
                  <c:v>2376</c:v>
                </c:pt>
                <c:pt idx="163">
                  <c:v>1460</c:v>
                </c:pt>
                <c:pt idx="164">
                  <c:v>1750</c:v>
                </c:pt>
                <c:pt idx="165">
                  <c:v>2788</c:v>
                </c:pt>
                <c:pt idx="166">
                  <c:v>2690</c:v>
                </c:pt>
                <c:pt idx="167">
                  <c:v>2623</c:v>
                </c:pt>
                <c:pt idx="168">
                  <c:v>2660</c:v>
                </c:pt>
                <c:pt idx="169">
                  <c:v>2362</c:v>
                </c:pt>
                <c:pt idx="170">
                  <c:v>1565</c:v>
                </c:pt>
                <c:pt idx="171">
                  <c:v>1809</c:v>
                </c:pt>
                <c:pt idx="172">
                  <c:v>2819</c:v>
                </c:pt>
                <c:pt idx="173">
                  <c:v>2564</c:v>
                </c:pt>
                <c:pt idx="174">
                  <c:v>2764</c:v>
                </c:pt>
                <c:pt idx="175">
                  <c:v>3693</c:v>
                </c:pt>
                <c:pt idx="176">
                  <c:v>2256</c:v>
                </c:pt>
                <c:pt idx="177">
                  <c:v>1689</c:v>
                </c:pt>
                <c:pt idx="178">
                  <c:v>1740</c:v>
                </c:pt>
                <c:pt idx="179">
                  <c:v>3117</c:v>
                </c:pt>
                <c:pt idx="180">
                  <c:v>2820</c:v>
                </c:pt>
                <c:pt idx="181">
                  <c:v>6679</c:v>
                </c:pt>
                <c:pt idx="182">
                  <c:v>2795</c:v>
                </c:pt>
                <c:pt idx="183">
                  <c:v>2647</c:v>
                </c:pt>
                <c:pt idx="184">
                  <c:v>1404</c:v>
                </c:pt>
                <c:pt idx="185">
                  <c:v>2191</c:v>
                </c:pt>
                <c:pt idx="186">
                  <c:v>2694</c:v>
                </c:pt>
                <c:pt idx="187">
                  <c:v>3090</c:v>
                </c:pt>
                <c:pt idx="188">
                  <c:v>2623</c:v>
                </c:pt>
                <c:pt idx="189">
                  <c:v>2843</c:v>
                </c:pt>
                <c:pt idx="190">
                  <c:v>2464</c:v>
                </c:pt>
                <c:pt idx="191">
                  <c:v>2035</c:v>
                </c:pt>
                <c:pt idx="192">
                  <c:v>1840</c:v>
                </c:pt>
                <c:pt idx="193">
                  <c:v>2946</c:v>
                </c:pt>
                <c:pt idx="194">
                  <c:v>3195</c:v>
                </c:pt>
                <c:pt idx="195">
                  <c:v>2852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Deaths!$A$60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6"/>
                <c:pt idx="0">
                  <c:v>1/24/20</c:v>
                </c:pt>
                <c:pt idx="1">
                  <c:v>1/25/20</c:v>
                </c:pt>
                <c:pt idx="2">
                  <c:v>1/26/20</c:v>
                </c:pt>
                <c:pt idx="3">
                  <c:v>1/27/20</c:v>
                </c:pt>
                <c:pt idx="4">
                  <c:v>1/28/20</c:v>
                </c:pt>
                <c:pt idx="5">
                  <c:v>1/29/20</c:v>
                </c:pt>
                <c:pt idx="6">
                  <c:v>1/30/20</c:v>
                </c:pt>
                <c:pt idx="7">
                  <c:v>1/31/20</c:v>
                </c:pt>
                <c:pt idx="8">
                  <c:v>02/01/2020</c:v>
                </c:pt>
                <c:pt idx="9">
                  <c:v>02/02/2020</c:v>
                </c:pt>
                <c:pt idx="10">
                  <c:v>02/03/2020</c:v>
                </c:pt>
                <c:pt idx="11">
                  <c:v>02/04/2020</c:v>
                </c:pt>
                <c:pt idx="12">
                  <c:v>02/05/2020</c:v>
                </c:pt>
                <c:pt idx="13">
                  <c:v>02/06/2020</c:v>
                </c:pt>
                <c:pt idx="14">
                  <c:v>02/07/2020</c:v>
                </c:pt>
                <c:pt idx="15">
                  <c:v>02/08/2020</c:v>
                </c:pt>
                <c:pt idx="16">
                  <c:v>02/09/2020</c:v>
                </c:pt>
                <c:pt idx="17">
                  <c:v>02/10/2020</c:v>
                </c:pt>
                <c:pt idx="18">
                  <c:v>02/11/2020</c:v>
                </c:pt>
                <c:pt idx="19">
                  <c:v>02/12/2020</c:v>
                </c:pt>
                <c:pt idx="20">
                  <c:v>2/13/20</c:v>
                </c:pt>
                <c:pt idx="21">
                  <c:v>2/14/20</c:v>
                </c:pt>
                <c:pt idx="22">
                  <c:v>2/15/20</c:v>
                </c:pt>
                <c:pt idx="23">
                  <c:v>2/16/20</c:v>
                </c:pt>
                <c:pt idx="24">
                  <c:v>2/17/20</c:v>
                </c:pt>
                <c:pt idx="25">
                  <c:v>2/18/20</c:v>
                </c:pt>
                <c:pt idx="26">
                  <c:v>2/19/20</c:v>
                </c:pt>
                <c:pt idx="27">
                  <c:v>2/20/20</c:v>
                </c:pt>
                <c:pt idx="28">
                  <c:v>2/21/20</c:v>
                </c:pt>
                <c:pt idx="29">
                  <c:v>2/22/20</c:v>
                </c:pt>
                <c:pt idx="30">
                  <c:v>2/23/20</c:v>
                </c:pt>
                <c:pt idx="31">
                  <c:v>2/24/20</c:v>
                </c:pt>
                <c:pt idx="32">
                  <c:v>2/25/20</c:v>
                </c:pt>
                <c:pt idx="33">
                  <c:v>2/26/20</c:v>
                </c:pt>
                <c:pt idx="34">
                  <c:v>2/27/20</c:v>
                </c:pt>
                <c:pt idx="35">
                  <c:v>2/28/20</c:v>
                </c:pt>
                <c:pt idx="36">
                  <c:v>2/29/20</c:v>
                </c:pt>
                <c:pt idx="37">
                  <c:v>03/01/2020</c:v>
                </c:pt>
                <c:pt idx="38">
                  <c:v>03/02/2020</c:v>
                </c:pt>
                <c:pt idx="39">
                  <c:v>03/03/2020</c:v>
                </c:pt>
                <c:pt idx="40">
                  <c:v>03/04/2020</c:v>
                </c:pt>
                <c:pt idx="41">
                  <c:v>03/05/2020</c:v>
                </c:pt>
                <c:pt idx="42">
                  <c:v>03/06/2020</c:v>
                </c:pt>
                <c:pt idx="43">
                  <c:v>03/07/2020</c:v>
                </c:pt>
                <c:pt idx="44">
                  <c:v>03/08/2020</c:v>
                </c:pt>
                <c:pt idx="45">
                  <c:v>03/09/2020</c:v>
                </c:pt>
                <c:pt idx="46">
                  <c:v>03/10/2020</c:v>
                </c:pt>
                <c:pt idx="47">
                  <c:v>03/11/2020</c:v>
                </c:pt>
                <c:pt idx="48">
                  <c:v>03/12/2020</c:v>
                </c:pt>
                <c:pt idx="49">
                  <c:v>3/13/20</c:v>
                </c:pt>
                <c:pt idx="50">
                  <c:v>3/14/20</c:v>
                </c:pt>
                <c:pt idx="51">
                  <c:v>3/15/20</c:v>
                </c:pt>
                <c:pt idx="52">
                  <c:v>3/16/20</c:v>
                </c:pt>
                <c:pt idx="53">
                  <c:v>3/17/20</c:v>
                </c:pt>
                <c:pt idx="54">
                  <c:v>3/18/20</c:v>
                </c:pt>
                <c:pt idx="55">
                  <c:v>3/19/20</c:v>
                </c:pt>
                <c:pt idx="56">
                  <c:v>3/20/20</c:v>
                </c:pt>
                <c:pt idx="57">
                  <c:v>3/21/20</c:v>
                </c:pt>
                <c:pt idx="58">
                  <c:v>3/22/20</c:v>
                </c:pt>
                <c:pt idx="59">
                  <c:v>3/23/20</c:v>
                </c:pt>
                <c:pt idx="60">
                  <c:v>3/24/20</c:v>
                </c:pt>
                <c:pt idx="61">
                  <c:v>3/25/20</c:v>
                </c:pt>
                <c:pt idx="62">
                  <c:v>3/26/20</c:v>
                </c:pt>
                <c:pt idx="63">
                  <c:v>3/27/20</c:v>
                </c:pt>
                <c:pt idx="64">
                  <c:v>3/28/20</c:v>
                </c:pt>
                <c:pt idx="65">
                  <c:v>3/29/20</c:v>
                </c:pt>
                <c:pt idx="66">
                  <c:v>3/30/20</c:v>
                </c:pt>
                <c:pt idx="67">
                  <c:v>3/31/20</c:v>
                </c:pt>
                <c:pt idx="68">
                  <c:v>04/01/2020</c:v>
                </c:pt>
                <c:pt idx="69">
                  <c:v>04/02/2020</c:v>
                </c:pt>
                <c:pt idx="70">
                  <c:v>04/03/2020</c:v>
                </c:pt>
                <c:pt idx="71">
                  <c:v>04/04/2020</c:v>
                </c:pt>
                <c:pt idx="72">
                  <c:v>04/05/2020</c:v>
                </c:pt>
                <c:pt idx="73">
                  <c:v>04/06/2020</c:v>
                </c:pt>
                <c:pt idx="74">
                  <c:v>04/07/2020</c:v>
                </c:pt>
                <c:pt idx="75">
                  <c:v>04/08/2020</c:v>
                </c:pt>
                <c:pt idx="76">
                  <c:v>04/09/2020</c:v>
                </c:pt>
                <c:pt idx="77">
                  <c:v>04/10/2020</c:v>
                </c:pt>
                <c:pt idx="78">
                  <c:v>04/11/2020</c:v>
                </c:pt>
                <c:pt idx="79">
                  <c:v>04/12/2020</c:v>
                </c:pt>
                <c:pt idx="80">
                  <c:v>4/13/20</c:v>
                </c:pt>
                <c:pt idx="81">
                  <c:v>4/14/20</c:v>
                </c:pt>
                <c:pt idx="82">
                  <c:v>4/15/20</c:v>
                </c:pt>
                <c:pt idx="83">
                  <c:v>4/16/20</c:v>
                </c:pt>
                <c:pt idx="84">
                  <c:v>4/17/20</c:v>
                </c:pt>
                <c:pt idx="85">
                  <c:v>4/18/20</c:v>
                </c:pt>
                <c:pt idx="86">
                  <c:v>4/19/20</c:v>
                </c:pt>
                <c:pt idx="87">
                  <c:v>4/20/20</c:v>
                </c:pt>
                <c:pt idx="88">
                  <c:v>4/21/20</c:v>
                </c:pt>
                <c:pt idx="89">
                  <c:v>4/22/20</c:v>
                </c:pt>
                <c:pt idx="90">
                  <c:v>4/23/20</c:v>
                </c:pt>
                <c:pt idx="91">
                  <c:v>4/24/20</c:v>
                </c:pt>
                <c:pt idx="92">
                  <c:v>4/25/20</c:v>
                </c:pt>
                <c:pt idx="93">
                  <c:v>4/26/20</c:v>
                </c:pt>
                <c:pt idx="94">
                  <c:v>4/27/20</c:v>
                </c:pt>
                <c:pt idx="95">
                  <c:v>4/28/20</c:v>
                </c:pt>
                <c:pt idx="96">
                  <c:v>4/29/20</c:v>
                </c:pt>
                <c:pt idx="97">
                  <c:v>4/30/20</c:v>
                </c:pt>
                <c:pt idx="98">
                  <c:v>05/01/2020</c:v>
                </c:pt>
                <c:pt idx="99">
                  <c:v>05/02/2020</c:v>
                </c:pt>
                <c:pt idx="100">
                  <c:v>05/03/2020</c:v>
                </c:pt>
                <c:pt idx="101">
                  <c:v>05/04/2020</c:v>
                </c:pt>
                <c:pt idx="102">
                  <c:v>05/05/2020</c:v>
                </c:pt>
                <c:pt idx="103">
                  <c:v>05/06/2020</c:v>
                </c:pt>
                <c:pt idx="104">
                  <c:v>05/07/2020</c:v>
                </c:pt>
                <c:pt idx="105">
                  <c:v>05/08/2020</c:v>
                </c:pt>
                <c:pt idx="106">
                  <c:v>05/09/2020</c:v>
                </c:pt>
                <c:pt idx="107">
                  <c:v>05/10/2020</c:v>
                </c:pt>
                <c:pt idx="108">
                  <c:v>05/11/2020</c:v>
                </c:pt>
                <c:pt idx="109">
                  <c:v>05/12/2020</c:v>
                </c:pt>
                <c:pt idx="110">
                  <c:v>5/13/20</c:v>
                </c:pt>
                <c:pt idx="111">
                  <c:v>5/14/20</c:v>
                </c:pt>
                <c:pt idx="112">
                  <c:v>5/15/20</c:v>
                </c:pt>
                <c:pt idx="113">
                  <c:v>5/16/20</c:v>
                </c:pt>
                <c:pt idx="114">
                  <c:v>5/17/20</c:v>
                </c:pt>
                <c:pt idx="115">
                  <c:v>5/18/20</c:v>
                </c:pt>
                <c:pt idx="116">
                  <c:v>5/19/20</c:v>
                </c:pt>
                <c:pt idx="117">
                  <c:v>5/20/20</c:v>
                </c:pt>
                <c:pt idx="118">
                  <c:v>5/21/20</c:v>
                </c:pt>
                <c:pt idx="119">
                  <c:v>5/22/20</c:v>
                </c:pt>
                <c:pt idx="120">
                  <c:v>5/23/20</c:v>
                </c:pt>
                <c:pt idx="121">
                  <c:v>5/24/20</c:v>
                </c:pt>
                <c:pt idx="122">
                  <c:v>5/25/20</c:v>
                </c:pt>
                <c:pt idx="123">
                  <c:v>5/26/20</c:v>
                </c:pt>
                <c:pt idx="124">
                  <c:v>5/27/20</c:v>
                </c:pt>
                <c:pt idx="125">
                  <c:v>5/28/20</c:v>
                </c:pt>
                <c:pt idx="126">
                  <c:v>5/29/20</c:v>
                </c:pt>
                <c:pt idx="127">
                  <c:v>5/30/20</c:v>
                </c:pt>
                <c:pt idx="128">
                  <c:v>5/31/20</c:v>
                </c:pt>
                <c:pt idx="129">
                  <c:v>06/01/2020</c:v>
                </c:pt>
                <c:pt idx="130">
                  <c:v>06/02/2020</c:v>
                </c:pt>
                <c:pt idx="131">
                  <c:v>06/03/2020</c:v>
                </c:pt>
                <c:pt idx="132">
                  <c:v>06/04/2020</c:v>
                </c:pt>
                <c:pt idx="133">
                  <c:v>06/05/2020</c:v>
                </c:pt>
                <c:pt idx="134">
                  <c:v>06/06/2020</c:v>
                </c:pt>
                <c:pt idx="135">
                  <c:v>06/07/2020</c:v>
                </c:pt>
                <c:pt idx="136">
                  <c:v>06/08/2020</c:v>
                </c:pt>
                <c:pt idx="137">
                  <c:v>06/09/2020</c:v>
                </c:pt>
                <c:pt idx="138">
                  <c:v>06/10/2020</c:v>
                </c:pt>
                <c:pt idx="139">
                  <c:v>06/11/2020</c:v>
                </c:pt>
                <c:pt idx="140">
                  <c:v>06/12/2020</c:v>
                </c:pt>
                <c:pt idx="141">
                  <c:v>6/13/20</c:v>
                </c:pt>
                <c:pt idx="142">
                  <c:v>6/14/20</c:v>
                </c:pt>
                <c:pt idx="143">
                  <c:v>6/15/20</c:v>
                </c:pt>
                <c:pt idx="144">
                  <c:v>6/16/20</c:v>
                </c:pt>
                <c:pt idx="145">
                  <c:v>6/17/20</c:v>
                </c:pt>
                <c:pt idx="146">
                  <c:v>6/18/20</c:v>
                </c:pt>
                <c:pt idx="147">
                  <c:v>6/19/20</c:v>
                </c:pt>
                <c:pt idx="148">
                  <c:v>6/20/20</c:v>
                </c:pt>
                <c:pt idx="149">
                  <c:v>6/21/20</c:v>
                </c:pt>
                <c:pt idx="150">
                  <c:v>6/22/20</c:v>
                </c:pt>
                <c:pt idx="151">
                  <c:v>6/23/20</c:v>
                </c:pt>
                <c:pt idx="152">
                  <c:v>6/24/20</c:v>
                </c:pt>
                <c:pt idx="153">
                  <c:v>6/25/20</c:v>
                </c:pt>
                <c:pt idx="154">
                  <c:v>6/26/20</c:v>
                </c:pt>
                <c:pt idx="155">
                  <c:v>6/27/20</c:v>
                </c:pt>
                <c:pt idx="156">
                  <c:v>6/28/20</c:v>
                </c:pt>
                <c:pt idx="157">
                  <c:v>6/29/20</c:v>
                </c:pt>
                <c:pt idx="158">
                  <c:v>6/30/20</c:v>
                </c:pt>
                <c:pt idx="159">
                  <c:v>07/01/2020</c:v>
                </c:pt>
                <c:pt idx="160">
                  <c:v>07/02/2020</c:v>
                </c:pt>
                <c:pt idx="161">
                  <c:v>07/03/2020</c:v>
                </c:pt>
                <c:pt idx="162">
                  <c:v>07/04/2020</c:v>
                </c:pt>
                <c:pt idx="163">
                  <c:v>07/05/2020</c:v>
                </c:pt>
                <c:pt idx="164">
                  <c:v>07/06/2020</c:v>
                </c:pt>
                <c:pt idx="165">
                  <c:v>07/07/2020</c:v>
                </c:pt>
                <c:pt idx="166">
                  <c:v>07/08/2020</c:v>
                </c:pt>
                <c:pt idx="167">
                  <c:v>07/09/2020</c:v>
                </c:pt>
                <c:pt idx="168">
                  <c:v>07/10/2020</c:v>
                </c:pt>
                <c:pt idx="169">
                  <c:v>07/11/2020</c:v>
                </c:pt>
                <c:pt idx="170">
                  <c:v>07/12/2020</c:v>
                </c:pt>
                <c:pt idx="171">
                  <c:v>7/13/20</c:v>
                </c:pt>
                <c:pt idx="172">
                  <c:v>7/14/20</c:v>
                </c:pt>
                <c:pt idx="173">
                  <c:v>7/15/20</c:v>
                </c:pt>
                <c:pt idx="174">
                  <c:v>7/16/20</c:v>
                </c:pt>
                <c:pt idx="175">
                  <c:v>7/17/20</c:v>
                </c:pt>
                <c:pt idx="176">
                  <c:v>7/18/20</c:v>
                </c:pt>
                <c:pt idx="177">
                  <c:v>7/19/20</c:v>
                </c:pt>
                <c:pt idx="178">
                  <c:v>7/20/20</c:v>
                </c:pt>
                <c:pt idx="179">
                  <c:v>7/21/20</c:v>
                </c:pt>
                <c:pt idx="180">
                  <c:v>7/22/20</c:v>
                </c:pt>
                <c:pt idx="181">
                  <c:v>7/23/20</c:v>
                </c:pt>
                <c:pt idx="182">
                  <c:v>7/24/20</c:v>
                </c:pt>
                <c:pt idx="183">
                  <c:v>7/25/20</c:v>
                </c:pt>
                <c:pt idx="184">
                  <c:v>7/26/20</c:v>
                </c:pt>
                <c:pt idx="185">
                  <c:v>7/27/20</c:v>
                </c:pt>
                <c:pt idx="186">
                  <c:v>7/28/20</c:v>
                </c:pt>
                <c:pt idx="187">
                  <c:v>7/29/20</c:v>
                </c:pt>
                <c:pt idx="188">
                  <c:v>7/30/20</c:v>
                </c:pt>
                <c:pt idx="189">
                  <c:v>7/31/20</c:v>
                </c:pt>
                <c:pt idx="190">
                  <c:v>08/01/2020</c:v>
                </c:pt>
                <c:pt idx="191">
                  <c:v>08/02/2020</c:v>
                </c:pt>
                <c:pt idx="192">
                  <c:v>08/03/2020</c:v>
                </c:pt>
                <c:pt idx="193">
                  <c:v>08/04/2020</c:v>
                </c:pt>
                <c:pt idx="194">
                  <c:v>08/05/2020</c:v>
                </c:pt>
                <c:pt idx="195">
                  <c:v>08/06/2020</c:v>
                </c:pt>
              </c:strCache>
            </c:strRef>
          </c:cat>
          <c:val>
            <c:numRef>
              <c:f>Deaths!$D$60:$GY$60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5</c:v>
                </c:pt>
                <c:pt idx="35">
                  <c:v>4</c:v>
                </c:pt>
                <c:pt idx="36">
                  <c:v>8</c:v>
                </c:pt>
                <c:pt idx="37">
                  <c:v>5</c:v>
                </c:pt>
                <c:pt idx="38">
                  <c:v>19</c:v>
                </c:pt>
                <c:pt idx="39">
                  <c:v>30</c:v>
                </c:pt>
                <c:pt idx="40">
                  <c:v>29</c:v>
                </c:pt>
                <c:pt idx="41">
                  <c:v>45</c:v>
                </c:pt>
                <c:pt idx="42">
                  <c:v>56</c:v>
                </c:pt>
                <c:pt idx="43">
                  <c:v>44</c:v>
                </c:pt>
                <c:pt idx="44">
                  <c:v>151</c:v>
                </c:pt>
                <c:pt idx="45">
                  <c:v>111</c:v>
                </c:pt>
                <c:pt idx="46">
                  <c:v>196</c:v>
                </c:pt>
                <c:pt idx="47">
                  <c:v>240</c:v>
                </c:pt>
                <c:pt idx="48">
                  <c:v>195</c:v>
                </c:pt>
                <c:pt idx="49">
                  <c:v>379</c:v>
                </c:pt>
                <c:pt idx="50">
                  <c:v>285</c:v>
                </c:pt>
                <c:pt idx="51">
                  <c:v>492</c:v>
                </c:pt>
                <c:pt idx="52">
                  <c:v>501</c:v>
                </c:pt>
                <c:pt idx="53">
                  <c:v>602</c:v>
                </c:pt>
                <c:pt idx="54">
                  <c:v>639</c:v>
                </c:pt>
                <c:pt idx="55">
                  <c:v>839</c:v>
                </c:pt>
                <c:pt idx="56">
                  <c:v>1182</c:v>
                </c:pt>
                <c:pt idx="57">
                  <c:v>1432</c:v>
                </c:pt>
                <c:pt idx="58">
                  <c:v>1319</c:v>
                </c:pt>
                <c:pt idx="59">
                  <c:v>1546</c:v>
                </c:pt>
                <c:pt idx="60">
                  <c:v>1821</c:v>
                </c:pt>
                <c:pt idx="61">
                  <c:v>2230</c:v>
                </c:pt>
                <c:pt idx="62">
                  <c:v>2295</c:v>
                </c:pt>
                <c:pt idx="63">
                  <c:v>2677</c:v>
                </c:pt>
                <c:pt idx="64">
                  <c:v>2727</c:v>
                </c:pt>
                <c:pt idx="65">
                  <c:v>2538</c:v>
                </c:pt>
                <c:pt idx="66">
                  <c:v>3029</c:v>
                </c:pt>
                <c:pt idx="67">
                  <c:v>3229</c:v>
                </c:pt>
                <c:pt idx="68">
                  <c:v>3889</c:v>
                </c:pt>
                <c:pt idx="69">
                  <c:v>4198</c:v>
                </c:pt>
                <c:pt idx="70">
                  <c:v>4213</c:v>
                </c:pt>
                <c:pt idx="71">
                  <c:v>4006</c:v>
                </c:pt>
                <c:pt idx="72">
                  <c:v>3097</c:v>
                </c:pt>
                <c:pt idx="73">
                  <c:v>3564</c:v>
                </c:pt>
                <c:pt idx="74">
                  <c:v>5040</c:v>
                </c:pt>
                <c:pt idx="75">
                  <c:v>3995</c:v>
                </c:pt>
                <c:pt idx="76">
                  <c:v>4825</c:v>
                </c:pt>
                <c:pt idx="77">
                  <c:v>4481</c:v>
                </c:pt>
                <c:pt idx="78">
                  <c:v>3366</c:v>
                </c:pt>
                <c:pt idx="79">
                  <c:v>3249</c:v>
                </c:pt>
                <c:pt idx="80">
                  <c:v>3285</c:v>
                </c:pt>
                <c:pt idx="81">
                  <c:v>3606</c:v>
                </c:pt>
                <c:pt idx="82">
                  <c:v>5013</c:v>
                </c:pt>
                <c:pt idx="83">
                  <c:v>4224</c:v>
                </c:pt>
                <c:pt idx="84">
                  <c:v>4125</c:v>
                </c:pt>
                <c:pt idx="85">
                  <c:v>3247</c:v>
                </c:pt>
                <c:pt idx="86">
                  <c:v>2500</c:v>
                </c:pt>
                <c:pt idx="87">
                  <c:v>2846</c:v>
                </c:pt>
                <c:pt idx="88">
                  <c:v>3725</c:v>
                </c:pt>
                <c:pt idx="89">
                  <c:v>3386</c:v>
                </c:pt>
                <c:pt idx="90">
                  <c:v>3207</c:v>
                </c:pt>
                <c:pt idx="91">
                  <c:v>3314</c:v>
                </c:pt>
                <c:pt idx="92">
                  <c:v>2794</c:v>
                </c:pt>
                <c:pt idx="93">
                  <c:v>1766</c:v>
                </c:pt>
                <c:pt idx="94">
                  <c:v>2085</c:v>
                </c:pt>
                <c:pt idx="95">
                  <c:v>2706</c:v>
                </c:pt>
                <c:pt idx="96">
                  <c:v>2822</c:v>
                </c:pt>
                <c:pt idx="97">
                  <c:v>2223</c:v>
                </c:pt>
                <c:pt idx="98">
                  <c:v>1822</c:v>
                </c:pt>
                <c:pt idx="99">
                  <c:v>2257</c:v>
                </c:pt>
                <c:pt idx="100">
                  <c:v>1151</c:v>
                </c:pt>
                <c:pt idx="101">
                  <c:v>1470</c:v>
                </c:pt>
                <c:pt idx="102">
                  <c:v>1878</c:v>
                </c:pt>
                <c:pt idx="103">
                  <c:v>2454</c:v>
                </c:pt>
                <c:pt idx="104">
                  <c:v>1751</c:v>
                </c:pt>
                <c:pt idx="105">
                  <c:v>1933</c:v>
                </c:pt>
                <c:pt idx="106">
                  <c:v>1145</c:v>
                </c:pt>
                <c:pt idx="107">
                  <c:v>886</c:v>
                </c:pt>
                <c:pt idx="108">
                  <c:v>1097</c:v>
                </c:pt>
                <c:pt idx="109">
                  <c:v>1737</c:v>
                </c:pt>
                <c:pt idx="110">
                  <c:v>1511</c:v>
                </c:pt>
                <c:pt idx="111">
                  <c:v>1569</c:v>
                </c:pt>
                <c:pt idx="112">
                  <c:v>1237</c:v>
                </c:pt>
                <c:pt idx="113">
                  <c:v>986</c:v>
                </c:pt>
                <c:pt idx="114">
                  <c:v>1086</c:v>
                </c:pt>
                <c:pt idx="115">
                  <c:v>733</c:v>
                </c:pt>
                <c:pt idx="116">
                  <c:v>839</c:v>
                </c:pt>
                <c:pt idx="117">
                  <c:v>1064</c:v>
                </c:pt>
                <c:pt idx="118">
                  <c:v>891</c:v>
                </c:pt>
                <c:pt idx="119">
                  <c:v>1452</c:v>
                </c:pt>
                <c:pt idx="120">
                  <c:v>739</c:v>
                </c:pt>
                <c:pt idx="121">
                  <c:v>758</c:v>
                </c:pt>
                <c:pt idx="122">
                  <c:v>-1431</c:v>
                </c:pt>
                <c:pt idx="123">
                  <c:v>874</c:v>
                </c:pt>
                <c:pt idx="124">
                  <c:v>919</c:v>
                </c:pt>
                <c:pt idx="125">
                  <c:v>811</c:v>
                </c:pt>
                <c:pt idx="126">
                  <c:v>785</c:v>
                </c:pt>
                <c:pt idx="127">
                  <c:v>593</c:v>
                </c:pt>
                <c:pt idx="128">
                  <c:v>316</c:v>
                </c:pt>
                <c:pt idx="129">
                  <c:v>314</c:v>
                </c:pt>
                <c:pt idx="130">
                  <c:v>666</c:v>
                </c:pt>
                <c:pt idx="131">
                  <c:v>732</c:v>
                </c:pt>
                <c:pt idx="132">
                  <c:v>463</c:v>
                </c:pt>
                <c:pt idx="133">
                  <c:v>701</c:v>
                </c:pt>
                <c:pt idx="134">
                  <c:v>434</c:v>
                </c:pt>
                <c:pt idx="135">
                  <c:v>229</c:v>
                </c:pt>
                <c:pt idx="136">
                  <c:v>302</c:v>
                </c:pt>
                <c:pt idx="137">
                  <c:v>628</c:v>
                </c:pt>
                <c:pt idx="138">
                  <c:v>528</c:v>
                </c:pt>
                <c:pt idx="139">
                  <c:v>337</c:v>
                </c:pt>
                <c:pt idx="140">
                  <c:v>406</c:v>
                </c:pt>
                <c:pt idx="141">
                  <c:v>387</c:v>
                </c:pt>
                <c:pt idx="142">
                  <c:v>151</c:v>
                </c:pt>
                <c:pt idx="143">
                  <c:v>174</c:v>
                </c:pt>
                <c:pt idx="144">
                  <c:v>526</c:v>
                </c:pt>
                <c:pt idx="145">
                  <c:v>473</c:v>
                </c:pt>
                <c:pt idx="146">
                  <c:v>361</c:v>
                </c:pt>
                <c:pt idx="147">
                  <c:v>1553</c:v>
                </c:pt>
                <c:pt idx="148">
                  <c:v>282</c:v>
                </c:pt>
                <c:pt idx="149">
                  <c:v>127</c:v>
                </c:pt>
                <c:pt idx="150">
                  <c:v>129</c:v>
                </c:pt>
                <c:pt idx="151">
                  <c:v>401</c:v>
                </c:pt>
                <c:pt idx="152">
                  <c:v>284</c:v>
                </c:pt>
                <c:pt idx="153">
                  <c:v>312</c:v>
                </c:pt>
                <c:pt idx="154">
                  <c:v>407</c:v>
                </c:pt>
                <c:pt idx="155">
                  <c:v>163</c:v>
                </c:pt>
                <c:pt idx="156">
                  <c:v>105</c:v>
                </c:pt>
                <c:pt idx="157">
                  <c:v>153</c:v>
                </c:pt>
                <c:pt idx="158">
                  <c:v>340</c:v>
                </c:pt>
                <c:pt idx="159">
                  <c:v>330</c:v>
                </c:pt>
                <c:pt idx="160">
                  <c:v>266</c:v>
                </c:pt>
                <c:pt idx="161">
                  <c:v>277</c:v>
                </c:pt>
                <c:pt idx="162">
                  <c:v>158</c:v>
                </c:pt>
                <c:pt idx="163">
                  <c:v>77</c:v>
                </c:pt>
                <c:pt idx="164">
                  <c:v>111</c:v>
                </c:pt>
                <c:pt idx="165">
                  <c:v>289</c:v>
                </c:pt>
                <c:pt idx="166">
                  <c:v>252</c:v>
                </c:pt>
                <c:pt idx="167">
                  <c:v>243</c:v>
                </c:pt>
                <c:pt idx="168">
                  <c:v>176</c:v>
                </c:pt>
                <c:pt idx="169">
                  <c:v>216</c:v>
                </c:pt>
                <c:pt idx="170">
                  <c:v>73</c:v>
                </c:pt>
                <c:pt idx="171">
                  <c:v>105</c:v>
                </c:pt>
                <c:pt idx="172">
                  <c:v>227</c:v>
                </c:pt>
                <c:pt idx="173">
                  <c:v>269</c:v>
                </c:pt>
                <c:pt idx="174">
                  <c:v>196</c:v>
                </c:pt>
                <c:pt idx="175">
                  <c:v>231</c:v>
                </c:pt>
                <c:pt idx="176">
                  <c:v>93</c:v>
                </c:pt>
                <c:pt idx="177">
                  <c:v>69</c:v>
                </c:pt>
                <c:pt idx="178">
                  <c:v>119</c:v>
                </c:pt>
                <c:pt idx="179">
                  <c:v>183</c:v>
                </c:pt>
                <c:pt idx="180">
                  <c:v>181</c:v>
                </c:pt>
                <c:pt idx="181">
                  <c:v>158</c:v>
                </c:pt>
                <c:pt idx="182">
                  <c:v>229</c:v>
                </c:pt>
                <c:pt idx="183">
                  <c:v>125</c:v>
                </c:pt>
                <c:pt idx="184">
                  <c:v>77</c:v>
                </c:pt>
                <c:pt idx="185">
                  <c:v>67</c:v>
                </c:pt>
                <c:pt idx="186">
                  <c:v>210</c:v>
                </c:pt>
                <c:pt idx="187">
                  <c:v>178</c:v>
                </c:pt>
                <c:pt idx="188">
                  <c:v>141</c:v>
                </c:pt>
                <c:pt idx="189">
                  <c:v>225</c:v>
                </c:pt>
                <c:pt idx="190">
                  <c:v>139</c:v>
                </c:pt>
                <c:pt idx="191">
                  <c:v>63</c:v>
                </c:pt>
                <c:pt idx="192">
                  <c:v>100</c:v>
                </c:pt>
                <c:pt idx="193">
                  <c:v>137</c:v>
                </c:pt>
                <c:pt idx="194">
                  <c:v>254</c:v>
                </c:pt>
                <c:pt idx="195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6"/>
                      <c:pt idx="0">
                        <c:v>1/24/20</c:v>
                      </c:pt>
                      <c:pt idx="1">
                        <c:v>1/25/20</c:v>
                      </c:pt>
                      <c:pt idx="2">
                        <c:v>1/26/20</c:v>
                      </c:pt>
                      <c:pt idx="3">
                        <c:v>1/27/20</c:v>
                      </c:pt>
                      <c:pt idx="4">
                        <c:v>1/28/20</c:v>
                      </c:pt>
                      <c:pt idx="5">
                        <c:v>1/29/20</c:v>
                      </c:pt>
                      <c:pt idx="6">
                        <c:v>1/30/20</c:v>
                      </c:pt>
                      <c:pt idx="7">
                        <c:v>1/31/20</c:v>
                      </c:pt>
                      <c:pt idx="8">
                        <c:v>02/01/2020</c:v>
                      </c:pt>
                      <c:pt idx="9">
                        <c:v>02/02/2020</c:v>
                      </c:pt>
                      <c:pt idx="10">
                        <c:v>02/03/2020</c:v>
                      </c:pt>
                      <c:pt idx="11">
                        <c:v>02/04/2020</c:v>
                      </c:pt>
                      <c:pt idx="12">
                        <c:v>02/05/2020</c:v>
                      </c:pt>
                      <c:pt idx="13">
                        <c:v>02/06/2020</c:v>
                      </c:pt>
                      <c:pt idx="14">
                        <c:v>02/07/2020</c:v>
                      </c:pt>
                      <c:pt idx="15">
                        <c:v>02/08/2020</c:v>
                      </c:pt>
                      <c:pt idx="16">
                        <c:v>02/09/2020</c:v>
                      </c:pt>
                      <c:pt idx="17">
                        <c:v>02/10/2020</c:v>
                      </c:pt>
                      <c:pt idx="18">
                        <c:v>02/11/2020</c:v>
                      </c:pt>
                      <c:pt idx="19">
                        <c:v>02/12/2020</c:v>
                      </c:pt>
                      <c:pt idx="20">
                        <c:v>2/13/20</c:v>
                      </c:pt>
                      <c:pt idx="21">
                        <c:v>2/14/20</c:v>
                      </c:pt>
                      <c:pt idx="22">
                        <c:v>2/15/20</c:v>
                      </c:pt>
                      <c:pt idx="23">
                        <c:v>2/16/20</c:v>
                      </c:pt>
                      <c:pt idx="24">
                        <c:v>2/17/20</c:v>
                      </c:pt>
                      <c:pt idx="25">
                        <c:v>2/18/20</c:v>
                      </c:pt>
                      <c:pt idx="26">
                        <c:v>2/19/20</c:v>
                      </c:pt>
                      <c:pt idx="27">
                        <c:v>2/20/20</c:v>
                      </c:pt>
                      <c:pt idx="28">
                        <c:v>2/21/20</c:v>
                      </c:pt>
                      <c:pt idx="29">
                        <c:v>2/22/20</c:v>
                      </c:pt>
                      <c:pt idx="30">
                        <c:v>2/23/20</c:v>
                      </c:pt>
                      <c:pt idx="31">
                        <c:v>2/24/20</c:v>
                      </c:pt>
                      <c:pt idx="32">
                        <c:v>2/25/20</c:v>
                      </c:pt>
                      <c:pt idx="33">
                        <c:v>2/26/20</c:v>
                      </c:pt>
                      <c:pt idx="34">
                        <c:v>2/27/20</c:v>
                      </c:pt>
                      <c:pt idx="35">
                        <c:v>2/28/20</c:v>
                      </c:pt>
                      <c:pt idx="36">
                        <c:v>2/29/20</c:v>
                      </c:pt>
                      <c:pt idx="37">
                        <c:v>03/01/2020</c:v>
                      </c:pt>
                      <c:pt idx="38">
                        <c:v>03/02/2020</c:v>
                      </c:pt>
                      <c:pt idx="39">
                        <c:v>03/03/2020</c:v>
                      </c:pt>
                      <c:pt idx="40">
                        <c:v>03/04/2020</c:v>
                      </c:pt>
                      <c:pt idx="41">
                        <c:v>03/05/2020</c:v>
                      </c:pt>
                      <c:pt idx="42">
                        <c:v>03/06/2020</c:v>
                      </c:pt>
                      <c:pt idx="43">
                        <c:v>03/07/2020</c:v>
                      </c:pt>
                      <c:pt idx="44">
                        <c:v>03/08/2020</c:v>
                      </c:pt>
                      <c:pt idx="45">
                        <c:v>03/09/2020</c:v>
                      </c:pt>
                      <c:pt idx="46">
                        <c:v>03/10/2020</c:v>
                      </c:pt>
                      <c:pt idx="47">
                        <c:v>03/11/2020</c:v>
                      </c:pt>
                      <c:pt idx="48">
                        <c:v>03/12/2020</c:v>
                      </c:pt>
                      <c:pt idx="49">
                        <c:v>3/13/20</c:v>
                      </c:pt>
                      <c:pt idx="50">
                        <c:v>3/14/20</c:v>
                      </c:pt>
                      <c:pt idx="51">
                        <c:v>3/15/20</c:v>
                      </c:pt>
                      <c:pt idx="52">
                        <c:v>3/16/20</c:v>
                      </c:pt>
                      <c:pt idx="53">
                        <c:v>3/17/20</c:v>
                      </c:pt>
                      <c:pt idx="54">
                        <c:v>3/18/20</c:v>
                      </c:pt>
                      <c:pt idx="55">
                        <c:v>3/19/20</c:v>
                      </c:pt>
                      <c:pt idx="56">
                        <c:v>3/20/20</c:v>
                      </c:pt>
                      <c:pt idx="57">
                        <c:v>3/21/20</c:v>
                      </c:pt>
                      <c:pt idx="58">
                        <c:v>3/22/20</c:v>
                      </c:pt>
                      <c:pt idx="59">
                        <c:v>3/23/20</c:v>
                      </c:pt>
                      <c:pt idx="60">
                        <c:v>3/24/20</c:v>
                      </c:pt>
                      <c:pt idx="61">
                        <c:v>3/25/20</c:v>
                      </c:pt>
                      <c:pt idx="62">
                        <c:v>3/26/20</c:v>
                      </c:pt>
                      <c:pt idx="63">
                        <c:v>3/27/20</c:v>
                      </c:pt>
                      <c:pt idx="64">
                        <c:v>3/28/20</c:v>
                      </c:pt>
                      <c:pt idx="65">
                        <c:v>3/29/20</c:v>
                      </c:pt>
                      <c:pt idx="66">
                        <c:v>3/30/20</c:v>
                      </c:pt>
                      <c:pt idx="67">
                        <c:v>3/31/20</c:v>
                      </c:pt>
                      <c:pt idx="68">
                        <c:v>04/01/2020</c:v>
                      </c:pt>
                      <c:pt idx="69">
                        <c:v>04/02/2020</c:v>
                      </c:pt>
                      <c:pt idx="70">
                        <c:v>04/03/2020</c:v>
                      </c:pt>
                      <c:pt idx="71">
                        <c:v>04/04/2020</c:v>
                      </c:pt>
                      <c:pt idx="72">
                        <c:v>04/05/2020</c:v>
                      </c:pt>
                      <c:pt idx="73">
                        <c:v>04/06/2020</c:v>
                      </c:pt>
                      <c:pt idx="74">
                        <c:v>04/07/2020</c:v>
                      </c:pt>
                      <c:pt idx="75">
                        <c:v>04/08/2020</c:v>
                      </c:pt>
                      <c:pt idx="76">
                        <c:v>04/09/2020</c:v>
                      </c:pt>
                      <c:pt idx="77">
                        <c:v>04/10/2020</c:v>
                      </c:pt>
                      <c:pt idx="78">
                        <c:v>04/11/2020</c:v>
                      </c:pt>
                      <c:pt idx="79">
                        <c:v>04/12/2020</c:v>
                      </c:pt>
                      <c:pt idx="80">
                        <c:v>4/13/20</c:v>
                      </c:pt>
                      <c:pt idx="81">
                        <c:v>4/14/20</c:v>
                      </c:pt>
                      <c:pt idx="82">
                        <c:v>4/15/20</c:v>
                      </c:pt>
                      <c:pt idx="83">
                        <c:v>4/16/20</c:v>
                      </c:pt>
                      <c:pt idx="84">
                        <c:v>4/17/20</c:v>
                      </c:pt>
                      <c:pt idx="85">
                        <c:v>4/18/20</c:v>
                      </c:pt>
                      <c:pt idx="86">
                        <c:v>4/19/20</c:v>
                      </c:pt>
                      <c:pt idx="87">
                        <c:v>4/20/20</c:v>
                      </c:pt>
                      <c:pt idx="88">
                        <c:v>4/21/20</c:v>
                      </c:pt>
                      <c:pt idx="89">
                        <c:v>4/22/20</c:v>
                      </c:pt>
                      <c:pt idx="90">
                        <c:v>4/23/20</c:v>
                      </c:pt>
                      <c:pt idx="91">
                        <c:v>4/24/20</c:v>
                      </c:pt>
                      <c:pt idx="92">
                        <c:v>4/25/20</c:v>
                      </c:pt>
                      <c:pt idx="93">
                        <c:v>4/26/20</c:v>
                      </c:pt>
                      <c:pt idx="94">
                        <c:v>4/27/20</c:v>
                      </c:pt>
                      <c:pt idx="95">
                        <c:v>4/28/20</c:v>
                      </c:pt>
                      <c:pt idx="96">
                        <c:v>4/29/20</c:v>
                      </c:pt>
                      <c:pt idx="97">
                        <c:v>4/30/20</c:v>
                      </c:pt>
                      <c:pt idx="98">
                        <c:v>05/01/2020</c:v>
                      </c:pt>
                      <c:pt idx="99">
                        <c:v>05/02/2020</c:v>
                      </c:pt>
                      <c:pt idx="100">
                        <c:v>05/03/2020</c:v>
                      </c:pt>
                      <c:pt idx="101">
                        <c:v>05/04/2020</c:v>
                      </c:pt>
                      <c:pt idx="102">
                        <c:v>05/05/2020</c:v>
                      </c:pt>
                      <c:pt idx="103">
                        <c:v>05/06/2020</c:v>
                      </c:pt>
                      <c:pt idx="104">
                        <c:v>05/07/2020</c:v>
                      </c:pt>
                      <c:pt idx="105">
                        <c:v>05/08/2020</c:v>
                      </c:pt>
                      <c:pt idx="106">
                        <c:v>05/09/2020</c:v>
                      </c:pt>
                      <c:pt idx="107">
                        <c:v>05/10/2020</c:v>
                      </c:pt>
                      <c:pt idx="108">
                        <c:v>05/11/2020</c:v>
                      </c:pt>
                      <c:pt idx="109">
                        <c:v>05/12/2020</c:v>
                      </c:pt>
                      <c:pt idx="110">
                        <c:v>5/13/20</c:v>
                      </c:pt>
                      <c:pt idx="111">
                        <c:v>5/14/20</c:v>
                      </c:pt>
                      <c:pt idx="112">
                        <c:v>5/15/20</c:v>
                      </c:pt>
                      <c:pt idx="113">
                        <c:v>5/16/20</c:v>
                      </c:pt>
                      <c:pt idx="114">
                        <c:v>5/17/20</c:v>
                      </c:pt>
                      <c:pt idx="115">
                        <c:v>5/18/20</c:v>
                      </c:pt>
                      <c:pt idx="116">
                        <c:v>5/19/20</c:v>
                      </c:pt>
                      <c:pt idx="117">
                        <c:v>5/20/20</c:v>
                      </c:pt>
                      <c:pt idx="118">
                        <c:v>5/21/20</c:v>
                      </c:pt>
                      <c:pt idx="119">
                        <c:v>5/22/20</c:v>
                      </c:pt>
                      <c:pt idx="120">
                        <c:v>5/23/20</c:v>
                      </c:pt>
                      <c:pt idx="121">
                        <c:v>5/24/20</c:v>
                      </c:pt>
                      <c:pt idx="122">
                        <c:v>5/25/20</c:v>
                      </c:pt>
                      <c:pt idx="123">
                        <c:v>5/26/20</c:v>
                      </c:pt>
                      <c:pt idx="124">
                        <c:v>5/27/20</c:v>
                      </c:pt>
                      <c:pt idx="125">
                        <c:v>5/28/20</c:v>
                      </c:pt>
                      <c:pt idx="126">
                        <c:v>5/29/20</c:v>
                      </c:pt>
                      <c:pt idx="127">
                        <c:v>5/30/20</c:v>
                      </c:pt>
                      <c:pt idx="128">
                        <c:v>5/31/20</c:v>
                      </c:pt>
                      <c:pt idx="129">
                        <c:v>06/01/2020</c:v>
                      </c:pt>
                      <c:pt idx="130">
                        <c:v>06/02/2020</c:v>
                      </c:pt>
                      <c:pt idx="131">
                        <c:v>06/03/2020</c:v>
                      </c:pt>
                      <c:pt idx="132">
                        <c:v>06/04/2020</c:v>
                      </c:pt>
                      <c:pt idx="133">
                        <c:v>06/05/2020</c:v>
                      </c:pt>
                      <c:pt idx="134">
                        <c:v>06/06/2020</c:v>
                      </c:pt>
                      <c:pt idx="135">
                        <c:v>06/07/2020</c:v>
                      </c:pt>
                      <c:pt idx="136">
                        <c:v>06/08/2020</c:v>
                      </c:pt>
                      <c:pt idx="137">
                        <c:v>06/09/2020</c:v>
                      </c:pt>
                      <c:pt idx="138">
                        <c:v>06/10/2020</c:v>
                      </c:pt>
                      <c:pt idx="139">
                        <c:v>06/11/2020</c:v>
                      </c:pt>
                      <c:pt idx="140">
                        <c:v>06/12/2020</c:v>
                      </c:pt>
                      <c:pt idx="141">
                        <c:v>6/13/20</c:v>
                      </c:pt>
                      <c:pt idx="142">
                        <c:v>6/14/20</c:v>
                      </c:pt>
                      <c:pt idx="143">
                        <c:v>6/15/20</c:v>
                      </c:pt>
                      <c:pt idx="144">
                        <c:v>6/16/20</c:v>
                      </c:pt>
                      <c:pt idx="145">
                        <c:v>6/17/20</c:v>
                      </c:pt>
                      <c:pt idx="146">
                        <c:v>6/18/20</c:v>
                      </c:pt>
                      <c:pt idx="147">
                        <c:v>6/19/20</c:v>
                      </c:pt>
                      <c:pt idx="148">
                        <c:v>6/20/20</c:v>
                      </c:pt>
                      <c:pt idx="149">
                        <c:v>6/21/20</c:v>
                      </c:pt>
                      <c:pt idx="150">
                        <c:v>6/22/20</c:v>
                      </c:pt>
                      <c:pt idx="151">
                        <c:v>6/23/20</c:v>
                      </c:pt>
                      <c:pt idx="152">
                        <c:v>6/24/20</c:v>
                      </c:pt>
                      <c:pt idx="153">
                        <c:v>6/25/20</c:v>
                      </c:pt>
                      <c:pt idx="154">
                        <c:v>6/26/20</c:v>
                      </c:pt>
                      <c:pt idx="155">
                        <c:v>6/27/20</c:v>
                      </c:pt>
                      <c:pt idx="156">
                        <c:v>6/28/20</c:v>
                      </c:pt>
                      <c:pt idx="157">
                        <c:v>6/29/20</c:v>
                      </c:pt>
                      <c:pt idx="158">
                        <c:v>6/30/20</c:v>
                      </c:pt>
                      <c:pt idx="159">
                        <c:v>07/01/2020</c:v>
                      </c:pt>
                      <c:pt idx="160">
                        <c:v>07/02/2020</c:v>
                      </c:pt>
                      <c:pt idx="161">
                        <c:v>07/03/2020</c:v>
                      </c:pt>
                      <c:pt idx="162">
                        <c:v>07/04/2020</c:v>
                      </c:pt>
                      <c:pt idx="163">
                        <c:v>07/05/2020</c:v>
                      </c:pt>
                      <c:pt idx="164">
                        <c:v>07/06/2020</c:v>
                      </c:pt>
                      <c:pt idx="165">
                        <c:v>07/07/2020</c:v>
                      </c:pt>
                      <c:pt idx="166">
                        <c:v>07/08/2020</c:v>
                      </c:pt>
                      <c:pt idx="167">
                        <c:v>07/09/2020</c:v>
                      </c:pt>
                      <c:pt idx="168">
                        <c:v>07/10/2020</c:v>
                      </c:pt>
                      <c:pt idx="169">
                        <c:v>07/11/2020</c:v>
                      </c:pt>
                      <c:pt idx="170">
                        <c:v>07/12/2020</c:v>
                      </c:pt>
                      <c:pt idx="171">
                        <c:v>7/13/20</c:v>
                      </c:pt>
                      <c:pt idx="172">
                        <c:v>7/14/20</c:v>
                      </c:pt>
                      <c:pt idx="173">
                        <c:v>7/15/20</c:v>
                      </c:pt>
                      <c:pt idx="174">
                        <c:v>7/16/20</c:v>
                      </c:pt>
                      <c:pt idx="175">
                        <c:v>7/17/20</c:v>
                      </c:pt>
                      <c:pt idx="176">
                        <c:v>7/18/20</c:v>
                      </c:pt>
                      <c:pt idx="177">
                        <c:v>7/19/20</c:v>
                      </c:pt>
                      <c:pt idx="178">
                        <c:v>7/20/20</c:v>
                      </c:pt>
                      <c:pt idx="179">
                        <c:v>7/21/20</c:v>
                      </c:pt>
                      <c:pt idx="180">
                        <c:v>7/22/20</c:v>
                      </c:pt>
                      <c:pt idx="181">
                        <c:v>7/23/20</c:v>
                      </c:pt>
                      <c:pt idx="182">
                        <c:v>7/24/20</c:v>
                      </c:pt>
                      <c:pt idx="183">
                        <c:v>7/25/20</c:v>
                      </c:pt>
                      <c:pt idx="184">
                        <c:v>7/26/20</c:v>
                      </c:pt>
                      <c:pt idx="185">
                        <c:v>7/27/20</c:v>
                      </c:pt>
                      <c:pt idx="186">
                        <c:v>7/28/20</c:v>
                      </c:pt>
                      <c:pt idx="187">
                        <c:v>7/29/20</c:v>
                      </c:pt>
                      <c:pt idx="188">
                        <c:v>7/30/20</c:v>
                      </c:pt>
                      <c:pt idx="189">
                        <c:v>7/31/20</c:v>
                      </c:pt>
                      <c:pt idx="190">
                        <c:v>08/01/2020</c:v>
                      </c:pt>
                      <c:pt idx="191">
                        <c:v>08/02/2020</c:v>
                      </c:pt>
                      <c:pt idx="192">
                        <c:v>08/03/2020</c:v>
                      </c:pt>
                      <c:pt idx="193">
                        <c:v>08/04/2020</c:v>
                      </c:pt>
                      <c:pt idx="194">
                        <c:v>08/05/2020</c:v>
                      </c:pt>
                      <c:pt idx="195">
                        <c:v>08/06/2020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18</c:v>
                      </c:pt>
                      <c:pt idx="51">
                        <c:v>15</c:v>
                      </c:pt>
                      <c:pt idx="52">
                        <c:v>23</c:v>
                      </c:pt>
                      <c:pt idx="53">
                        <c:v>16</c:v>
                      </c:pt>
                      <c:pt idx="54">
                        <c:v>34</c:v>
                      </c:pt>
                      <c:pt idx="55">
                        <c:v>43</c:v>
                      </c:pt>
                      <c:pt idx="56">
                        <c:v>36</c:v>
                      </c:pt>
                      <c:pt idx="57">
                        <c:v>56</c:v>
                      </c:pt>
                      <c:pt idx="58">
                        <c:v>35</c:v>
                      </c:pt>
                      <c:pt idx="59">
                        <c:v>74</c:v>
                      </c:pt>
                      <c:pt idx="60">
                        <c:v>149</c:v>
                      </c:pt>
                      <c:pt idx="61">
                        <c:v>187</c:v>
                      </c:pt>
                      <c:pt idx="62">
                        <c:v>184</c:v>
                      </c:pt>
                      <c:pt idx="63">
                        <c:v>284</c:v>
                      </c:pt>
                      <c:pt idx="64">
                        <c:v>294</c:v>
                      </c:pt>
                      <c:pt idx="65">
                        <c:v>215</c:v>
                      </c:pt>
                      <c:pt idx="66">
                        <c:v>374</c:v>
                      </c:pt>
                      <c:pt idx="67">
                        <c:v>383</c:v>
                      </c:pt>
                      <c:pt idx="68">
                        <c:v>673</c:v>
                      </c:pt>
                      <c:pt idx="69">
                        <c:v>652</c:v>
                      </c:pt>
                      <c:pt idx="70">
                        <c:v>715</c:v>
                      </c:pt>
                      <c:pt idx="71">
                        <c:v>761</c:v>
                      </c:pt>
                      <c:pt idx="72">
                        <c:v>646</c:v>
                      </c:pt>
                      <c:pt idx="73">
                        <c:v>571</c:v>
                      </c:pt>
                      <c:pt idx="74">
                        <c:v>1038</c:v>
                      </c:pt>
                      <c:pt idx="75">
                        <c:v>1036</c:v>
                      </c:pt>
                      <c:pt idx="76">
                        <c:v>1111</c:v>
                      </c:pt>
                      <c:pt idx="77">
                        <c:v>1153</c:v>
                      </c:pt>
                      <c:pt idx="78">
                        <c:v>841</c:v>
                      </c:pt>
                      <c:pt idx="79">
                        <c:v>686</c:v>
                      </c:pt>
                      <c:pt idx="80">
                        <c:v>745</c:v>
                      </c:pt>
                      <c:pt idx="81">
                        <c:v>1051</c:v>
                      </c:pt>
                      <c:pt idx="82">
                        <c:v>846</c:v>
                      </c:pt>
                      <c:pt idx="83">
                        <c:v>1033</c:v>
                      </c:pt>
                      <c:pt idx="84">
                        <c:v>937</c:v>
                      </c:pt>
                      <c:pt idx="85">
                        <c:v>1118</c:v>
                      </c:pt>
                      <c:pt idx="86">
                        <c:v>499</c:v>
                      </c:pt>
                      <c:pt idx="87">
                        <c:v>565</c:v>
                      </c:pt>
                      <c:pt idx="88">
                        <c:v>1173</c:v>
                      </c:pt>
                      <c:pt idx="89">
                        <c:v>847</c:v>
                      </c:pt>
                      <c:pt idx="90">
                        <c:v>729</c:v>
                      </c:pt>
                      <c:pt idx="91">
                        <c:v>1014</c:v>
                      </c:pt>
                      <c:pt idx="92">
                        <c:v>844</c:v>
                      </c:pt>
                      <c:pt idx="93">
                        <c:v>420</c:v>
                      </c:pt>
                      <c:pt idx="94">
                        <c:v>341</c:v>
                      </c:pt>
                      <c:pt idx="95">
                        <c:v>913</c:v>
                      </c:pt>
                      <c:pt idx="96">
                        <c:v>797</c:v>
                      </c:pt>
                      <c:pt idx="97">
                        <c:v>676</c:v>
                      </c:pt>
                      <c:pt idx="98">
                        <c:v>742</c:v>
                      </c:pt>
                      <c:pt idx="99">
                        <c:v>622</c:v>
                      </c:pt>
                      <c:pt idx="100">
                        <c:v>315</c:v>
                      </c:pt>
                      <c:pt idx="101">
                        <c:v>289</c:v>
                      </c:pt>
                      <c:pt idx="102">
                        <c:v>693</c:v>
                      </c:pt>
                      <c:pt idx="103">
                        <c:v>652</c:v>
                      </c:pt>
                      <c:pt idx="104">
                        <c:v>540</c:v>
                      </c:pt>
                      <c:pt idx="105">
                        <c:v>628</c:v>
                      </c:pt>
                      <c:pt idx="106">
                        <c:v>345</c:v>
                      </c:pt>
                      <c:pt idx="107">
                        <c:v>269</c:v>
                      </c:pt>
                      <c:pt idx="108">
                        <c:v>212</c:v>
                      </c:pt>
                      <c:pt idx="109">
                        <c:v>631</c:v>
                      </c:pt>
                      <c:pt idx="110">
                        <c:v>497</c:v>
                      </c:pt>
                      <c:pt idx="111">
                        <c:v>429</c:v>
                      </c:pt>
                      <c:pt idx="112">
                        <c:v>385</c:v>
                      </c:pt>
                      <c:pt idx="113">
                        <c:v>480</c:v>
                      </c:pt>
                      <c:pt idx="114">
                        <c:v>170</c:v>
                      </c:pt>
                      <c:pt idx="115">
                        <c:v>160</c:v>
                      </c:pt>
                      <c:pt idx="116">
                        <c:v>549</c:v>
                      </c:pt>
                      <c:pt idx="117">
                        <c:v>370</c:v>
                      </c:pt>
                      <c:pt idx="118">
                        <c:v>338</c:v>
                      </c:pt>
                      <c:pt idx="119">
                        <c:v>358</c:v>
                      </c:pt>
                      <c:pt idx="120">
                        <c:v>283</c:v>
                      </c:pt>
                      <c:pt idx="121">
                        <c:v>441</c:v>
                      </c:pt>
                      <c:pt idx="122">
                        <c:v>122</c:v>
                      </c:pt>
                      <c:pt idx="123">
                        <c:v>136</c:v>
                      </c:pt>
                      <c:pt idx="124">
                        <c:v>443</c:v>
                      </c:pt>
                      <c:pt idx="125">
                        <c:v>416</c:v>
                      </c:pt>
                      <c:pt idx="126">
                        <c:v>373</c:v>
                      </c:pt>
                      <c:pt idx="127">
                        <c:v>230</c:v>
                      </c:pt>
                      <c:pt idx="128">
                        <c:v>115</c:v>
                      </c:pt>
                      <c:pt idx="129">
                        <c:v>111</c:v>
                      </c:pt>
                      <c:pt idx="130">
                        <c:v>327</c:v>
                      </c:pt>
                      <c:pt idx="131">
                        <c:v>365</c:v>
                      </c:pt>
                      <c:pt idx="132">
                        <c:v>177</c:v>
                      </c:pt>
                      <c:pt idx="133">
                        <c:v>358</c:v>
                      </c:pt>
                      <c:pt idx="134">
                        <c:v>207</c:v>
                      </c:pt>
                      <c:pt idx="135">
                        <c:v>77</c:v>
                      </c:pt>
                      <c:pt idx="136">
                        <c:v>55</c:v>
                      </c:pt>
                      <c:pt idx="137">
                        <c:v>291</c:v>
                      </c:pt>
                      <c:pt idx="138">
                        <c:v>250</c:v>
                      </c:pt>
                      <c:pt idx="139">
                        <c:v>152</c:v>
                      </c:pt>
                      <c:pt idx="140">
                        <c:v>204</c:v>
                      </c:pt>
                      <c:pt idx="141">
                        <c:v>183</c:v>
                      </c:pt>
                      <c:pt idx="142">
                        <c:v>36</c:v>
                      </c:pt>
                      <c:pt idx="143">
                        <c:v>38</c:v>
                      </c:pt>
                      <c:pt idx="144">
                        <c:v>236</c:v>
                      </c:pt>
                      <c:pt idx="145">
                        <c:v>184</c:v>
                      </c:pt>
                      <c:pt idx="146">
                        <c:v>137</c:v>
                      </c:pt>
                      <c:pt idx="147">
                        <c:v>173</c:v>
                      </c:pt>
                      <c:pt idx="148">
                        <c:v>130</c:v>
                      </c:pt>
                      <c:pt idx="149">
                        <c:v>43</c:v>
                      </c:pt>
                      <c:pt idx="150">
                        <c:v>14</c:v>
                      </c:pt>
                      <c:pt idx="151">
                        <c:v>171</c:v>
                      </c:pt>
                      <c:pt idx="152">
                        <c:v>154</c:v>
                      </c:pt>
                      <c:pt idx="153">
                        <c:v>149</c:v>
                      </c:pt>
                      <c:pt idx="154">
                        <c:v>184</c:v>
                      </c:pt>
                      <c:pt idx="155">
                        <c:v>100</c:v>
                      </c:pt>
                      <c:pt idx="156">
                        <c:v>36</c:v>
                      </c:pt>
                      <c:pt idx="157">
                        <c:v>25</c:v>
                      </c:pt>
                      <c:pt idx="158">
                        <c:v>156</c:v>
                      </c:pt>
                      <c:pt idx="159">
                        <c:v>176</c:v>
                      </c:pt>
                      <c:pt idx="160">
                        <c:v>89</c:v>
                      </c:pt>
                      <c:pt idx="161">
                        <c:v>136</c:v>
                      </c:pt>
                      <c:pt idx="162">
                        <c:v>67</c:v>
                      </c:pt>
                      <c:pt idx="163">
                        <c:v>22</c:v>
                      </c:pt>
                      <c:pt idx="164">
                        <c:v>16</c:v>
                      </c:pt>
                      <c:pt idx="165">
                        <c:v>155</c:v>
                      </c:pt>
                      <c:pt idx="166">
                        <c:v>126</c:v>
                      </c:pt>
                      <c:pt idx="167">
                        <c:v>85</c:v>
                      </c:pt>
                      <c:pt idx="168">
                        <c:v>48</c:v>
                      </c:pt>
                      <c:pt idx="169">
                        <c:v>148</c:v>
                      </c:pt>
                      <c:pt idx="170">
                        <c:v>21</c:v>
                      </c:pt>
                      <c:pt idx="171">
                        <c:v>11</c:v>
                      </c:pt>
                      <c:pt idx="172">
                        <c:v>138</c:v>
                      </c:pt>
                      <c:pt idx="173">
                        <c:v>85</c:v>
                      </c:pt>
                      <c:pt idx="174">
                        <c:v>66</c:v>
                      </c:pt>
                      <c:pt idx="175">
                        <c:v>114</c:v>
                      </c:pt>
                      <c:pt idx="176">
                        <c:v>40</c:v>
                      </c:pt>
                      <c:pt idx="177">
                        <c:v>27</c:v>
                      </c:pt>
                      <c:pt idx="178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6"/>
                      <c:pt idx="0">
                        <c:v>1/24/20</c:v>
                      </c:pt>
                      <c:pt idx="1">
                        <c:v>1/25/20</c:v>
                      </c:pt>
                      <c:pt idx="2">
                        <c:v>1/26/20</c:v>
                      </c:pt>
                      <c:pt idx="3">
                        <c:v>1/27/20</c:v>
                      </c:pt>
                      <c:pt idx="4">
                        <c:v>1/28/20</c:v>
                      </c:pt>
                      <c:pt idx="5">
                        <c:v>1/29/20</c:v>
                      </c:pt>
                      <c:pt idx="6">
                        <c:v>1/30/20</c:v>
                      </c:pt>
                      <c:pt idx="7">
                        <c:v>1/31/20</c:v>
                      </c:pt>
                      <c:pt idx="8">
                        <c:v>02/01/2020</c:v>
                      </c:pt>
                      <c:pt idx="9">
                        <c:v>02/02/2020</c:v>
                      </c:pt>
                      <c:pt idx="10">
                        <c:v>02/03/2020</c:v>
                      </c:pt>
                      <c:pt idx="11">
                        <c:v>02/04/2020</c:v>
                      </c:pt>
                      <c:pt idx="12">
                        <c:v>02/05/2020</c:v>
                      </c:pt>
                      <c:pt idx="13">
                        <c:v>02/06/2020</c:v>
                      </c:pt>
                      <c:pt idx="14">
                        <c:v>02/07/2020</c:v>
                      </c:pt>
                      <c:pt idx="15">
                        <c:v>02/08/2020</c:v>
                      </c:pt>
                      <c:pt idx="16">
                        <c:v>02/09/2020</c:v>
                      </c:pt>
                      <c:pt idx="17">
                        <c:v>02/10/2020</c:v>
                      </c:pt>
                      <c:pt idx="18">
                        <c:v>02/11/2020</c:v>
                      </c:pt>
                      <c:pt idx="19">
                        <c:v>02/12/2020</c:v>
                      </c:pt>
                      <c:pt idx="20">
                        <c:v>2/13/20</c:v>
                      </c:pt>
                      <c:pt idx="21">
                        <c:v>2/14/20</c:v>
                      </c:pt>
                      <c:pt idx="22">
                        <c:v>2/15/20</c:v>
                      </c:pt>
                      <c:pt idx="23">
                        <c:v>2/16/20</c:v>
                      </c:pt>
                      <c:pt idx="24">
                        <c:v>2/17/20</c:v>
                      </c:pt>
                      <c:pt idx="25">
                        <c:v>2/18/20</c:v>
                      </c:pt>
                      <c:pt idx="26">
                        <c:v>2/19/20</c:v>
                      </c:pt>
                      <c:pt idx="27">
                        <c:v>2/20/20</c:v>
                      </c:pt>
                      <c:pt idx="28">
                        <c:v>2/21/20</c:v>
                      </c:pt>
                      <c:pt idx="29">
                        <c:v>2/22/20</c:v>
                      </c:pt>
                      <c:pt idx="30">
                        <c:v>2/23/20</c:v>
                      </c:pt>
                      <c:pt idx="31">
                        <c:v>2/24/20</c:v>
                      </c:pt>
                      <c:pt idx="32">
                        <c:v>2/25/20</c:v>
                      </c:pt>
                      <c:pt idx="33">
                        <c:v>2/26/20</c:v>
                      </c:pt>
                      <c:pt idx="34">
                        <c:v>2/27/20</c:v>
                      </c:pt>
                      <c:pt idx="35">
                        <c:v>2/28/20</c:v>
                      </c:pt>
                      <c:pt idx="36">
                        <c:v>2/29/20</c:v>
                      </c:pt>
                      <c:pt idx="37">
                        <c:v>03/01/2020</c:v>
                      </c:pt>
                      <c:pt idx="38">
                        <c:v>03/02/2020</c:v>
                      </c:pt>
                      <c:pt idx="39">
                        <c:v>03/03/2020</c:v>
                      </c:pt>
                      <c:pt idx="40">
                        <c:v>03/04/2020</c:v>
                      </c:pt>
                      <c:pt idx="41">
                        <c:v>03/05/2020</c:v>
                      </c:pt>
                      <c:pt idx="42">
                        <c:v>03/06/2020</c:v>
                      </c:pt>
                      <c:pt idx="43">
                        <c:v>03/07/2020</c:v>
                      </c:pt>
                      <c:pt idx="44">
                        <c:v>03/08/2020</c:v>
                      </c:pt>
                      <c:pt idx="45">
                        <c:v>03/09/2020</c:v>
                      </c:pt>
                      <c:pt idx="46">
                        <c:v>03/10/2020</c:v>
                      </c:pt>
                      <c:pt idx="47">
                        <c:v>03/11/2020</c:v>
                      </c:pt>
                      <c:pt idx="48">
                        <c:v>03/12/2020</c:v>
                      </c:pt>
                      <c:pt idx="49">
                        <c:v>3/13/20</c:v>
                      </c:pt>
                      <c:pt idx="50">
                        <c:v>3/14/20</c:v>
                      </c:pt>
                      <c:pt idx="51">
                        <c:v>3/15/20</c:v>
                      </c:pt>
                      <c:pt idx="52">
                        <c:v>3/16/20</c:v>
                      </c:pt>
                      <c:pt idx="53">
                        <c:v>3/17/20</c:v>
                      </c:pt>
                      <c:pt idx="54">
                        <c:v>3/18/20</c:v>
                      </c:pt>
                      <c:pt idx="55">
                        <c:v>3/19/20</c:v>
                      </c:pt>
                      <c:pt idx="56">
                        <c:v>3/20/20</c:v>
                      </c:pt>
                      <c:pt idx="57">
                        <c:v>3/21/20</c:v>
                      </c:pt>
                      <c:pt idx="58">
                        <c:v>3/22/20</c:v>
                      </c:pt>
                      <c:pt idx="59">
                        <c:v>3/23/20</c:v>
                      </c:pt>
                      <c:pt idx="60">
                        <c:v>3/24/20</c:v>
                      </c:pt>
                      <c:pt idx="61">
                        <c:v>3/25/20</c:v>
                      </c:pt>
                      <c:pt idx="62">
                        <c:v>3/26/20</c:v>
                      </c:pt>
                      <c:pt idx="63">
                        <c:v>3/27/20</c:v>
                      </c:pt>
                      <c:pt idx="64">
                        <c:v>3/28/20</c:v>
                      </c:pt>
                      <c:pt idx="65">
                        <c:v>3/29/20</c:v>
                      </c:pt>
                      <c:pt idx="66">
                        <c:v>3/30/20</c:v>
                      </c:pt>
                      <c:pt idx="67">
                        <c:v>3/31/20</c:v>
                      </c:pt>
                      <c:pt idx="68">
                        <c:v>04/01/2020</c:v>
                      </c:pt>
                      <c:pt idx="69">
                        <c:v>04/02/2020</c:v>
                      </c:pt>
                      <c:pt idx="70">
                        <c:v>04/03/2020</c:v>
                      </c:pt>
                      <c:pt idx="71">
                        <c:v>04/04/2020</c:v>
                      </c:pt>
                      <c:pt idx="72">
                        <c:v>04/05/2020</c:v>
                      </c:pt>
                      <c:pt idx="73">
                        <c:v>04/06/2020</c:v>
                      </c:pt>
                      <c:pt idx="74">
                        <c:v>04/07/2020</c:v>
                      </c:pt>
                      <c:pt idx="75">
                        <c:v>04/08/2020</c:v>
                      </c:pt>
                      <c:pt idx="76">
                        <c:v>04/09/2020</c:v>
                      </c:pt>
                      <c:pt idx="77">
                        <c:v>04/10/2020</c:v>
                      </c:pt>
                      <c:pt idx="78">
                        <c:v>04/11/2020</c:v>
                      </c:pt>
                      <c:pt idx="79">
                        <c:v>04/12/2020</c:v>
                      </c:pt>
                      <c:pt idx="80">
                        <c:v>4/13/20</c:v>
                      </c:pt>
                      <c:pt idx="81">
                        <c:v>4/14/20</c:v>
                      </c:pt>
                      <c:pt idx="82">
                        <c:v>4/15/20</c:v>
                      </c:pt>
                      <c:pt idx="83">
                        <c:v>4/16/20</c:v>
                      </c:pt>
                      <c:pt idx="84">
                        <c:v>4/17/20</c:v>
                      </c:pt>
                      <c:pt idx="85">
                        <c:v>4/18/20</c:v>
                      </c:pt>
                      <c:pt idx="86">
                        <c:v>4/19/20</c:v>
                      </c:pt>
                      <c:pt idx="87">
                        <c:v>4/20/20</c:v>
                      </c:pt>
                      <c:pt idx="88">
                        <c:v>4/21/20</c:v>
                      </c:pt>
                      <c:pt idx="89">
                        <c:v>4/22/20</c:v>
                      </c:pt>
                      <c:pt idx="90">
                        <c:v>4/23/20</c:v>
                      </c:pt>
                      <c:pt idx="91">
                        <c:v>4/24/20</c:v>
                      </c:pt>
                      <c:pt idx="92">
                        <c:v>4/25/20</c:v>
                      </c:pt>
                      <c:pt idx="93">
                        <c:v>4/26/20</c:v>
                      </c:pt>
                      <c:pt idx="94">
                        <c:v>4/27/20</c:v>
                      </c:pt>
                      <c:pt idx="95">
                        <c:v>4/28/20</c:v>
                      </c:pt>
                      <c:pt idx="96">
                        <c:v>4/29/20</c:v>
                      </c:pt>
                      <c:pt idx="97">
                        <c:v>4/30/20</c:v>
                      </c:pt>
                      <c:pt idx="98">
                        <c:v>05/01/2020</c:v>
                      </c:pt>
                      <c:pt idx="99">
                        <c:v>05/02/2020</c:v>
                      </c:pt>
                      <c:pt idx="100">
                        <c:v>05/03/2020</c:v>
                      </c:pt>
                      <c:pt idx="101">
                        <c:v>05/04/2020</c:v>
                      </c:pt>
                      <c:pt idx="102">
                        <c:v>05/05/2020</c:v>
                      </c:pt>
                      <c:pt idx="103">
                        <c:v>05/06/2020</c:v>
                      </c:pt>
                      <c:pt idx="104">
                        <c:v>05/07/2020</c:v>
                      </c:pt>
                      <c:pt idx="105">
                        <c:v>05/08/2020</c:v>
                      </c:pt>
                      <c:pt idx="106">
                        <c:v>05/09/2020</c:v>
                      </c:pt>
                      <c:pt idx="107">
                        <c:v>05/10/2020</c:v>
                      </c:pt>
                      <c:pt idx="108">
                        <c:v>05/11/2020</c:v>
                      </c:pt>
                      <c:pt idx="109">
                        <c:v>05/12/2020</c:v>
                      </c:pt>
                      <c:pt idx="110">
                        <c:v>5/13/20</c:v>
                      </c:pt>
                      <c:pt idx="111">
                        <c:v>5/14/20</c:v>
                      </c:pt>
                      <c:pt idx="112">
                        <c:v>5/15/20</c:v>
                      </c:pt>
                      <c:pt idx="113">
                        <c:v>5/16/20</c:v>
                      </c:pt>
                      <c:pt idx="114">
                        <c:v>5/17/20</c:v>
                      </c:pt>
                      <c:pt idx="115">
                        <c:v>5/18/20</c:v>
                      </c:pt>
                      <c:pt idx="116">
                        <c:v>5/19/20</c:v>
                      </c:pt>
                      <c:pt idx="117">
                        <c:v>5/20/20</c:v>
                      </c:pt>
                      <c:pt idx="118">
                        <c:v>5/21/20</c:v>
                      </c:pt>
                      <c:pt idx="119">
                        <c:v>5/22/20</c:v>
                      </c:pt>
                      <c:pt idx="120">
                        <c:v>5/23/20</c:v>
                      </c:pt>
                      <c:pt idx="121">
                        <c:v>5/24/20</c:v>
                      </c:pt>
                      <c:pt idx="122">
                        <c:v>5/25/20</c:v>
                      </c:pt>
                      <c:pt idx="123">
                        <c:v>5/26/20</c:v>
                      </c:pt>
                      <c:pt idx="124">
                        <c:v>5/27/20</c:v>
                      </c:pt>
                      <c:pt idx="125">
                        <c:v>5/28/20</c:v>
                      </c:pt>
                      <c:pt idx="126">
                        <c:v>5/29/20</c:v>
                      </c:pt>
                      <c:pt idx="127">
                        <c:v>5/30/20</c:v>
                      </c:pt>
                      <c:pt idx="128">
                        <c:v>5/31/20</c:v>
                      </c:pt>
                      <c:pt idx="129">
                        <c:v>06/01/2020</c:v>
                      </c:pt>
                      <c:pt idx="130">
                        <c:v>06/02/2020</c:v>
                      </c:pt>
                      <c:pt idx="131">
                        <c:v>06/03/2020</c:v>
                      </c:pt>
                      <c:pt idx="132">
                        <c:v>06/04/2020</c:v>
                      </c:pt>
                      <c:pt idx="133">
                        <c:v>06/05/2020</c:v>
                      </c:pt>
                      <c:pt idx="134">
                        <c:v>06/06/2020</c:v>
                      </c:pt>
                      <c:pt idx="135">
                        <c:v>06/07/2020</c:v>
                      </c:pt>
                      <c:pt idx="136">
                        <c:v>06/08/2020</c:v>
                      </c:pt>
                      <c:pt idx="137">
                        <c:v>06/09/2020</c:v>
                      </c:pt>
                      <c:pt idx="138">
                        <c:v>06/10/2020</c:v>
                      </c:pt>
                      <c:pt idx="139">
                        <c:v>06/11/2020</c:v>
                      </c:pt>
                      <c:pt idx="140">
                        <c:v>06/12/2020</c:v>
                      </c:pt>
                      <c:pt idx="141">
                        <c:v>6/13/20</c:v>
                      </c:pt>
                      <c:pt idx="142">
                        <c:v>6/14/20</c:v>
                      </c:pt>
                      <c:pt idx="143">
                        <c:v>6/15/20</c:v>
                      </c:pt>
                      <c:pt idx="144">
                        <c:v>6/16/20</c:v>
                      </c:pt>
                      <c:pt idx="145">
                        <c:v>6/17/20</c:v>
                      </c:pt>
                      <c:pt idx="146">
                        <c:v>6/18/20</c:v>
                      </c:pt>
                      <c:pt idx="147">
                        <c:v>6/19/20</c:v>
                      </c:pt>
                      <c:pt idx="148">
                        <c:v>6/20/20</c:v>
                      </c:pt>
                      <c:pt idx="149">
                        <c:v>6/21/20</c:v>
                      </c:pt>
                      <c:pt idx="150">
                        <c:v>6/22/20</c:v>
                      </c:pt>
                      <c:pt idx="151">
                        <c:v>6/23/20</c:v>
                      </c:pt>
                      <c:pt idx="152">
                        <c:v>6/24/20</c:v>
                      </c:pt>
                      <c:pt idx="153">
                        <c:v>6/25/20</c:v>
                      </c:pt>
                      <c:pt idx="154">
                        <c:v>6/26/20</c:v>
                      </c:pt>
                      <c:pt idx="155">
                        <c:v>6/27/20</c:v>
                      </c:pt>
                      <c:pt idx="156">
                        <c:v>6/28/20</c:v>
                      </c:pt>
                      <c:pt idx="157">
                        <c:v>6/29/20</c:v>
                      </c:pt>
                      <c:pt idx="158">
                        <c:v>6/30/20</c:v>
                      </c:pt>
                      <c:pt idx="159">
                        <c:v>07/01/2020</c:v>
                      </c:pt>
                      <c:pt idx="160">
                        <c:v>07/02/2020</c:v>
                      </c:pt>
                      <c:pt idx="161">
                        <c:v>07/03/2020</c:v>
                      </c:pt>
                      <c:pt idx="162">
                        <c:v>07/04/2020</c:v>
                      </c:pt>
                      <c:pt idx="163">
                        <c:v>07/05/2020</c:v>
                      </c:pt>
                      <c:pt idx="164">
                        <c:v>07/06/2020</c:v>
                      </c:pt>
                      <c:pt idx="165">
                        <c:v>07/07/2020</c:v>
                      </c:pt>
                      <c:pt idx="166">
                        <c:v>07/08/2020</c:v>
                      </c:pt>
                      <c:pt idx="167">
                        <c:v>07/09/2020</c:v>
                      </c:pt>
                      <c:pt idx="168">
                        <c:v>07/10/2020</c:v>
                      </c:pt>
                      <c:pt idx="169">
                        <c:v>07/11/2020</c:v>
                      </c:pt>
                      <c:pt idx="170">
                        <c:v>07/12/2020</c:v>
                      </c:pt>
                      <c:pt idx="171">
                        <c:v>7/13/20</c:v>
                      </c:pt>
                      <c:pt idx="172">
                        <c:v>7/14/20</c:v>
                      </c:pt>
                      <c:pt idx="173">
                        <c:v>7/15/20</c:v>
                      </c:pt>
                      <c:pt idx="174">
                        <c:v>7/16/20</c:v>
                      </c:pt>
                      <c:pt idx="175">
                        <c:v>7/17/20</c:v>
                      </c:pt>
                      <c:pt idx="176">
                        <c:v>7/18/20</c:v>
                      </c:pt>
                      <c:pt idx="177">
                        <c:v>7/19/20</c:v>
                      </c:pt>
                      <c:pt idx="178">
                        <c:v>7/20/20</c:v>
                      </c:pt>
                      <c:pt idx="179">
                        <c:v>7/21/20</c:v>
                      </c:pt>
                      <c:pt idx="180">
                        <c:v>7/22/20</c:v>
                      </c:pt>
                      <c:pt idx="181">
                        <c:v>7/23/20</c:v>
                      </c:pt>
                      <c:pt idx="182">
                        <c:v>7/24/20</c:v>
                      </c:pt>
                      <c:pt idx="183">
                        <c:v>7/25/20</c:v>
                      </c:pt>
                      <c:pt idx="184">
                        <c:v>7/26/20</c:v>
                      </c:pt>
                      <c:pt idx="185">
                        <c:v>7/27/20</c:v>
                      </c:pt>
                      <c:pt idx="186">
                        <c:v>7/28/20</c:v>
                      </c:pt>
                      <c:pt idx="187">
                        <c:v>7/29/20</c:v>
                      </c:pt>
                      <c:pt idx="188">
                        <c:v>7/30/20</c:v>
                      </c:pt>
                      <c:pt idx="189">
                        <c:v>7/31/20</c:v>
                      </c:pt>
                      <c:pt idx="190">
                        <c:v>08/01/2020</c:v>
                      </c:pt>
                      <c:pt idx="191">
                        <c:v>08/02/2020</c:v>
                      </c:pt>
                      <c:pt idx="192">
                        <c:v>08/03/2020</c:v>
                      </c:pt>
                      <c:pt idx="193">
                        <c:v>08/04/2020</c:v>
                      </c:pt>
                      <c:pt idx="194">
                        <c:v>08/05/2020</c:v>
                      </c:pt>
                      <c:pt idx="195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4</c:v>
                      </c:pt>
                      <c:pt idx="32">
                        <c:v>3</c:v>
                      </c:pt>
                      <c:pt idx="33">
                        <c:v>2</c:v>
                      </c:pt>
                      <c:pt idx="34">
                        <c:v>5</c:v>
                      </c:pt>
                      <c:pt idx="35">
                        <c:v>4</c:v>
                      </c:pt>
                      <c:pt idx="36">
                        <c:v>8</c:v>
                      </c:pt>
                      <c:pt idx="37">
                        <c:v>5</c:v>
                      </c:pt>
                      <c:pt idx="38">
                        <c:v>18</c:v>
                      </c:pt>
                      <c:pt idx="39">
                        <c:v>27</c:v>
                      </c:pt>
                      <c:pt idx="40">
                        <c:v>28</c:v>
                      </c:pt>
                      <c:pt idx="41">
                        <c:v>41</c:v>
                      </c:pt>
                      <c:pt idx="42">
                        <c:v>49</c:v>
                      </c:pt>
                      <c:pt idx="43">
                        <c:v>36</c:v>
                      </c:pt>
                      <c:pt idx="44">
                        <c:v>133</c:v>
                      </c:pt>
                      <c:pt idx="45">
                        <c:v>97</c:v>
                      </c:pt>
                      <c:pt idx="46">
                        <c:v>168</c:v>
                      </c:pt>
                      <c:pt idx="47">
                        <c:v>196</c:v>
                      </c:pt>
                      <c:pt idx="48">
                        <c:v>189</c:v>
                      </c:pt>
                      <c:pt idx="49">
                        <c:v>250</c:v>
                      </c:pt>
                      <c:pt idx="50">
                        <c:v>175</c:v>
                      </c:pt>
                      <c:pt idx="51">
                        <c:v>368</c:v>
                      </c:pt>
                      <c:pt idx="52">
                        <c:v>349</c:v>
                      </c:pt>
                      <c:pt idx="53">
                        <c:v>345</c:v>
                      </c:pt>
                      <c:pt idx="54">
                        <c:v>475</c:v>
                      </c:pt>
                      <c:pt idx="55">
                        <c:v>427</c:v>
                      </c:pt>
                      <c:pt idx="56">
                        <c:v>627</c:v>
                      </c:pt>
                      <c:pt idx="57">
                        <c:v>793</c:v>
                      </c:pt>
                      <c:pt idx="58">
                        <c:v>651</c:v>
                      </c:pt>
                      <c:pt idx="59">
                        <c:v>601</c:v>
                      </c:pt>
                      <c:pt idx="60">
                        <c:v>743</c:v>
                      </c:pt>
                      <c:pt idx="61">
                        <c:v>683</c:v>
                      </c:pt>
                      <c:pt idx="62">
                        <c:v>712</c:v>
                      </c:pt>
                      <c:pt idx="63">
                        <c:v>919</c:v>
                      </c:pt>
                      <c:pt idx="64">
                        <c:v>889</c:v>
                      </c:pt>
                      <c:pt idx="65">
                        <c:v>756</c:v>
                      </c:pt>
                      <c:pt idx="66">
                        <c:v>812</c:v>
                      </c:pt>
                      <c:pt idx="67">
                        <c:v>837</c:v>
                      </c:pt>
                      <c:pt idx="68">
                        <c:v>727</c:v>
                      </c:pt>
                      <c:pt idx="69">
                        <c:v>760</c:v>
                      </c:pt>
                      <c:pt idx="70">
                        <c:v>766</c:v>
                      </c:pt>
                      <c:pt idx="71">
                        <c:v>681</c:v>
                      </c:pt>
                      <c:pt idx="72">
                        <c:v>525</c:v>
                      </c:pt>
                      <c:pt idx="73">
                        <c:v>636</c:v>
                      </c:pt>
                      <c:pt idx="74">
                        <c:v>604</c:v>
                      </c:pt>
                      <c:pt idx="75">
                        <c:v>542</c:v>
                      </c:pt>
                      <c:pt idx="76">
                        <c:v>610</c:v>
                      </c:pt>
                      <c:pt idx="77">
                        <c:v>570</c:v>
                      </c:pt>
                      <c:pt idx="78">
                        <c:v>619</c:v>
                      </c:pt>
                      <c:pt idx="79">
                        <c:v>431</c:v>
                      </c:pt>
                      <c:pt idx="80">
                        <c:v>566</c:v>
                      </c:pt>
                      <c:pt idx="81">
                        <c:v>602</c:v>
                      </c:pt>
                      <c:pt idx="82">
                        <c:v>578</c:v>
                      </c:pt>
                      <c:pt idx="83">
                        <c:v>525</c:v>
                      </c:pt>
                      <c:pt idx="84">
                        <c:v>575</c:v>
                      </c:pt>
                      <c:pt idx="85">
                        <c:v>482</c:v>
                      </c:pt>
                      <c:pt idx="86">
                        <c:v>433</c:v>
                      </c:pt>
                      <c:pt idx="87">
                        <c:v>454</c:v>
                      </c:pt>
                      <c:pt idx="88">
                        <c:v>534</c:v>
                      </c:pt>
                      <c:pt idx="89">
                        <c:v>437</c:v>
                      </c:pt>
                      <c:pt idx="90">
                        <c:v>464</c:v>
                      </c:pt>
                      <c:pt idx="91">
                        <c:v>420</c:v>
                      </c:pt>
                      <c:pt idx="92">
                        <c:v>415</c:v>
                      </c:pt>
                      <c:pt idx="93">
                        <c:v>260</c:v>
                      </c:pt>
                      <c:pt idx="94">
                        <c:v>333</c:v>
                      </c:pt>
                      <c:pt idx="95">
                        <c:v>382</c:v>
                      </c:pt>
                      <c:pt idx="96">
                        <c:v>323</c:v>
                      </c:pt>
                      <c:pt idx="97">
                        <c:v>285</c:v>
                      </c:pt>
                      <c:pt idx="98">
                        <c:v>269</c:v>
                      </c:pt>
                      <c:pt idx="99">
                        <c:v>474</c:v>
                      </c:pt>
                      <c:pt idx="100">
                        <c:v>174</c:v>
                      </c:pt>
                      <c:pt idx="101">
                        <c:v>195</c:v>
                      </c:pt>
                      <c:pt idx="102">
                        <c:v>236</c:v>
                      </c:pt>
                      <c:pt idx="103">
                        <c:v>369</c:v>
                      </c:pt>
                      <c:pt idx="104">
                        <c:v>274</c:v>
                      </c:pt>
                      <c:pt idx="105">
                        <c:v>243</c:v>
                      </c:pt>
                      <c:pt idx="106">
                        <c:v>194</c:v>
                      </c:pt>
                      <c:pt idx="107">
                        <c:v>165</c:v>
                      </c:pt>
                      <c:pt idx="108">
                        <c:v>179</c:v>
                      </c:pt>
                      <c:pt idx="109">
                        <c:v>172</c:v>
                      </c:pt>
                      <c:pt idx="110">
                        <c:v>195</c:v>
                      </c:pt>
                      <c:pt idx="111">
                        <c:v>262</c:v>
                      </c:pt>
                      <c:pt idx="112">
                        <c:v>242</c:v>
                      </c:pt>
                      <c:pt idx="113">
                        <c:v>153</c:v>
                      </c:pt>
                      <c:pt idx="114">
                        <c:v>145</c:v>
                      </c:pt>
                      <c:pt idx="115">
                        <c:v>99</c:v>
                      </c:pt>
                      <c:pt idx="116">
                        <c:v>162</c:v>
                      </c:pt>
                      <c:pt idx="117">
                        <c:v>161</c:v>
                      </c:pt>
                      <c:pt idx="118">
                        <c:v>156</c:v>
                      </c:pt>
                      <c:pt idx="119">
                        <c:v>130</c:v>
                      </c:pt>
                      <c:pt idx="120">
                        <c:v>119</c:v>
                      </c:pt>
                      <c:pt idx="121">
                        <c:v>50</c:v>
                      </c:pt>
                      <c:pt idx="122">
                        <c:v>92</c:v>
                      </c:pt>
                      <c:pt idx="123">
                        <c:v>78</c:v>
                      </c:pt>
                      <c:pt idx="124">
                        <c:v>117</c:v>
                      </c:pt>
                      <c:pt idx="125">
                        <c:v>70</c:v>
                      </c:pt>
                      <c:pt idx="126">
                        <c:v>87</c:v>
                      </c:pt>
                      <c:pt idx="127">
                        <c:v>111</c:v>
                      </c:pt>
                      <c:pt idx="128">
                        <c:v>75</c:v>
                      </c:pt>
                      <c:pt idx="129">
                        <c:v>60</c:v>
                      </c:pt>
                      <c:pt idx="130">
                        <c:v>55</c:v>
                      </c:pt>
                      <c:pt idx="131">
                        <c:v>71</c:v>
                      </c:pt>
                      <c:pt idx="132">
                        <c:v>88</c:v>
                      </c:pt>
                      <c:pt idx="133">
                        <c:v>85</c:v>
                      </c:pt>
                      <c:pt idx="134">
                        <c:v>72</c:v>
                      </c:pt>
                      <c:pt idx="135">
                        <c:v>53</c:v>
                      </c:pt>
                      <c:pt idx="136">
                        <c:v>65</c:v>
                      </c:pt>
                      <c:pt idx="137">
                        <c:v>79</c:v>
                      </c:pt>
                      <c:pt idx="138">
                        <c:v>71</c:v>
                      </c:pt>
                      <c:pt idx="139">
                        <c:v>53</c:v>
                      </c:pt>
                      <c:pt idx="140">
                        <c:v>56</c:v>
                      </c:pt>
                      <c:pt idx="141">
                        <c:v>78</c:v>
                      </c:pt>
                      <c:pt idx="142">
                        <c:v>44</c:v>
                      </c:pt>
                      <c:pt idx="143">
                        <c:v>26</c:v>
                      </c:pt>
                      <c:pt idx="144">
                        <c:v>34</c:v>
                      </c:pt>
                      <c:pt idx="145">
                        <c:v>43</c:v>
                      </c:pt>
                      <c:pt idx="146">
                        <c:v>66</c:v>
                      </c:pt>
                      <c:pt idx="147">
                        <c:v>47</c:v>
                      </c:pt>
                      <c:pt idx="148">
                        <c:v>49</c:v>
                      </c:pt>
                      <c:pt idx="149">
                        <c:v>24</c:v>
                      </c:pt>
                      <c:pt idx="150">
                        <c:v>23</c:v>
                      </c:pt>
                      <c:pt idx="151">
                        <c:v>18</c:v>
                      </c:pt>
                      <c:pt idx="152">
                        <c:v>-31</c:v>
                      </c:pt>
                      <c:pt idx="153">
                        <c:v>34</c:v>
                      </c:pt>
                      <c:pt idx="154">
                        <c:v>30</c:v>
                      </c:pt>
                      <c:pt idx="155">
                        <c:v>8</c:v>
                      </c:pt>
                      <c:pt idx="156">
                        <c:v>22</c:v>
                      </c:pt>
                      <c:pt idx="157">
                        <c:v>6</c:v>
                      </c:pt>
                      <c:pt idx="158">
                        <c:v>23</c:v>
                      </c:pt>
                      <c:pt idx="159">
                        <c:v>21</c:v>
                      </c:pt>
                      <c:pt idx="160">
                        <c:v>30</c:v>
                      </c:pt>
                      <c:pt idx="161">
                        <c:v>15</c:v>
                      </c:pt>
                      <c:pt idx="162">
                        <c:v>21</c:v>
                      </c:pt>
                      <c:pt idx="163">
                        <c:v>7</c:v>
                      </c:pt>
                      <c:pt idx="164">
                        <c:v>8</c:v>
                      </c:pt>
                      <c:pt idx="165">
                        <c:v>30</c:v>
                      </c:pt>
                      <c:pt idx="166">
                        <c:v>15</c:v>
                      </c:pt>
                      <c:pt idx="167">
                        <c:v>12</c:v>
                      </c:pt>
                      <c:pt idx="168">
                        <c:v>12</c:v>
                      </c:pt>
                      <c:pt idx="169">
                        <c:v>7</c:v>
                      </c:pt>
                      <c:pt idx="170">
                        <c:v>9</c:v>
                      </c:pt>
                      <c:pt idx="171">
                        <c:v>13</c:v>
                      </c:pt>
                      <c:pt idx="172">
                        <c:v>17</c:v>
                      </c:pt>
                      <c:pt idx="173">
                        <c:v>13</c:v>
                      </c:pt>
                      <c:pt idx="174">
                        <c:v>20</c:v>
                      </c:pt>
                      <c:pt idx="175">
                        <c:v>11</c:v>
                      </c:pt>
                      <c:pt idx="176">
                        <c:v>14</c:v>
                      </c:pt>
                      <c:pt idx="177">
                        <c:v>3</c:v>
                      </c:pt>
                      <c:pt idx="178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6"/>
                      <c:pt idx="0">
                        <c:v>1/24/20</c:v>
                      </c:pt>
                      <c:pt idx="1">
                        <c:v>1/25/20</c:v>
                      </c:pt>
                      <c:pt idx="2">
                        <c:v>1/26/20</c:v>
                      </c:pt>
                      <c:pt idx="3">
                        <c:v>1/27/20</c:v>
                      </c:pt>
                      <c:pt idx="4">
                        <c:v>1/28/20</c:v>
                      </c:pt>
                      <c:pt idx="5">
                        <c:v>1/29/20</c:v>
                      </c:pt>
                      <c:pt idx="6">
                        <c:v>1/30/20</c:v>
                      </c:pt>
                      <c:pt idx="7">
                        <c:v>1/31/20</c:v>
                      </c:pt>
                      <c:pt idx="8">
                        <c:v>02/01/2020</c:v>
                      </c:pt>
                      <c:pt idx="9">
                        <c:v>02/02/2020</c:v>
                      </c:pt>
                      <c:pt idx="10">
                        <c:v>02/03/2020</c:v>
                      </c:pt>
                      <c:pt idx="11">
                        <c:v>02/04/2020</c:v>
                      </c:pt>
                      <c:pt idx="12">
                        <c:v>02/05/2020</c:v>
                      </c:pt>
                      <c:pt idx="13">
                        <c:v>02/06/2020</c:v>
                      </c:pt>
                      <c:pt idx="14">
                        <c:v>02/07/2020</c:v>
                      </c:pt>
                      <c:pt idx="15">
                        <c:v>02/08/2020</c:v>
                      </c:pt>
                      <c:pt idx="16">
                        <c:v>02/09/2020</c:v>
                      </c:pt>
                      <c:pt idx="17">
                        <c:v>02/10/2020</c:v>
                      </c:pt>
                      <c:pt idx="18">
                        <c:v>02/11/2020</c:v>
                      </c:pt>
                      <c:pt idx="19">
                        <c:v>02/12/2020</c:v>
                      </c:pt>
                      <c:pt idx="20">
                        <c:v>2/13/20</c:v>
                      </c:pt>
                      <c:pt idx="21">
                        <c:v>2/14/20</c:v>
                      </c:pt>
                      <c:pt idx="22">
                        <c:v>2/15/20</c:v>
                      </c:pt>
                      <c:pt idx="23">
                        <c:v>2/16/20</c:v>
                      </c:pt>
                      <c:pt idx="24">
                        <c:v>2/17/20</c:v>
                      </c:pt>
                      <c:pt idx="25">
                        <c:v>2/18/20</c:v>
                      </c:pt>
                      <c:pt idx="26">
                        <c:v>2/19/20</c:v>
                      </c:pt>
                      <c:pt idx="27">
                        <c:v>2/20/20</c:v>
                      </c:pt>
                      <c:pt idx="28">
                        <c:v>2/21/20</c:v>
                      </c:pt>
                      <c:pt idx="29">
                        <c:v>2/22/20</c:v>
                      </c:pt>
                      <c:pt idx="30">
                        <c:v>2/23/20</c:v>
                      </c:pt>
                      <c:pt idx="31">
                        <c:v>2/24/20</c:v>
                      </c:pt>
                      <c:pt idx="32">
                        <c:v>2/25/20</c:v>
                      </c:pt>
                      <c:pt idx="33">
                        <c:v>2/26/20</c:v>
                      </c:pt>
                      <c:pt idx="34">
                        <c:v>2/27/20</c:v>
                      </c:pt>
                      <c:pt idx="35">
                        <c:v>2/28/20</c:v>
                      </c:pt>
                      <c:pt idx="36">
                        <c:v>2/29/20</c:v>
                      </c:pt>
                      <c:pt idx="37">
                        <c:v>03/01/2020</c:v>
                      </c:pt>
                      <c:pt idx="38">
                        <c:v>03/02/2020</c:v>
                      </c:pt>
                      <c:pt idx="39">
                        <c:v>03/03/2020</c:v>
                      </c:pt>
                      <c:pt idx="40">
                        <c:v>03/04/2020</c:v>
                      </c:pt>
                      <c:pt idx="41">
                        <c:v>03/05/2020</c:v>
                      </c:pt>
                      <c:pt idx="42">
                        <c:v>03/06/2020</c:v>
                      </c:pt>
                      <c:pt idx="43">
                        <c:v>03/07/2020</c:v>
                      </c:pt>
                      <c:pt idx="44">
                        <c:v>03/08/2020</c:v>
                      </c:pt>
                      <c:pt idx="45">
                        <c:v>03/09/2020</c:v>
                      </c:pt>
                      <c:pt idx="46">
                        <c:v>03/10/2020</c:v>
                      </c:pt>
                      <c:pt idx="47">
                        <c:v>03/11/2020</c:v>
                      </c:pt>
                      <c:pt idx="48">
                        <c:v>03/12/2020</c:v>
                      </c:pt>
                      <c:pt idx="49">
                        <c:v>3/13/20</c:v>
                      </c:pt>
                      <c:pt idx="50">
                        <c:v>3/14/20</c:v>
                      </c:pt>
                      <c:pt idx="51">
                        <c:v>3/15/20</c:v>
                      </c:pt>
                      <c:pt idx="52">
                        <c:v>3/16/20</c:v>
                      </c:pt>
                      <c:pt idx="53">
                        <c:v>3/17/20</c:v>
                      </c:pt>
                      <c:pt idx="54">
                        <c:v>3/18/20</c:v>
                      </c:pt>
                      <c:pt idx="55">
                        <c:v>3/19/20</c:v>
                      </c:pt>
                      <c:pt idx="56">
                        <c:v>3/20/20</c:v>
                      </c:pt>
                      <c:pt idx="57">
                        <c:v>3/21/20</c:v>
                      </c:pt>
                      <c:pt idx="58">
                        <c:v>3/22/20</c:v>
                      </c:pt>
                      <c:pt idx="59">
                        <c:v>3/23/20</c:v>
                      </c:pt>
                      <c:pt idx="60">
                        <c:v>3/24/20</c:v>
                      </c:pt>
                      <c:pt idx="61">
                        <c:v>3/25/20</c:v>
                      </c:pt>
                      <c:pt idx="62">
                        <c:v>3/26/20</c:v>
                      </c:pt>
                      <c:pt idx="63">
                        <c:v>3/27/20</c:v>
                      </c:pt>
                      <c:pt idx="64">
                        <c:v>3/28/20</c:v>
                      </c:pt>
                      <c:pt idx="65">
                        <c:v>3/29/20</c:v>
                      </c:pt>
                      <c:pt idx="66">
                        <c:v>3/30/20</c:v>
                      </c:pt>
                      <c:pt idx="67">
                        <c:v>3/31/20</c:v>
                      </c:pt>
                      <c:pt idx="68">
                        <c:v>04/01/2020</c:v>
                      </c:pt>
                      <c:pt idx="69">
                        <c:v>04/02/2020</c:v>
                      </c:pt>
                      <c:pt idx="70">
                        <c:v>04/03/2020</c:v>
                      </c:pt>
                      <c:pt idx="71">
                        <c:v>04/04/2020</c:v>
                      </c:pt>
                      <c:pt idx="72">
                        <c:v>04/05/2020</c:v>
                      </c:pt>
                      <c:pt idx="73">
                        <c:v>04/06/2020</c:v>
                      </c:pt>
                      <c:pt idx="74">
                        <c:v>04/07/2020</c:v>
                      </c:pt>
                      <c:pt idx="75">
                        <c:v>04/08/2020</c:v>
                      </c:pt>
                      <c:pt idx="76">
                        <c:v>04/09/2020</c:v>
                      </c:pt>
                      <c:pt idx="77">
                        <c:v>04/10/2020</c:v>
                      </c:pt>
                      <c:pt idx="78">
                        <c:v>04/11/2020</c:v>
                      </c:pt>
                      <c:pt idx="79">
                        <c:v>04/12/2020</c:v>
                      </c:pt>
                      <c:pt idx="80">
                        <c:v>4/13/20</c:v>
                      </c:pt>
                      <c:pt idx="81">
                        <c:v>4/14/20</c:v>
                      </c:pt>
                      <c:pt idx="82">
                        <c:v>4/15/20</c:v>
                      </c:pt>
                      <c:pt idx="83">
                        <c:v>4/16/20</c:v>
                      </c:pt>
                      <c:pt idx="84">
                        <c:v>4/17/20</c:v>
                      </c:pt>
                      <c:pt idx="85">
                        <c:v>4/18/20</c:v>
                      </c:pt>
                      <c:pt idx="86">
                        <c:v>4/19/20</c:v>
                      </c:pt>
                      <c:pt idx="87">
                        <c:v>4/20/20</c:v>
                      </c:pt>
                      <c:pt idx="88">
                        <c:v>4/21/20</c:v>
                      </c:pt>
                      <c:pt idx="89">
                        <c:v>4/22/20</c:v>
                      </c:pt>
                      <c:pt idx="90">
                        <c:v>4/23/20</c:v>
                      </c:pt>
                      <c:pt idx="91">
                        <c:v>4/24/20</c:v>
                      </c:pt>
                      <c:pt idx="92">
                        <c:v>4/25/20</c:v>
                      </c:pt>
                      <c:pt idx="93">
                        <c:v>4/26/20</c:v>
                      </c:pt>
                      <c:pt idx="94">
                        <c:v>4/27/20</c:v>
                      </c:pt>
                      <c:pt idx="95">
                        <c:v>4/28/20</c:v>
                      </c:pt>
                      <c:pt idx="96">
                        <c:v>4/29/20</c:v>
                      </c:pt>
                      <c:pt idx="97">
                        <c:v>4/30/20</c:v>
                      </c:pt>
                      <c:pt idx="98">
                        <c:v>05/01/2020</c:v>
                      </c:pt>
                      <c:pt idx="99">
                        <c:v>05/02/2020</c:v>
                      </c:pt>
                      <c:pt idx="100">
                        <c:v>05/03/2020</c:v>
                      </c:pt>
                      <c:pt idx="101">
                        <c:v>05/04/2020</c:v>
                      </c:pt>
                      <c:pt idx="102">
                        <c:v>05/05/2020</c:v>
                      </c:pt>
                      <c:pt idx="103">
                        <c:v>05/06/2020</c:v>
                      </c:pt>
                      <c:pt idx="104">
                        <c:v>05/07/2020</c:v>
                      </c:pt>
                      <c:pt idx="105">
                        <c:v>05/08/2020</c:v>
                      </c:pt>
                      <c:pt idx="106">
                        <c:v>05/09/2020</c:v>
                      </c:pt>
                      <c:pt idx="107">
                        <c:v>05/10/2020</c:v>
                      </c:pt>
                      <c:pt idx="108">
                        <c:v>05/11/2020</c:v>
                      </c:pt>
                      <c:pt idx="109">
                        <c:v>05/12/2020</c:v>
                      </c:pt>
                      <c:pt idx="110">
                        <c:v>5/13/20</c:v>
                      </c:pt>
                      <c:pt idx="111">
                        <c:v>5/14/20</c:v>
                      </c:pt>
                      <c:pt idx="112">
                        <c:v>5/15/20</c:v>
                      </c:pt>
                      <c:pt idx="113">
                        <c:v>5/16/20</c:v>
                      </c:pt>
                      <c:pt idx="114">
                        <c:v>5/17/20</c:v>
                      </c:pt>
                      <c:pt idx="115">
                        <c:v>5/18/20</c:v>
                      </c:pt>
                      <c:pt idx="116">
                        <c:v>5/19/20</c:v>
                      </c:pt>
                      <c:pt idx="117">
                        <c:v>5/20/20</c:v>
                      </c:pt>
                      <c:pt idx="118">
                        <c:v>5/21/20</c:v>
                      </c:pt>
                      <c:pt idx="119">
                        <c:v>5/22/20</c:v>
                      </c:pt>
                      <c:pt idx="120">
                        <c:v>5/23/20</c:v>
                      </c:pt>
                      <c:pt idx="121">
                        <c:v>5/24/20</c:v>
                      </c:pt>
                      <c:pt idx="122">
                        <c:v>5/25/20</c:v>
                      </c:pt>
                      <c:pt idx="123">
                        <c:v>5/26/20</c:v>
                      </c:pt>
                      <c:pt idx="124">
                        <c:v>5/27/20</c:v>
                      </c:pt>
                      <c:pt idx="125">
                        <c:v>5/28/20</c:v>
                      </c:pt>
                      <c:pt idx="126">
                        <c:v>5/29/20</c:v>
                      </c:pt>
                      <c:pt idx="127">
                        <c:v>5/30/20</c:v>
                      </c:pt>
                      <c:pt idx="128">
                        <c:v>5/31/20</c:v>
                      </c:pt>
                      <c:pt idx="129">
                        <c:v>06/01/2020</c:v>
                      </c:pt>
                      <c:pt idx="130">
                        <c:v>06/02/2020</c:v>
                      </c:pt>
                      <c:pt idx="131">
                        <c:v>06/03/2020</c:v>
                      </c:pt>
                      <c:pt idx="132">
                        <c:v>06/04/2020</c:v>
                      </c:pt>
                      <c:pt idx="133">
                        <c:v>06/05/2020</c:v>
                      </c:pt>
                      <c:pt idx="134">
                        <c:v>06/06/2020</c:v>
                      </c:pt>
                      <c:pt idx="135">
                        <c:v>06/07/2020</c:v>
                      </c:pt>
                      <c:pt idx="136">
                        <c:v>06/08/2020</c:v>
                      </c:pt>
                      <c:pt idx="137">
                        <c:v>06/09/2020</c:v>
                      </c:pt>
                      <c:pt idx="138">
                        <c:v>06/10/2020</c:v>
                      </c:pt>
                      <c:pt idx="139">
                        <c:v>06/11/2020</c:v>
                      </c:pt>
                      <c:pt idx="140">
                        <c:v>06/12/2020</c:v>
                      </c:pt>
                      <c:pt idx="141">
                        <c:v>6/13/20</c:v>
                      </c:pt>
                      <c:pt idx="142">
                        <c:v>6/14/20</c:v>
                      </c:pt>
                      <c:pt idx="143">
                        <c:v>6/15/20</c:v>
                      </c:pt>
                      <c:pt idx="144">
                        <c:v>6/16/20</c:v>
                      </c:pt>
                      <c:pt idx="145">
                        <c:v>6/17/20</c:v>
                      </c:pt>
                      <c:pt idx="146">
                        <c:v>6/18/20</c:v>
                      </c:pt>
                      <c:pt idx="147">
                        <c:v>6/19/20</c:v>
                      </c:pt>
                      <c:pt idx="148">
                        <c:v>6/20/20</c:v>
                      </c:pt>
                      <c:pt idx="149">
                        <c:v>6/21/20</c:v>
                      </c:pt>
                      <c:pt idx="150">
                        <c:v>6/22/20</c:v>
                      </c:pt>
                      <c:pt idx="151">
                        <c:v>6/23/20</c:v>
                      </c:pt>
                      <c:pt idx="152">
                        <c:v>6/24/20</c:v>
                      </c:pt>
                      <c:pt idx="153">
                        <c:v>6/25/20</c:v>
                      </c:pt>
                      <c:pt idx="154">
                        <c:v>6/26/20</c:v>
                      </c:pt>
                      <c:pt idx="155">
                        <c:v>6/27/20</c:v>
                      </c:pt>
                      <c:pt idx="156">
                        <c:v>6/28/20</c:v>
                      </c:pt>
                      <c:pt idx="157">
                        <c:v>6/29/20</c:v>
                      </c:pt>
                      <c:pt idx="158">
                        <c:v>6/30/20</c:v>
                      </c:pt>
                      <c:pt idx="159">
                        <c:v>07/01/2020</c:v>
                      </c:pt>
                      <c:pt idx="160">
                        <c:v>07/02/2020</c:v>
                      </c:pt>
                      <c:pt idx="161">
                        <c:v>07/03/2020</c:v>
                      </c:pt>
                      <c:pt idx="162">
                        <c:v>07/04/2020</c:v>
                      </c:pt>
                      <c:pt idx="163">
                        <c:v>07/05/2020</c:v>
                      </c:pt>
                      <c:pt idx="164">
                        <c:v>07/06/2020</c:v>
                      </c:pt>
                      <c:pt idx="165">
                        <c:v>07/07/2020</c:v>
                      </c:pt>
                      <c:pt idx="166">
                        <c:v>07/08/2020</c:v>
                      </c:pt>
                      <c:pt idx="167">
                        <c:v>07/09/2020</c:v>
                      </c:pt>
                      <c:pt idx="168">
                        <c:v>07/10/2020</c:v>
                      </c:pt>
                      <c:pt idx="169">
                        <c:v>07/11/2020</c:v>
                      </c:pt>
                      <c:pt idx="170">
                        <c:v>07/12/2020</c:v>
                      </c:pt>
                      <c:pt idx="171">
                        <c:v>7/13/20</c:v>
                      </c:pt>
                      <c:pt idx="172">
                        <c:v>7/14/20</c:v>
                      </c:pt>
                      <c:pt idx="173">
                        <c:v>7/15/20</c:v>
                      </c:pt>
                      <c:pt idx="174">
                        <c:v>7/16/20</c:v>
                      </c:pt>
                      <c:pt idx="175">
                        <c:v>7/17/20</c:v>
                      </c:pt>
                      <c:pt idx="176">
                        <c:v>7/18/20</c:v>
                      </c:pt>
                      <c:pt idx="177">
                        <c:v>7/19/20</c:v>
                      </c:pt>
                      <c:pt idx="178">
                        <c:v>7/20/20</c:v>
                      </c:pt>
                      <c:pt idx="179">
                        <c:v>7/21/20</c:v>
                      </c:pt>
                      <c:pt idx="180">
                        <c:v>7/22/20</c:v>
                      </c:pt>
                      <c:pt idx="181">
                        <c:v>7/23/20</c:v>
                      </c:pt>
                      <c:pt idx="182">
                        <c:v>7/24/20</c:v>
                      </c:pt>
                      <c:pt idx="183">
                        <c:v>7/25/20</c:v>
                      </c:pt>
                      <c:pt idx="184">
                        <c:v>7/26/20</c:v>
                      </c:pt>
                      <c:pt idx="185">
                        <c:v>7/27/20</c:v>
                      </c:pt>
                      <c:pt idx="186">
                        <c:v>7/28/20</c:v>
                      </c:pt>
                      <c:pt idx="187">
                        <c:v>7/29/20</c:v>
                      </c:pt>
                      <c:pt idx="188">
                        <c:v>7/30/20</c:v>
                      </c:pt>
                      <c:pt idx="189">
                        <c:v>7/31/20</c:v>
                      </c:pt>
                      <c:pt idx="190">
                        <c:v>08/01/2020</c:v>
                      </c:pt>
                      <c:pt idx="191">
                        <c:v>08/02/2020</c:v>
                      </c:pt>
                      <c:pt idx="192">
                        <c:v>08/03/2020</c:v>
                      </c:pt>
                      <c:pt idx="193">
                        <c:v>08/04/2020</c:v>
                      </c:pt>
                      <c:pt idx="194">
                        <c:v>08/05/2020</c:v>
                      </c:pt>
                      <c:pt idx="195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4</c:v>
                      </c:pt>
                      <c:pt idx="71">
                        <c:v>0</c:v>
                      </c:pt>
                      <c:pt idx="72">
                        <c:v>2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5</c:v>
                      </c:pt>
                      <c:pt idx="76">
                        <c:v>0</c:v>
                      </c:pt>
                      <c:pt idx="77">
                        <c:v>6</c:v>
                      </c:pt>
                      <c:pt idx="78">
                        <c:v>1</c:v>
                      </c:pt>
                      <c:pt idx="79">
                        <c:v>0</c:v>
                      </c:pt>
                      <c:pt idx="80">
                        <c:v>2</c:v>
                      </c:pt>
                      <c:pt idx="81">
                        <c:v>0</c:v>
                      </c:pt>
                      <c:pt idx="82">
                        <c:v>7</c:v>
                      </c:pt>
                      <c:pt idx="83">
                        <c:v>14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4</c:v>
                      </c:pt>
                      <c:pt idx="88">
                        <c:v>0</c:v>
                      </c:pt>
                      <c:pt idx="89">
                        <c:v>7</c:v>
                      </c:pt>
                      <c:pt idx="90">
                        <c:v>10</c:v>
                      </c:pt>
                      <c:pt idx="91">
                        <c:v>4</c:v>
                      </c:pt>
                      <c:pt idx="92">
                        <c:v>7</c:v>
                      </c:pt>
                      <c:pt idx="93">
                        <c:v>1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10</c:v>
                      </c:pt>
                      <c:pt idx="97">
                        <c:v>0</c:v>
                      </c:pt>
                      <c:pt idx="98">
                        <c:v>13</c:v>
                      </c:pt>
                      <c:pt idx="99">
                        <c:v>7</c:v>
                      </c:pt>
                      <c:pt idx="100">
                        <c:v>8</c:v>
                      </c:pt>
                      <c:pt idx="101">
                        <c:v>7</c:v>
                      </c:pt>
                      <c:pt idx="102">
                        <c:v>10</c:v>
                      </c:pt>
                      <c:pt idx="103">
                        <c:v>5</c:v>
                      </c:pt>
                      <c:pt idx="104">
                        <c:v>8</c:v>
                      </c:pt>
                      <c:pt idx="105">
                        <c:v>17</c:v>
                      </c:pt>
                      <c:pt idx="106">
                        <c:v>8</c:v>
                      </c:pt>
                      <c:pt idx="107">
                        <c:v>8</c:v>
                      </c:pt>
                      <c:pt idx="108">
                        <c:v>12</c:v>
                      </c:pt>
                      <c:pt idx="109">
                        <c:v>0</c:v>
                      </c:pt>
                      <c:pt idx="110">
                        <c:v>13</c:v>
                      </c:pt>
                      <c:pt idx="111">
                        <c:v>19</c:v>
                      </c:pt>
                      <c:pt idx="112">
                        <c:v>9</c:v>
                      </c:pt>
                      <c:pt idx="113">
                        <c:v>14</c:v>
                      </c:pt>
                      <c:pt idx="114">
                        <c:v>3</c:v>
                      </c:pt>
                      <c:pt idx="115">
                        <c:v>22</c:v>
                      </c:pt>
                      <c:pt idx="116">
                        <c:v>26</c:v>
                      </c:pt>
                      <c:pt idx="117">
                        <c:v>27</c:v>
                      </c:pt>
                      <c:pt idx="118">
                        <c:v>30</c:v>
                      </c:pt>
                      <c:pt idx="119">
                        <c:v>28</c:v>
                      </c:pt>
                      <c:pt idx="120">
                        <c:v>10</c:v>
                      </c:pt>
                      <c:pt idx="121">
                        <c:v>22</c:v>
                      </c:pt>
                      <c:pt idx="122">
                        <c:v>52</c:v>
                      </c:pt>
                      <c:pt idx="123">
                        <c:v>43</c:v>
                      </c:pt>
                      <c:pt idx="124">
                        <c:v>28</c:v>
                      </c:pt>
                      <c:pt idx="125">
                        <c:v>25</c:v>
                      </c:pt>
                      <c:pt idx="126">
                        <c:v>34</c:v>
                      </c:pt>
                      <c:pt idx="127">
                        <c:v>32</c:v>
                      </c:pt>
                      <c:pt idx="128">
                        <c:v>40</c:v>
                      </c:pt>
                      <c:pt idx="129">
                        <c:v>22</c:v>
                      </c:pt>
                      <c:pt idx="130">
                        <c:v>50</c:v>
                      </c:pt>
                      <c:pt idx="131">
                        <c:v>37</c:v>
                      </c:pt>
                      <c:pt idx="132">
                        <c:v>56</c:v>
                      </c:pt>
                      <c:pt idx="133">
                        <c:v>60</c:v>
                      </c:pt>
                      <c:pt idx="134">
                        <c:v>44</c:v>
                      </c:pt>
                      <c:pt idx="135">
                        <c:v>46</c:v>
                      </c:pt>
                      <c:pt idx="136">
                        <c:v>82</c:v>
                      </c:pt>
                      <c:pt idx="137">
                        <c:v>82</c:v>
                      </c:pt>
                      <c:pt idx="138">
                        <c:v>48</c:v>
                      </c:pt>
                      <c:pt idx="139">
                        <c:v>74</c:v>
                      </c:pt>
                      <c:pt idx="140">
                        <c:v>70</c:v>
                      </c:pt>
                      <c:pt idx="141">
                        <c:v>69</c:v>
                      </c:pt>
                      <c:pt idx="142">
                        <c:v>57</c:v>
                      </c:pt>
                      <c:pt idx="143">
                        <c:v>88</c:v>
                      </c:pt>
                      <c:pt idx="144">
                        <c:v>57</c:v>
                      </c:pt>
                      <c:pt idx="145">
                        <c:v>49</c:v>
                      </c:pt>
                      <c:pt idx="146">
                        <c:v>63</c:v>
                      </c:pt>
                      <c:pt idx="147">
                        <c:v>94</c:v>
                      </c:pt>
                      <c:pt idx="148">
                        <c:v>46</c:v>
                      </c:pt>
                      <c:pt idx="149">
                        <c:v>53</c:v>
                      </c:pt>
                      <c:pt idx="150">
                        <c:v>61</c:v>
                      </c:pt>
                      <c:pt idx="151">
                        <c:v>111</c:v>
                      </c:pt>
                      <c:pt idx="152">
                        <c:v>103</c:v>
                      </c:pt>
                      <c:pt idx="153">
                        <c:v>87</c:v>
                      </c:pt>
                      <c:pt idx="154">
                        <c:v>48</c:v>
                      </c:pt>
                      <c:pt idx="155">
                        <c:v>73</c:v>
                      </c:pt>
                      <c:pt idx="156">
                        <c:v>43</c:v>
                      </c:pt>
                      <c:pt idx="157">
                        <c:v>73</c:v>
                      </c:pt>
                      <c:pt idx="158">
                        <c:v>128</c:v>
                      </c:pt>
                      <c:pt idx="159">
                        <c:v>92</c:v>
                      </c:pt>
                      <c:pt idx="160">
                        <c:v>95</c:v>
                      </c:pt>
                      <c:pt idx="161">
                        <c:v>108</c:v>
                      </c:pt>
                      <c:pt idx="162">
                        <c:v>74</c:v>
                      </c:pt>
                      <c:pt idx="163">
                        <c:v>173</c:v>
                      </c:pt>
                      <c:pt idx="164">
                        <c:v>111</c:v>
                      </c:pt>
                      <c:pt idx="165">
                        <c:v>192</c:v>
                      </c:pt>
                      <c:pt idx="166">
                        <c:v>100</c:v>
                      </c:pt>
                      <c:pt idx="167">
                        <c:v>118</c:v>
                      </c:pt>
                      <c:pt idx="168">
                        <c:v>140</c:v>
                      </c:pt>
                      <c:pt idx="169">
                        <c:v>111</c:v>
                      </c:pt>
                      <c:pt idx="170">
                        <c:v>108</c:v>
                      </c:pt>
                      <c:pt idx="171">
                        <c:v>93</c:v>
                      </c:pt>
                      <c:pt idx="172">
                        <c:v>174</c:v>
                      </c:pt>
                      <c:pt idx="173">
                        <c:v>107</c:v>
                      </c:pt>
                      <c:pt idx="174">
                        <c:v>216</c:v>
                      </c:pt>
                      <c:pt idx="175">
                        <c:v>135</c:v>
                      </c:pt>
                      <c:pt idx="176">
                        <c:v>144</c:v>
                      </c:pt>
                      <c:pt idx="177">
                        <c:v>85</c:v>
                      </c:pt>
                      <c:pt idx="178">
                        <c:v>140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6"/>
                      <c:pt idx="0">
                        <c:v>1/24/20</c:v>
                      </c:pt>
                      <c:pt idx="1">
                        <c:v>1/25/20</c:v>
                      </c:pt>
                      <c:pt idx="2">
                        <c:v>1/26/20</c:v>
                      </c:pt>
                      <c:pt idx="3">
                        <c:v>1/27/20</c:v>
                      </c:pt>
                      <c:pt idx="4">
                        <c:v>1/28/20</c:v>
                      </c:pt>
                      <c:pt idx="5">
                        <c:v>1/29/20</c:v>
                      </c:pt>
                      <c:pt idx="6">
                        <c:v>1/30/20</c:v>
                      </c:pt>
                      <c:pt idx="7">
                        <c:v>1/31/20</c:v>
                      </c:pt>
                      <c:pt idx="8">
                        <c:v>02/01/2020</c:v>
                      </c:pt>
                      <c:pt idx="9">
                        <c:v>02/02/2020</c:v>
                      </c:pt>
                      <c:pt idx="10">
                        <c:v>02/03/2020</c:v>
                      </c:pt>
                      <c:pt idx="11">
                        <c:v>02/04/2020</c:v>
                      </c:pt>
                      <c:pt idx="12">
                        <c:v>02/05/2020</c:v>
                      </c:pt>
                      <c:pt idx="13">
                        <c:v>02/06/2020</c:v>
                      </c:pt>
                      <c:pt idx="14">
                        <c:v>02/07/2020</c:v>
                      </c:pt>
                      <c:pt idx="15">
                        <c:v>02/08/2020</c:v>
                      </c:pt>
                      <c:pt idx="16">
                        <c:v>02/09/2020</c:v>
                      </c:pt>
                      <c:pt idx="17">
                        <c:v>02/10/2020</c:v>
                      </c:pt>
                      <c:pt idx="18">
                        <c:v>02/11/2020</c:v>
                      </c:pt>
                      <c:pt idx="19">
                        <c:v>02/12/2020</c:v>
                      </c:pt>
                      <c:pt idx="20">
                        <c:v>2/13/20</c:v>
                      </c:pt>
                      <c:pt idx="21">
                        <c:v>2/14/20</c:v>
                      </c:pt>
                      <c:pt idx="22">
                        <c:v>2/15/20</c:v>
                      </c:pt>
                      <c:pt idx="23">
                        <c:v>2/16/20</c:v>
                      </c:pt>
                      <c:pt idx="24">
                        <c:v>2/17/20</c:v>
                      </c:pt>
                      <c:pt idx="25">
                        <c:v>2/18/20</c:v>
                      </c:pt>
                      <c:pt idx="26">
                        <c:v>2/19/20</c:v>
                      </c:pt>
                      <c:pt idx="27">
                        <c:v>2/20/20</c:v>
                      </c:pt>
                      <c:pt idx="28">
                        <c:v>2/21/20</c:v>
                      </c:pt>
                      <c:pt idx="29">
                        <c:v>2/22/20</c:v>
                      </c:pt>
                      <c:pt idx="30">
                        <c:v>2/23/20</c:v>
                      </c:pt>
                      <c:pt idx="31">
                        <c:v>2/24/20</c:v>
                      </c:pt>
                      <c:pt idx="32">
                        <c:v>2/25/20</c:v>
                      </c:pt>
                      <c:pt idx="33">
                        <c:v>2/26/20</c:v>
                      </c:pt>
                      <c:pt idx="34">
                        <c:v>2/27/20</c:v>
                      </c:pt>
                      <c:pt idx="35">
                        <c:v>2/28/20</c:v>
                      </c:pt>
                      <c:pt idx="36">
                        <c:v>2/29/20</c:v>
                      </c:pt>
                      <c:pt idx="37">
                        <c:v>03/01/2020</c:v>
                      </c:pt>
                      <c:pt idx="38">
                        <c:v>03/02/2020</c:v>
                      </c:pt>
                      <c:pt idx="39">
                        <c:v>03/03/2020</c:v>
                      </c:pt>
                      <c:pt idx="40">
                        <c:v>03/04/2020</c:v>
                      </c:pt>
                      <c:pt idx="41">
                        <c:v>03/05/2020</c:v>
                      </c:pt>
                      <c:pt idx="42">
                        <c:v>03/06/2020</c:v>
                      </c:pt>
                      <c:pt idx="43">
                        <c:v>03/07/2020</c:v>
                      </c:pt>
                      <c:pt idx="44">
                        <c:v>03/08/2020</c:v>
                      </c:pt>
                      <c:pt idx="45">
                        <c:v>03/09/2020</c:v>
                      </c:pt>
                      <c:pt idx="46">
                        <c:v>03/10/2020</c:v>
                      </c:pt>
                      <c:pt idx="47">
                        <c:v>03/11/2020</c:v>
                      </c:pt>
                      <c:pt idx="48">
                        <c:v>03/12/2020</c:v>
                      </c:pt>
                      <c:pt idx="49">
                        <c:v>3/13/20</c:v>
                      </c:pt>
                      <c:pt idx="50">
                        <c:v>3/14/20</c:v>
                      </c:pt>
                      <c:pt idx="51">
                        <c:v>3/15/20</c:v>
                      </c:pt>
                      <c:pt idx="52">
                        <c:v>3/16/20</c:v>
                      </c:pt>
                      <c:pt idx="53">
                        <c:v>3/17/20</c:v>
                      </c:pt>
                      <c:pt idx="54">
                        <c:v>3/18/20</c:v>
                      </c:pt>
                      <c:pt idx="55">
                        <c:v>3/19/20</c:v>
                      </c:pt>
                      <c:pt idx="56">
                        <c:v>3/20/20</c:v>
                      </c:pt>
                      <c:pt idx="57">
                        <c:v>3/21/20</c:v>
                      </c:pt>
                      <c:pt idx="58">
                        <c:v>3/22/20</c:v>
                      </c:pt>
                      <c:pt idx="59">
                        <c:v>3/23/20</c:v>
                      </c:pt>
                      <c:pt idx="60">
                        <c:v>3/24/20</c:v>
                      </c:pt>
                      <c:pt idx="61">
                        <c:v>3/25/20</c:v>
                      </c:pt>
                      <c:pt idx="62">
                        <c:v>3/26/20</c:v>
                      </c:pt>
                      <c:pt idx="63">
                        <c:v>3/27/20</c:v>
                      </c:pt>
                      <c:pt idx="64">
                        <c:v>3/28/20</c:v>
                      </c:pt>
                      <c:pt idx="65">
                        <c:v>3/29/20</c:v>
                      </c:pt>
                      <c:pt idx="66">
                        <c:v>3/30/20</c:v>
                      </c:pt>
                      <c:pt idx="67">
                        <c:v>3/31/20</c:v>
                      </c:pt>
                      <c:pt idx="68">
                        <c:v>04/01/2020</c:v>
                      </c:pt>
                      <c:pt idx="69">
                        <c:v>04/02/2020</c:v>
                      </c:pt>
                      <c:pt idx="70">
                        <c:v>04/03/2020</c:v>
                      </c:pt>
                      <c:pt idx="71">
                        <c:v>04/04/2020</c:v>
                      </c:pt>
                      <c:pt idx="72">
                        <c:v>04/05/2020</c:v>
                      </c:pt>
                      <c:pt idx="73">
                        <c:v>04/06/2020</c:v>
                      </c:pt>
                      <c:pt idx="74">
                        <c:v>04/07/2020</c:v>
                      </c:pt>
                      <c:pt idx="75">
                        <c:v>04/08/2020</c:v>
                      </c:pt>
                      <c:pt idx="76">
                        <c:v>04/09/2020</c:v>
                      </c:pt>
                      <c:pt idx="77">
                        <c:v>04/10/2020</c:v>
                      </c:pt>
                      <c:pt idx="78">
                        <c:v>04/11/2020</c:v>
                      </c:pt>
                      <c:pt idx="79">
                        <c:v>04/12/2020</c:v>
                      </c:pt>
                      <c:pt idx="80">
                        <c:v>4/13/20</c:v>
                      </c:pt>
                      <c:pt idx="81">
                        <c:v>4/14/20</c:v>
                      </c:pt>
                      <c:pt idx="82">
                        <c:v>4/15/20</c:v>
                      </c:pt>
                      <c:pt idx="83">
                        <c:v>4/16/20</c:v>
                      </c:pt>
                      <c:pt idx="84">
                        <c:v>4/17/20</c:v>
                      </c:pt>
                      <c:pt idx="85">
                        <c:v>4/18/20</c:v>
                      </c:pt>
                      <c:pt idx="86">
                        <c:v>4/19/20</c:v>
                      </c:pt>
                      <c:pt idx="87">
                        <c:v>4/20/20</c:v>
                      </c:pt>
                      <c:pt idx="88">
                        <c:v>4/21/20</c:v>
                      </c:pt>
                      <c:pt idx="89">
                        <c:v>4/22/20</c:v>
                      </c:pt>
                      <c:pt idx="90">
                        <c:v>4/23/20</c:v>
                      </c:pt>
                      <c:pt idx="91">
                        <c:v>4/24/20</c:v>
                      </c:pt>
                      <c:pt idx="92">
                        <c:v>4/25/20</c:v>
                      </c:pt>
                      <c:pt idx="93">
                        <c:v>4/26/20</c:v>
                      </c:pt>
                      <c:pt idx="94">
                        <c:v>4/27/20</c:v>
                      </c:pt>
                      <c:pt idx="95">
                        <c:v>4/28/20</c:v>
                      </c:pt>
                      <c:pt idx="96">
                        <c:v>4/29/20</c:v>
                      </c:pt>
                      <c:pt idx="97">
                        <c:v>4/30/20</c:v>
                      </c:pt>
                      <c:pt idx="98">
                        <c:v>05/01/2020</c:v>
                      </c:pt>
                      <c:pt idx="99">
                        <c:v>05/02/2020</c:v>
                      </c:pt>
                      <c:pt idx="100">
                        <c:v>05/03/2020</c:v>
                      </c:pt>
                      <c:pt idx="101">
                        <c:v>05/04/2020</c:v>
                      </c:pt>
                      <c:pt idx="102">
                        <c:v>05/05/2020</c:v>
                      </c:pt>
                      <c:pt idx="103">
                        <c:v>05/06/2020</c:v>
                      </c:pt>
                      <c:pt idx="104">
                        <c:v>05/07/2020</c:v>
                      </c:pt>
                      <c:pt idx="105">
                        <c:v>05/08/2020</c:v>
                      </c:pt>
                      <c:pt idx="106">
                        <c:v>05/09/2020</c:v>
                      </c:pt>
                      <c:pt idx="107">
                        <c:v>05/10/2020</c:v>
                      </c:pt>
                      <c:pt idx="108">
                        <c:v>05/11/2020</c:v>
                      </c:pt>
                      <c:pt idx="109">
                        <c:v>05/12/2020</c:v>
                      </c:pt>
                      <c:pt idx="110">
                        <c:v>5/13/20</c:v>
                      </c:pt>
                      <c:pt idx="111">
                        <c:v>5/14/20</c:v>
                      </c:pt>
                      <c:pt idx="112">
                        <c:v>5/15/20</c:v>
                      </c:pt>
                      <c:pt idx="113">
                        <c:v>5/16/20</c:v>
                      </c:pt>
                      <c:pt idx="114">
                        <c:v>5/17/20</c:v>
                      </c:pt>
                      <c:pt idx="115">
                        <c:v>5/18/20</c:v>
                      </c:pt>
                      <c:pt idx="116">
                        <c:v>5/19/20</c:v>
                      </c:pt>
                      <c:pt idx="117">
                        <c:v>5/20/20</c:v>
                      </c:pt>
                      <c:pt idx="118">
                        <c:v>5/21/20</c:v>
                      </c:pt>
                      <c:pt idx="119">
                        <c:v>5/22/20</c:v>
                      </c:pt>
                      <c:pt idx="120">
                        <c:v>5/23/20</c:v>
                      </c:pt>
                      <c:pt idx="121">
                        <c:v>5/24/20</c:v>
                      </c:pt>
                      <c:pt idx="122">
                        <c:v>5/25/20</c:v>
                      </c:pt>
                      <c:pt idx="123">
                        <c:v>5/26/20</c:v>
                      </c:pt>
                      <c:pt idx="124">
                        <c:v>5/27/20</c:v>
                      </c:pt>
                      <c:pt idx="125">
                        <c:v>5/28/20</c:v>
                      </c:pt>
                      <c:pt idx="126">
                        <c:v>5/29/20</c:v>
                      </c:pt>
                      <c:pt idx="127">
                        <c:v>5/30/20</c:v>
                      </c:pt>
                      <c:pt idx="128">
                        <c:v>5/31/20</c:v>
                      </c:pt>
                      <c:pt idx="129">
                        <c:v>06/01/2020</c:v>
                      </c:pt>
                      <c:pt idx="130">
                        <c:v>06/02/2020</c:v>
                      </c:pt>
                      <c:pt idx="131">
                        <c:v>06/03/2020</c:v>
                      </c:pt>
                      <c:pt idx="132">
                        <c:v>06/04/2020</c:v>
                      </c:pt>
                      <c:pt idx="133">
                        <c:v>06/05/2020</c:v>
                      </c:pt>
                      <c:pt idx="134">
                        <c:v>06/06/2020</c:v>
                      </c:pt>
                      <c:pt idx="135">
                        <c:v>06/07/2020</c:v>
                      </c:pt>
                      <c:pt idx="136">
                        <c:v>06/08/2020</c:v>
                      </c:pt>
                      <c:pt idx="137">
                        <c:v>06/09/2020</c:v>
                      </c:pt>
                      <c:pt idx="138">
                        <c:v>06/10/2020</c:v>
                      </c:pt>
                      <c:pt idx="139">
                        <c:v>06/11/2020</c:v>
                      </c:pt>
                      <c:pt idx="140">
                        <c:v>06/12/2020</c:v>
                      </c:pt>
                      <c:pt idx="141">
                        <c:v>6/13/20</c:v>
                      </c:pt>
                      <c:pt idx="142">
                        <c:v>6/14/20</c:v>
                      </c:pt>
                      <c:pt idx="143">
                        <c:v>6/15/20</c:v>
                      </c:pt>
                      <c:pt idx="144">
                        <c:v>6/16/20</c:v>
                      </c:pt>
                      <c:pt idx="145">
                        <c:v>6/17/20</c:v>
                      </c:pt>
                      <c:pt idx="146">
                        <c:v>6/18/20</c:v>
                      </c:pt>
                      <c:pt idx="147">
                        <c:v>6/19/20</c:v>
                      </c:pt>
                      <c:pt idx="148">
                        <c:v>6/20/20</c:v>
                      </c:pt>
                      <c:pt idx="149">
                        <c:v>6/21/20</c:v>
                      </c:pt>
                      <c:pt idx="150">
                        <c:v>6/22/20</c:v>
                      </c:pt>
                      <c:pt idx="151">
                        <c:v>6/23/20</c:v>
                      </c:pt>
                      <c:pt idx="152">
                        <c:v>6/24/20</c:v>
                      </c:pt>
                      <c:pt idx="153">
                        <c:v>6/25/20</c:v>
                      </c:pt>
                      <c:pt idx="154">
                        <c:v>6/26/20</c:v>
                      </c:pt>
                      <c:pt idx="155">
                        <c:v>6/27/20</c:v>
                      </c:pt>
                      <c:pt idx="156">
                        <c:v>6/28/20</c:v>
                      </c:pt>
                      <c:pt idx="157">
                        <c:v>6/29/20</c:v>
                      </c:pt>
                      <c:pt idx="158">
                        <c:v>6/30/20</c:v>
                      </c:pt>
                      <c:pt idx="159">
                        <c:v>07/01/2020</c:v>
                      </c:pt>
                      <c:pt idx="160">
                        <c:v>07/02/2020</c:v>
                      </c:pt>
                      <c:pt idx="161">
                        <c:v>07/03/2020</c:v>
                      </c:pt>
                      <c:pt idx="162">
                        <c:v>07/04/2020</c:v>
                      </c:pt>
                      <c:pt idx="163">
                        <c:v>07/05/2020</c:v>
                      </c:pt>
                      <c:pt idx="164">
                        <c:v>07/06/2020</c:v>
                      </c:pt>
                      <c:pt idx="165">
                        <c:v>07/07/2020</c:v>
                      </c:pt>
                      <c:pt idx="166">
                        <c:v>07/08/2020</c:v>
                      </c:pt>
                      <c:pt idx="167">
                        <c:v>07/09/2020</c:v>
                      </c:pt>
                      <c:pt idx="168">
                        <c:v>07/10/2020</c:v>
                      </c:pt>
                      <c:pt idx="169">
                        <c:v>07/11/2020</c:v>
                      </c:pt>
                      <c:pt idx="170">
                        <c:v>07/12/2020</c:v>
                      </c:pt>
                      <c:pt idx="171">
                        <c:v>7/13/20</c:v>
                      </c:pt>
                      <c:pt idx="172">
                        <c:v>7/14/20</c:v>
                      </c:pt>
                      <c:pt idx="173">
                        <c:v>7/15/20</c:v>
                      </c:pt>
                      <c:pt idx="174">
                        <c:v>7/16/20</c:v>
                      </c:pt>
                      <c:pt idx="175">
                        <c:v>7/17/20</c:v>
                      </c:pt>
                      <c:pt idx="176">
                        <c:v>7/18/20</c:v>
                      </c:pt>
                      <c:pt idx="177">
                        <c:v>7/19/20</c:v>
                      </c:pt>
                      <c:pt idx="178">
                        <c:v>7/20/20</c:v>
                      </c:pt>
                      <c:pt idx="179">
                        <c:v>7/21/20</c:v>
                      </c:pt>
                      <c:pt idx="180">
                        <c:v>7/22/20</c:v>
                      </c:pt>
                      <c:pt idx="181">
                        <c:v>7/23/20</c:v>
                      </c:pt>
                      <c:pt idx="182">
                        <c:v>7/24/20</c:v>
                      </c:pt>
                      <c:pt idx="183">
                        <c:v>7/25/20</c:v>
                      </c:pt>
                      <c:pt idx="184">
                        <c:v>7/26/20</c:v>
                      </c:pt>
                      <c:pt idx="185">
                        <c:v>7/27/20</c:v>
                      </c:pt>
                      <c:pt idx="186">
                        <c:v>7/28/20</c:v>
                      </c:pt>
                      <c:pt idx="187">
                        <c:v>7/29/20</c:v>
                      </c:pt>
                      <c:pt idx="188">
                        <c:v>7/30/20</c:v>
                      </c:pt>
                      <c:pt idx="189">
                        <c:v>7/31/20</c:v>
                      </c:pt>
                      <c:pt idx="190">
                        <c:v>08/01/2020</c:v>
                      </c:pt>
                      <c:pt idx="191">
                        <c:v>08/02/2020</c:v>
                      </c:pt>
                      <c:pt idx="192">
                        <c:v>08/03/2020</c:v>
                      </c:pt>
                      <c:pt idx="193">
                        <c:v>08/04/2020</c:v>
                      </c:pt>
                      <c:pt idx="194">
                        <c:v>08/05/2020</c:v>
                      </c:pt>
                      <c:pt idx="195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5</c:v>
                      </c:pt>
                      <c:pt idx="44">
                        <c:v>7</c:v>
                      </c:pt>
                      <c:pt idx="45">
                        <c:v>11</c:v>
                      </c:pt>
                      <c:pt idx="46">
                        <c:v>7</c:v>
                      </c:pt>
                      <c:pt idx="47">
                        <c:v>19</c:v>
                      </c:pt>
                      <c:pt idx="48">
                        <c:v>1</c:v>
                      </c:pt>
                      <c:pt idx="49">
                        <c:v>78</c:v>
                      </c:pt>
                      <c:pt idx="50">
                        <c:v>62</c:v>
                      </c:pt>
                      <c:pt idx="51">
                        <c:v>94</c:v>
                      </c:pt>
                      <c:pt idx="52">
                        <c:v>53</c:v>
                      </c:pt>
                      <c:pt idx="53">
                        <c:v>191</c:v>
                      </c:pt>
                      <c:pt idx="54">
                        <c:v>90</c:v>
                      </c:pt>
                      <c:pt idx="55">
                        <c:v>207</c:v>
                      </c:pt>
                      <c:pt idx="56">
                        <c:v>213</c:v>
                      </c:pt>
                      <c:pt idx="57">
                        <c:v>332</c:v>
                      </c:pt>
                      <c:pt idx="58">
                        <c:v>397</c:v>
                      </c:pt>
                      <c:pt idx="59">
                        <c:v>539</c:v>
                      </c:pt>
                      <c:pt idx="60">
                        <c:v>497</c:v>
                      </c:pt>
                      <c:pt idx="61">
                        <c:v>839</c:v>
                      </c:pt>
                      <c:pt idx="62">
                        <c:v>718</c:v>
                      </c:pt>
                      <c:pt idx="63">
                        <c:v>773</c:v>
                      </c:pt>
                      <c:pt idx="64">
                        <c:v>844</c:v>
                      </c:pt>
                      <c:pt idx="65">
                        <c:v>821</c:v>
                      </c:pt>
                      <c:pt idx="66">
                        <c:v>913</c:v>
                      </c:pt>
                      <c:pt idx="67">
                        <c:v>748</c:v>
                      </c:pt>
                      <c:pt idx="68">
                        <c:v>923</c:v>
                      </c:pt>
                      <c:pt idx="69">
                        <c:v>961</c:v>
                      </c:pt>
                      <c:pt idx="70">
                        <c:v>850</c:v>
                      </c:pt>
                      <c:pt idx="71">
                        <c:v>749</c:v>
                      </c:pt>
                      <c:pt idx="72">
                        <c:v>694</c:v>
                      </c:pt>
                      <c:pt idx="73">
                        <c:v>700</c:v>
                      </c:pt>
                      <c:pt idx="74">
                        <c:v>704</c:v>
                      </c:pt>
                      <c:pt idx="75">
                        <c:v>747</c:v>
                      </c:pt>
                      <c:pt idx="76">
                        <c:v>655</c:v>
                      </c:pt>
                      <c:pt idx="77">
                        <c:v>634</c:v>
                      </c:pt>
                      <c:pt idx="78">
                        <c:v>525</c:v>
                      </c:pt>
                      <c:pt idx="79">
                        <c:v>603</c:v>
                      </c:pt>
                      <c:pt idx="80">
                        <c:v>547</c:v>
                      </c:pt>
                      <c:pt idx="81">
                        <c:v>300</c:v>
                      </c:pt>
                      <c:pt idx="82">
                        <c:v>652</c:v>
                      </c:pt>
                      <c:pt idx="83">
                        <c:v>607</c:v>
                      </c:pt>
                      <c:pt idx="84">
                        <c:v>687</c:v>
                      </c:pt>
                      <c:pt idx="85">
                        <c:v>41</c:v>
                      </c:pt>
                      <c:pt idx="86">
                        <c:v>410</c:v>
                      </c:pt>
                      <c:pt idx="87">
                        <c:v>399</c:v>
                      </c:pt>
                      <c:pt idx="88">
                        <c:v>430</c:v>
                      </c:pt>
                      <c:pt idx="89">
                        <c:v>435</c:v>
                      </c:pt>
                      <c:pt idx="90">
                        <c:v>440</c:v>
                      </c:pt>
                      <c:pt idx="91">
                        <c:v>367</c:v>
                      </c:pt>
                      <c:pt idx="92">
                        <c:v>378</c:v>
                      </c:pt>
                      <c:pt idx="93">
                        <c:v>288</c:v>
                      </c:pt>
                      <c:pt idx="94">
                        <c:v>331</c:v>
                      </c:pt>
                      <c:pt idx="95">
                        <c:v>301</c:v>
                      </c:pt>
                      <c:pt idx="96">
                        <c:v>453</c:v>
                      </c:pt>
                      <c:pt idx="97">
                        <c:v>268</c:v>
                      </c:pt>
                      <c:pt idx="98">
                        <c:v>0</c:v>
                      </c:pt>
                      <c:pt idx="99">
                        <c:v>557</c:v>
                      </c:pt>
                      <c:pt idx="100">
                        <c:v>164</c:v>
                      </c:pt>
                      <c:pt idx="101">
                        <c:v>164</c:v>
                      </c:pt>
                      <c:pt idx="102">
                        <c:v>185</c:v>
                      </c:pt>
                      <c:pt idx="103">
                        <c:v>244</c:v>
                      </c:pt>
                      <c:pt idx="104">
                        <c:v>213</c:v>
                      </c:pt>
                      <c:pt idx="105">
                        <c:v>229</c:v>
                      </c:pt>
                      <c:pt idx="106">
                        <c:v>179</c:v>
                      </c:pt>
                      <c:pt idx="107">
                        <c:v>143</c:v>
                      </c:pt>
                      <c:pt idx="108">
                        <c:v>123</c:v>
                      </c:pt>
                      <c:pt idx="109">
                        <c:v>176</c:v>
                      </c:pt>
                      <c:pt idx="110">
                        <c:v>184</c:v>
                      </c:pt>
                      <c:pt idx="111">
                        <c:v>217</c:v>
                      </c:pt>
                      <c:pt idx="112">
                        <c:v>138</c:v>
                      </c:pt>
                      <c:pt idx="113">
                        <c:v>104</c:v>
                      </c:pt>
                      <c:pt idx="114">
                        <c:v>0</c:v>
                      </c:pt>
                      <c:pt idx="115">
                        <c:v>146</c:v>
                      </c:pt>
                      <c:pt idx="116">
                        <c:v>69</c:v>
                      </c:pt>
                      <c:pt idx="117">
                        <c:v>110</c:v>
                      </c:pt>
                      <c:pt idx="118">
                        <c:v>52</c:v>
                      </c:pt>
                      <c:pt idx="119">
                        <c:v>688</c:v>
                      </c:pt>
                      <c:pt idx="120">
                        <c:v>50</c:v>
                      </c:pt>
                      <c:pt idx="121">
                        <c:v>74</c:v>
                      </c:pt>
                      <c:pt idx="122">
                        <c:v>-1918</c:v>
                      </c:pt>
                      <c:pt idx="123">
                        <c:v>283</c:v>
                      </c:pt>
                      <c:pt idx="124">
                        <c:v>0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4</c:v>
                      </c:pt>
                      <c:pt idx="128">
                        <c:v>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1</c:v>
                      </c:pt>
                      <c:pt idx="132">
                        <c:v>5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1179</c:v>
                      </c:pt>
                      <c:pt idx="148">
                        <c:v>7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8</c:v>
                      </c:pt>
                      <c:pt idx="155">
                        <c:v>3</c:v>
                      </c:pt>
                      <c:pt idx="156">
                        <c:v>2</c:v>
                      </c:pt>
                      <c:pt idx="157">
                        <c:v>3</c:v>
                      </c:pt>
                      <c:pt idx="158">
                        <c:v>9</c:v>
                      </c:pt>
                      <c:pt idx="159">
                        <c:v>9</c:v>
                      </c:pt>
                      <c:pt idx="160">
                        <c:v>4</c:v>
                      </c:pt>
                      <c:pt idx="161">
                        <c:v>17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3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5</c:v>
                      </c:pt>
                      <c:pt idx="168">
                        <c:v>2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3</c:v>
                      </c:pt>
                      <c:pt idx="175">
                        <c:v>4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6"/>
                      <c:pt idx="0">
                        <c:v>1/24/20</c:v>
                      </c:pt>
                      <c:pt idx="1">
                        <c:v>1/25/20</c:v>
                      </c:pt>
                      <c:pt idx="2">
                        <c:v>1/26/20</c:v>
                      </c:pt>
                      <c:pt idx="3">
                        <c:v>1/27/20</c:v>
                      </c:pt>
                      <c:pt idx="4">
                        <c:v>1/28/20</c:v>
                      </c:pt>
                      <c:pt idx="5">
                        <c:v>1/29/20</c:v>
                      </c:pt>
                      <c:pt idx="6">
                        <c:v>1/30/20</c:v>
                      </c:pt>
                      <c:pt idx="7">
                        <c:v>1/31/20</c:v>
                      </c:pt>
                      <c:pt idx="8">
                        <c:v>02/01/2020</c:v>
                      </c:pt>
                      <c:pt idx="9">
                        <c:v>02/02/2020</c:v>
                      </c:pt>
                      <c:pt idx="10">
                        <c:v>02/03/2020</c:v>
                      </c:pt>
                      <c:pt idx="11">
                        <c:v>02/04/2020</c:v>
                      </c:pt>
                      <c:pt idx="12">
                        <c:v>02/05/2020</c:v>
                      </c:pt>
                      <c:pt idx="13">
                        <c:v>02/06/2020</c:v>
                      </c:pt>
                      <c:pt idx="14">
                        <c:v>02/07/2020</c:v>
                      </c:pt>
                      <c:pt idx="15">
                        <c:v>02/08/2020</c:v>
                      </c:pt>
                      <c:pt idx="16">
                        <c:v>02/09/2020</c:v>
                      </c:pt>
                      <c:pt idx="17">
                        <c:v>02/10/2020</c:v>
                      </c:pt>
                      <c:pt idx="18">
                        <c:v>02/11/2020</c:v>
                      </c:pt>
                      <c:pt idx="19">
                        <c:v>02/12/2020</c:v>
                      </c:pt>
                      <c:pt idx="20">
                        <c:v>2/13/20</c:v>
                      </c:pt>
                      <c:pt idx="21">
                        <c:v>2/14/20</c:v>
                      </c:pt>
                      <c:pt idx="22">
                        <c:v>2/15/20</c:v>
                      </c:pt>
                      <c:pt idx="23">
                        <c:v>2/16/20</c:v>
                      </c:pt>
                      <c:pt idx="24">
                        <c:v>2/17/20</c:v>
                      </c:pt>
                      <c:pt idx="25">
                        <c:v>2/18/20</c:v>
                      </c:pt>
                      <c:pt idx="26">
                        <c:v>2/19/20</c:v>
                      </c:pt>
                      <c:pt idx="27">
                        <c:v>2/20/20</c:v>
                      </c:pt>
                      <c:pt idx="28">
                        <c:v>2/21/20</c:v>
                      </c:pt>
                      <c:pt idx="29">
                        <c:v>2/22/20</c:v>
                      </c:pt>
                      <c:pt idx="30">
                        <c:v>2/23/20</c:v>
                      </c:pt>
                      <c:pt idx="31">
                        <c:v>2/24/20</c:v>
                      </c:pt>
                      <c:pt idx="32">
                        <c:v>2/25/20</c:v>
                      </c:pt>
                      <c:pt idx="33">
                        <c:v>2/26/20</c:v>
                      </c:pt>
                      <c:pt idx="34">
                        <c:v>2/27/20</c:v>
                      </c:pt>
                      <c:pt idx="35">
                        <c:v>2/28/20</c:v>
                      </c:pt>
                      <c:pt idx="36">
                        <c:v>2/29/20</c:v>
                      </c:pt>
                      <c:pt idx="37">
                        <c:v>03/01/2020</c:v>
                      </c:pt>
                      <c:pt idx="38">
                        <c:v>03/02/2020</c:v>
                      </c:pt>
                      <c:pt idx="39">
                        <c:v>03/03/2020</c:v>
                      </c:pt>
                      <c:pt idx="40">
                        <c:v>03/04/2020</c:v>
                      </c:pt>
                      <c:pt idx="41">
                        <c:v>03/05/2020</c:v>
                      </c:pt>
                      <c:pt idx="42">
                        <c:v>03/06/2020</c:v>
                      </c:pt>
                      <c:pt idx="43">
                        <c:v>03/07/2020</c:v>
                      </c:pt>
                      <c:pt idx="44">
                        <c:v>03/08/2020</c:v>
                      </c:pt>
                      <c:pt idx="45">
                        <c:v>03/09/2020</c:v>
                      </c:pt>
                      <c:pt idx="46">
                        <c:v>03/10/2020</c:v>
                      </c:pt>
                      <c:pt idx="47">
                        <c:v>03/11/2020</c:v>
                      </c:pt>
                      <c:pt idx="48">
                        <c:v>03/12/2020</c:v>
                      </c:pt>
                      <c:pt idx="49">
                        <c:v>3/13/20</c:v>
                      </c:pt>
                      <c:pt idx="50">
                        <c:v>3/14/20</c:v>
                      </c:pt>
                      <c:pt idx="51">
                        <c:v>3/15/20</c:v>
                      </c:pt>
                      <c:pt idx="52">
                        <c:v>3/16/20</c:v>
                      </c:pt>
                      <c:pt idx="53">
                        <c:v>3/17/20</c:v>
                      </c:pt>
                      <c:pt idx="54">
                        <c:v>3/18/20</c:v>
                      </c:pt>
                      <c:pt idx="55">
                        <c:v>3/19/20</c:v>
                      </c:pt>
                      <c:pt idx="56">
                        <c:v>3/20/20</c:v>
                      </c:pt>
                      <c:pt idx="57">
                        <c:v>3/21/20</c:v>
                      </c:pt>
                      <c:pt idx="58">
                        <c:v>3/22/20</c:v>
                      </c:pt>
                      <c:pt idx="59">
                        <c:v>3/23/20</c:v>
                      </c:pt>
                      <c:pt idx="60">
                        <c:v>3/24/20</c:v>
                      </c:pt>
                      <c:pt idx="61">
                        <c:v>3/25/20</c:v>
                      </c:pt>
                      <c:pt idx="62">
                        <c:v>3/26/20</c:v>
                      </c:pt>
                      <c:pt idx="63">
                        <c:v>3/27/20</c:v>
                      </c:pt>
                      <c:pt idx="64">
                        <c:v>3/28/20</c:v>
                      </c:pt>
                      <c:pt idx="65">
                        <c:v>3/29/20</c:v>
                      </c:pt>
                      <c:pt idx="66">
                        <c:v>3/30/20</c:v>
                      </c:pt>
                      <c:pt idx="67">
                        <c:v>3/31/20</c:v>
                      </c:pt>
                      <c:pt idx="68">
                        <c:v>04/01/2020</c:v>
                      </c:pt>
                      <c:pt idx="69">
                        <c:v>04/02/2020</c:v>
                      </c:pt>
                      <c:pt idx="70">
                        <c:v>04/03/2020</c:v>
                      </c:pt>
                      <c:pt idx="71">
                        <c:v>04/04/2020</c:v>
                      </c:pt>
                      <c:pt idx="72">
                        <c:v>04/05/2020</c:v>
                      </c:pt>
                      <c:pt idx="73">
                        <c:v>04/06/2020</c:v>
                      </c:pt>
                      <c:pt idx="74">
                        <c:v>04/07/2020</c:v>
                      </c:pt>
                      <c:pt idx="75">
                        <c:v>04/08/2020</c:v>
                      </c:pt>
                      <c:pt idx="76">
                        <c:v>04/09/2020</c:v>
                      </c:pt>
                      <c:pt idx="77">
                        <c:v>04/10/2020</c:v>
                      </c:pt>
                      <c:pt idx="78">
                        <c:v>04/11/2020</c:v>
                      </c:pt>
                      <c:pt idx="79">
                        <c:v>04/12/2020</c:v>
                      </c:pt>
                      <c:pt idx="80">
                        <c:v>4/13/20</c:v>
                      </c:pt>
                      <c:pt idx="81">
                        <c:v>4/14/20</c:v>
                      </c:pt>
                      <c:pt idx="82">
                        <c:v>4/15/20</c:v>
                      </c:pt>
                      <c:pt idx="83">
                        <c:v>4/16/20</c:v>
                      </c:pt>
                      <c:pt idx="84">
                        <c:v>4/17/20</c:v>
                      </c:pt>
                      <c:pt idx="85">
                        <c:v>4/18/20</c:v>
                      </c:pt>
                      <c:pt idx="86">
                        <c:v>4/19/20</c:v>
                      </c:pt>
                      <c:pt idx="87">
                        <c:v>4/20/20</c:v>
                      </c:pt>
                      <c:pt idx="88">
                        <c:v>4/21/20</c:v>
                      </c:pt>
                      <c:pt idx="89">
                        <c:v>4/22/20</c:v>
                      </c:pt>
                      <c:pt idx="90">
                        <c:v>4/23/20</c:v>
                      </c:pt>
                      <c:pt idx="91">
                        <c:v>4/24/20</c:v>
                      </c:pt>
                      <c:pt idx="92">
                        <c:v>4/25/20</c:v>
                      </c:pt>
                      <c:pt idx="93">
                        <c:v>4/26/20</c:v>
                      </c:pt>
                      <c:pt idx="94">
                        <c:v>4/27/20</c:v>
                      </c:pt>
                      <c:pt idx="95">
                        <c:v>4/28/20</c:v>
                      </c:pt>
                      <c:pt idx="96">
                        <c:v>4/29/20</c:v>
                      </c:pt>
                      <c:pt idx="97">
                        <c:v>4/30/20</c:v>
                      </c:pt>
                      <c:pt idx="98">
                        <c:v>05/01/2020</c:v>
                      </c:pt>
                      <c:pt idx="99">
                        <c:v>05/02/2020</c:v>
                      </c:pt>
                      <c:pt idx="100">
                        <c:v>05/03/2020</c:v>
                      </c:pt>
                      <c:pt idx="101">
                        <c:v>05/04/2020</c:v>
                      </c:pt>
                      <c:pt idx="102">
                        <c:v>05/05/2020</c:v>
                      </c:pt>
                      <c:pt idx="103">
                        <c:v>05/06/2020</c:v>
                      </c:pt>
                      <c:pt idx="104">
                        <c:v>05/07/2020</c:v>
                      </c:pt>
                      <c:pt idx="105">
                        <c:v>05/08/2020</c:v>
                      </c:pt>
                      <c:pt idx="106">
                        <c:v>05/09/2020</c:v>
                      </c:pt>
                      <c:pt idx="107">
                        <c:v>05/10/2020</c:v>
                      </c:pt>
                      <c:pt idx="108">
                        <c:v>05/11/2020</c:v>
                      </c:pt>
                      <c:pt idx="109">
                        <c:v>05/12/2020</c:v>
                      </c:pt>
                      <c:pt idx="110">
                        <c:v>5/13/20</c:v>
                      </c:pt>
                      <c:pt idx="111">
                        <c:v>5/14/20</c:v>
                      </c:pt>
                      <c:pt idx="112">
                        <c:v>5/15/20</c:v>
                      </c:pt>
                      <c:pt idx="113">
                        <c:v>5/16/20</c:v>
                      </c:pt>
                      <c:pt idx="114">
                        <c:v>5/17/20</c:v>
                      </c:pt>
                      <c:pt idx="115">
                        <c:v>5/18/20</c:v>
                      </c:pt>
                      <c:pt idx="116">
                        <c:v>5/19/20</c:v>
                      </c:pt>
                      <c:pt idx="117">
                        <c:v>5/20/20</c:v>
                      </c:pt>
                      <c:pt idx="118">
                        <c:v>5/21/20</c:v>
                      </c:pt>
                      <c:pt idx="119">
                        <c:v>5/22/20</c:v>
                      </c:pt>
                      <c:pt idx="120">
                        <c:v>5/23/20</c:v>
                      </c:pt>
                      <c:pt idx="121">
                        <c:v>5/24/20</c:v>
                      </c:pt>
                      <c:pt idx="122">
                        <c:v>5/25/20</c:v>
                      </c:pt>
                      <c:pt idx="123">
                        <c:v>5/26/20</c:v>
                      </c:pt>
                      <c:pt idx="124">
                        <c:v>5/27/20</c:v>
                      </c:pt>
                      <c:pt idx="125">
                        <c:v>5/28/20</c:v>
                      </c:pt>
                      <c:pt idx="126">
                        <c:v>5/29/20</c:v>
                      </c:pt>
                      <c:pt idx="127">
                        <c:v>5/30/20</c:v>
                      </c:pt>
                      <c:pt idx="128">
                        <c:v>5/31/20</c:v>
                      </c:pt>
                      <c:pt idx="129">
                        <c:v>06/01/2020</c:v>
                      </c:pt>
                      <c:pt idx="130">
                        <c:v>06/02/2020</c:v>
                      </c:pt>
                      <c:pt idx="131">
                        <c:v>06/03/2020</c:v>
                      </c:pt>
                      <c:pt idx="132">
                        <c:v>06/04/2020</c:v>
                      </c:pt>
                      <c:pt idx="133">
                        <c:v>06/05/2020</c:v>
                      </c:pt>
                      <c:pt idx="134">
                        <c:v>06/06/2020</c:v>
                      </c:pt>
                      <c:pt idx="135">
                        <c:v>06/07/2020</c:v>
                      </c:pt>
                      <c:pt idx="136">
                        <c:v>06/08/2020</c:v>
                      </c:pt>
                      <c:pt idx="137">
                        <c:v>06/09/2020</c:v>
                      </c:pt>
                      <c:pt idx="138">
                        <c:v>06/10/2020</c:v>
                      </c:pt>
                      <c:pt idx="139">
                        <c:v>06/11/2020</c:v>
                      </c:pt>
                      <c:pt idx="140">
                        <c:v>06/12/2020</c:v>
                      </c:pt>
                      <c:pt idx="141">
                        <c:v>6/13/20</c:v>
                      </c:pt>
                      <c:pt idx="142">
                        <c:v>6/14/20</c:v>
                      </c:pt>
                      <c:pt idx="143">
                        <c:v>6/15/20</c:v>
                      </c:pt>
                      <c:pt idx="144">
                        <c:v>6/16/20</c:v>
                      </c:pt>
                      <c:pt idx="145">
                        <c:v>6/17/20</c:v>
                      </c:pt>
                      <c:pt idx="146">
                        <c:v>6/18/20</c:v>
                      </c:pt>
                      <c:pt idx="147">
                        <c:v>6/19/20</c:v>
                      </c:pt>
                      <c:pt idx="148">
                        <c:v>6/20/20</c:v>
                      </c:pt>
                      <c:pt idx="149">
                        <c:v>6/21/20</c:v>
                      </c:pt>
                      <c:pt idx="150">
                        <c:v>6/22/20</c:v>
                      </c:pt>
                      <c:pt idx="151">
                        <c:v>6/23/20</c:v>
                      </c:pt>
                      <c:pt idx="152">
                        <c:v>6/24/20</c:v>
                      </c:pt>
                      <c:pt idx="153">
                        <c:v>6/25/20</c:v>
                      </c:pt>
                      <c:pt idx="154">
                        <c:v>6/26/20</c:v>
                      </c:pt>
                      <c:pt idx="155">
                        <c:v>6/27/20</c:v>
                      </c:pt>
                      <c:pt idx="156">
                        <c:v>6/28/20</c:v>
                      </c:pt>
                      <c:pt idx="157">
                        <c:v>6/29/20</c:v>
                      </c:pt>
                      <c:pt idx="158">
                        <c:v>6/30/20</c:v>
                      </c:pt>
                      <c:pt idx="159">
                        <c:v>07/01/2020</c:v>
                      </c:pt>
                      <c:pt idx="160">
                        <c:v>07/02/2020</c:v>
                      </c:pt>
                      <c:pt idx="161">
                        <c:v>07/03/2020</c:v>
                      </c:pt>
                      <c:pt idx="162">
                        <c:v>07/04/2020</c:v>
                      </c:pt>
                      <c:pt idx="163">
                        <c:v>07/05/2020</c:v>
                      </c:pt>
                      <c:pt idx="164">
                        <c:v>07/06/2020</c:v>
                      </c:pt>
                      <c:pt idx="165">
                        <c:v>07/07/2020</c:v>
                      </c:pt>
                      <c:pt idx="166">
                        <c:v>07/08/2020</c:v>
                      </c:pt>
                      <c:pt idx="167">
                        <c:v>07/09/2020</c:v>
                      </c:pt>
                      <c:pt idx="168">
                        <c:v>07/10/2020</c:v>
                      </c:pt>
                      <c:pt idx="169">
                        <c:v>07/11/2020</c:v>
                      </c:pt>
                      <c:pt idx="170">
                        <c:v>07/12/2020</c:v>
                      </c:pt>
                      <c:pt idx="171">
                        <c:v>7/13/20</c:v>
                      </c:pt>
                      <c:pt idx="172">
                        <c:v>7/14/20</c:v>
                      </c:pt>
                      <c:pt idx="173">
                        <c:v>7/15/20</c:v>
                      </c:pt>
                      <c:pt idx="174">
                        <c:v>7/16/20</c:v>
                      </c:pt>
                      <c:pt idx="175">
                        <c:v>7/17/20</c:v>
                      </c:pt>
                      <c:pt idx="176">
                        <c:v>7/18/20</c:v>
                      </c:pt>
                      <c:pt idx="177">
                        <c:v>7/19/20</c:v>
                      </c:pt>
                      <c:pt idx="178">
                        <c:v>7/20/20</c:v>
                      </c:pt>
                      <c:pt idx="179">
                        <c:v>7/21/20</c:v>
                      </c:pt>
                      <c:pt idx="180">
                        <c:v>7/22/20</c:v>
                      </c:pt>
                      <c:pt idx="181">
                        <c:v>7/23/20</c:v>
                      </c:pt>
                      <c:pt idx="182">
                        <c:v>7/24/20</c:v>
                      </c:pt>
                      <c:pt idx="183">
                        <c:v>7/25/20</c:v>
                      </c:pt>
                      <c:pt idx="184">
                        <c:v>7/26/20</c:v>
                      </c:pt>
                      <c:pt idx="185">
                        <c:v>7/27/20</c:v>
                      </c:pt>
                      <c:pt idx="186">
                        <c:v>7/28/20</c:v>
                      </c:pt>
                      <c:pt idx="187">
                        <c:v>7/29/20</c:v>
                      </c:pt>
                      <c:pt idx="188">
                        <c:v>7/30/20</c:v>
                      </c:pt>
                      <c:pt idx="189">
                        <c:v>7/31/20</c:v>
                      </c:pt>
                      <c:pt idx="190">
                        <c:v>08/01/2020</c:v>
                      </c:pt>
                      <c:pt idx="191">
                        <c:v>08/02/2020</c:v>
                      </c:pt>
                      <c:pt idx="192">
                        <c:v>08/03/2020</c:v>
                      </c:pt>
                      <c:pt idx="193">
                        <c:v>08/04/2020</c:v>
                      </c:pt>
                      <c:pt idx="194">
                        <c:v>08/05/2020</c:v>
                      </c:pt>
                      <c:pt idx="195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2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0</c:v>
                      </c:pt>
                      <c:pt idx="65">
                        <c:v>4</c:v>
                      </c:pt>
                      <c:pt idx="66">
                        <c:v>1</c:v>
                      </c:pt>
                      <c:pt idx="67">
                        <c:v>8</c:v>
                      </c:pt>
                      <c:pt idx="68">
                        <c:v>7</c:v>
                      </c:pt>
                      <c:pt idx="69">
                        <c:v>6</c:v>
                      </c:pt>
                      <c:pt idx="70">
                        <c:v>4</c:v>
                      </c:pt>
                      <c:pt idx="71">
                        <c:v>9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11</c:v>
                      </c:pt>
                      <c:pt idx="75">
                        <c:v>5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12</c:v>
                      </c:pt>
                      <c:pt idx="79">
                        <c:v>24</c:v>
                      </c:pt>
                      <c:pt idx="80">
                        <c:v>18</c:v>
                      </c:pt>
                      <c:pt idx="81">
                        <c:v>22</c:v>
                      </c:pt>
                      <c:pt idx="82">
                        <c:v>28</c:v>
                      </c:pt>
                      <c:pt idx="83">
                        <c:v>34</c:v>
                      </c:pt>
                      <c:pt idx="84">
                        <c:v>41</c:v>
                      </c:pt>
                      <c:pt idx="85">
                        <c:v>40</c:v>
                      </c:pt>
                      <c:pt idx="86">
                        <c:v>48</c:v>
                      </c:pt>
                      <c:pt idx="87">
                        <c:v>44</c:v>
                      </c:pt>
                      <c:pt idx="88">
                        <c:v>51</c:v>
                      </c:pt>
                      <c:pt idx="89">
                        <c:v>57</c:v>
                      </c:pt>
                      <c:pt idx="90">
                        <c:v>42</c:v>
                      </c:pt>
                      <c:pt idx="91">
                        <c:v>60</c:v>
                      </c:pt>
                      <c:pt idx="92">
                        <c:v>66</c:v>
                      </c:pt>
                      <c:pt idx="93">
                        <c:v>66</c:v>
                      </c:pt>
                      <c:pt idx="94">
                        <c:v>47</c:v>
                      </c:pt>
                      <c:pt idx="95">
                        <c:v>73</c:v>
                      </c:pt>
                      <c:pt idx="96">
                        <c:v>105</c:v>
                      </c:pt>
                      <c:pt idx="97">
                        <c:v>101</c:v>
                      </c:pt>
                      <c:pt idx="98">
                        <c:v>96</c:v>
                      </c:pt>
                      <c:pt idx="99">
                        <c:v>53</c:v>
                      </c:pt>
                      <c:pt idx="100">
                        <c:v>58</c:v>
                      </c:pt>
                      <c:pt idx="101">
                        <c:v>76</c:v>
                      </c:pt>
                      <c:pt idx="102">
                        <c:v>95</c:v>
                      </c:pt>
                      <c:pt idx="103">
                        <c:v>86</c:v>
                      </c:pt>
                      <c:pt idx="104">
                        <c:v>88</c:v>
                      </c:pt>
                      <c:pt idx="105">
                        <c:v>98</c:v>
                      </c:pt>
                      <c:pt idx="106">
                        <c:v>104</c:v>
                      </c:pt>
                      <c:pt idx="107">
                        <c:v>88</c:v>
                      </c:pt>
                      <c:pt idx="108">
                        <c:v>94</c:v>
                      </c:pt>
                      <c:pt idx="109">
                        <c:v>107</c:v>
                      </c:pt>
                      <c:pt idx="110">
                        <c:v>96</c:v>
                      </c:pt>
                      <c:pt idx="111">
                        <c:v>93</c:v>
                      </c:pt>
                      <c:pt idx="112">
                        <c:v>113</c:v>
                      </c:pt>
                      <c:pt idx="113">
                        <c:v>119</c:v>
                      </c:pt>
                      <c:pt idx="114">
                        <c:v>94</c:v>
                      </c:pt>
                      <c:pt idx="115">
                        <c:v>91</c:v>
                      </c:pt>
                      <c:pt idx="116">
                        <c:v>115</c:v>
                      </c:pt>
                      <c:pt idx="117">
                        <c:v>135</c:v>
                      </c:pt>
                      <c:pt idx="118">
                        <c:v>127</c:v>
                      </c:pt>
                      <c:pt idx="119">
                        <c:v>150</c:v>
                      </c:pt>
                      <c:pt idx="120">
                        <c:v>139</c:v>
                      </c:pt>
                      <c:pt idx="121">
                        <c:v>153</c:v>
                      </c:pt>
                      <c:pt idx="122">
                        <c:v>92</c:v>
                      </c:pt>
                      <c:pt idx="123">
                        <c:v>174</c:v>
                      </c:pt>
                      <c:pt idx="124">
                        <c:v>161</c:v>
                      </c:pt>
                      <c:pt idx="125">
                        <c:v>174</c:v>
                      </c:pt>
                      <c:pt idx="126">
                        <c:v>232</c:v>
                      </c:pt>
                      <c:pt idx="127">
                        <c:v>181</c:v>
                      </c:pt>
                      <c:pt idx="128">
                        <c:v>138</c:v>
                      </c:pt>
                      <c:pt idx="129">
                        <c:v>156</c:v>
                      </c:pt>
                      <c:pt idx="130">
                        <c:v>182</c:v>
                      </c:pt>
                      <c:pt idx="131">
                        <c:v>177</c:v>
                      </c:pt>
                      <c:pt idx="132">
                        <c:v>168</c:v>
                      </c:pt>
                      <c:pt idx="133">
                        <c:v>144</c:v>
                      </c:pt>
                      <c:pt idx="134">
                        <c:v>197</c:v>
                      </c:pt>
                      <c:pt idx="135">
                        <c:v>134</c:v>
                      </c:pt>
                      <c:pt idx="136">
                        <c:v>112</c:v>
                      </c:pt>
                      <c:pt idx="137">
                        <c:v>171</c:v>
                      </c:pt>
                      <c:pt idx="138">
                        <c:v>216</c:v>
                      </c:pt>
                      <c:pt idx="139">
                        <c:v>172</c:v>
                      </c:pt>
                      <c:pt idx="140">
                        <c:v>183</c:v>
                      </c:pt>
                      <c:pt idx="141">
                        <c:v>114</c:v>
                      </c:pt>
                      <c:pt idx="142">
                        <c:v>119</c:v>
                      </c:pt>
                      <c:pt idx="143">
                        <c:v>143</c:v>
                      </c:pt>
                      <c:pt idx="144">
                        <c:v>193</c:v>
                      </c:pt>
                      <c:pt idx="145">
                        <c:v>194</c:v>
                      </c:pt>
                      <c:pt idx="146">
                        <c:v>182</c:v>
                      </c:pt>
                      <c:pt idx="147">
                        <c:v>181</c:v>
                      </c:pt>
                      <c:pt idx="148">
                        <c:v>161</c:v>
                      </c:pt>
                      <c:pt idx="149">
                        <c:v>109</c:v>
                      </c:pt>
                      <c:pt idx="150">
                        <c:v>95</c:v>
                      </c:pt>
                      <c:pt idx="151">
                        <c:v>153</c:v>
                      </c:pt>
                      <c:pt idx="152">
                        <c:v>154</c:v>
                      </c:pt>
                      <c:pt idx="153">
                        <c:v>91</c:v>
                      </c:pt>
                      <c:pt idx="154">
                        <c:v>176</c:v>
                      </c:pt>
                      <c:pt idx="155">
                        <c:v>188</c:v>
                      </c:pt>
                      <c:pt idx="156">
                        <c:v>102</c:v>
                      </c:pt>
                      <c:pt idx="157">
                        <c:v>92</c:v>
                      </c:pt>
                      <c:pt idx="158">
                        <c:v>154</c:v>
                      </c:pt>
                      <c:pt idx="159">
                        <c:v>215</c:v>
                      </c:pt>
                      <c:pt idx="160">
                        <c:v>147</c:v>
                      </c:pt>
                      <c:pt idx="161">
                        <c:v>176</c:v>
                      </c:pt>
                      <c:pt idx="162">
                        <c:v>167</c:v>
                      </c:pt>
                      <c:pt idx="163">
                        <c:v>134</c:v>
                      </c:pt>
                      <c:pt idx="164">
                        <c:v>135</c:v>
                      </c:pt>
                      <c:pt idx="165">
                        <c:v>198</c:v>
                      </c:pt>
                      <c:pt idx="166">
                        <c:v>172</c:v>
                      </c:pt>
                      <c:pt idx="167">
                        <c:v>176</c:v>
                      </c:pt>
                      <c:pt idx="168">
                        <c:v>174</c:v>
                      </c:pt>
                      <c:pt idx="169">
                        <c:v>188</c:v>
                      </c:pt>
                      <c:pt idx="170">
                        <c:v>130</c:v>
                      </c:pt>
                      <c:pt idx="171">
                        <c:v>104</c:v>
                      </c:pt>
                      <c:pt idx="172">
                        <c:v>175</c:v>
                      </c:pt>
                      <c:pt idx="173">
                        <c:v>156</c:v>
                      </c:pt>
                      <c:pt idx="174">
                        <c:v>167</c:v>
                      </c:pt>
                      <c:pt idx="175">
                        <c:v>186</c:v>
                      </c:pt>
                      <c:pt idx="176">
                        <c:v>122</c:v>
                      </c:pt>
                      <c:pt idx="177">
                        <c:v>95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6"/>
                      <c:pt idx="0">
                        <c:v>1/24/20</c:v>
                      </c:pt>
                      <c:pt idx="1">
                        <c:v>1/25/20</c:v>
                      </c:pt>
                      <c:pt idx="2">
                        <c:v>1/26/20</c:v>
                      </c:pt>
                      <c:pt idx="3">
                        <c:v>1/27/20</c:v>
                      </c:pt>
                      <c:pt idx="4">
                        <c:v>1/28/20</c:v>
                      </c:pt>
                      <c:pt idx="5">
                        <c:v>1/29/20</c:v>
                      </c:pt>
                      <c:pt idx="6">
                        <c:v>1/30/20</c:v>
                      </c:pt>
                      <c:pt idx="7">
                        <c:v>1/31/20</c:v>
                      </c:pt>
                      <c:pt idx="8">
                        <c:v>02/01/2020</c:v>
                      </c:pt>
                      <c:pt idx="9">
                        <c:v>02/02/2020</c:v>
                      </c:pt>
                      <c:pt idx="10">
                        <c:v>02/03/2020</c:v>
                      </c:pt>
                      <c:pt idx="11">
                        <c:v>02/04/2020</c:v>
                      </c:pt>
                      <c:pt idx="12">
                        <c:v>02/05/2020</c:v>
                      </c:pt>
                      <c:pt idx="13">
                        <c:v>02/06/2020</c:v>
                      </c:pt>
                      <c:pt idx="14">
                        <c:v>02/07/2020</c:v>
                      </c:pt>
                      <c:pt idx="15">
                        <c:v>02/08/2020</c:v>
                      </c:pt>
                      <c:pt idx="16">
                        <c:v>02/09/2020</c:v>
                      </c:pt>
                      <c:pt idx="17">
                        <c:v>02/10/2020</c:v>
                      </c:pt>
                      <c:pt idx="18">
                        <c:v>02/11/2020</c:v>
                      </c:pt>
                      <c:pt idx="19">
                        <c:v>02/12/2020</c:v>
                      </c:pt>
                      <c:pt idx="20">
                        <c:v>2/13/20</c:v>
                      </c:pt>
                      <c:pt idx="21">
                        <c:v>2/14/20</c:v>
                      </c:pt>
                      <c:pt idx="22">
                        <c:v>2/15/20</c:v>
                      </c:pt>
                      <c:pt idx="23">
                        <c:v>2/16/20</c:v>
                      </c:pt>
                      <c:pt idx="24">
                        <c:v>2/17/20</c:v>
                      </c:pt>
                      <c:pt idx="25">
                        <c:v>2/18/20</c:v>
                      </c:pt>
                      <c:pt idx="26">
                        <c:v>2/19/20</c:v>
                      </c:pt>
                      <c:pt idx="27">
                        <c:v>2/20/20</c:v>
                      </c:pt>
                      <c:pt idx="28">
                        <c:v>2/21/20</c:v>
                      </c:pt>
                      <c:pt idx="29">
                        <c:v>2/22/20</c:v>
                      </c:pt>
                      <c:pt idx="30">
                        <c:v>2/23/20</c:v>
                      </c:pt>
                      <c:pt idx="31">
                        <c:v>2/24/20</c:v>
                      </c:pt>
                      <c:pt idx="32">
                        <c:v>2/25/20</c:v>
                      </c:pt>
                      <c:pt idx="33">
                        <c:v>2/26/20</c:v>
                      </c:pt>
                      <c:pt idx="34">
                        <c:v>2/27/20</c:v>
                      </c:pt>
                      <c:pt idx="35">
                        <c:v>2/28/20</c:v>
                      </c:pt>
                      <c:pt idx="36">
                        <c:v>2/29/20</c:v>
                      </c:pt>
                      <c:pt idx="37">
                        <c:v>03/01/2020</c:v>
                      </c:pt>
                      <c:pt idx="38">
                        <c:v>03/02/2020</c:v>
                      </c:pt>
                      <c:pt idx="39">
                        <c:v>03/03/2020</c:v>
                      </c:pt>
                      <c:pt idx="40">
                        <c:v>03/04/2020</c:v>
                      </c:pt>
                      <c:pt idx="41">
                        <c:v>03/05/2020</c:v>
                      </c:pt>
                      <c:pt idx="42">
                        <c:v>03/06/2020</c:v>
                      </c:pt>
                      <c:pt idx="43">
                        <c:v>03/07/2020</c:v>
                      </c:pt>
                      <c:pt idx="44">
                        <c:v>03/08/2020</c:v>
                      </c:pt>
                      <c:pt idx="45">
                        <c:v>03/09/2020</c:v>
                      </c:pt>
                      <c:pt idx="46">
                        <c:v>03/10/2020</c:v>
                      </c:pt>
                      <c:pt idx="47">
                        <c:v>03/11/2020</c:v>
                      </c:pt>
                      <c:pt idx="48">
                        <c:v>03/12/2020</c:v>
                      </c:pt>
                      <c:pt idx="49">
                        <c:v>3/13/20</c:v>
                      </c:pt>
                      <c:pt idx="50">
                        <c:v>3/14/20</c:v>
                      </c:pt>
                      <c:pt idx="51">
                        <c:v>3/15/20</c:v>
                      </c:pt>
                      <c:pt idx="52">
                        <c:v>3/16/20</c:v>
                      </c:pt>
                      <c:pt idx="53">
                        <c:v>3/17/20</c:v>
                      </c:pt>
                      <c:pt idx="54">
                        <c:v>3/18/20</c:v>
                      </c:pt>
                      <c:pt idx="55">
                        <c:v>3/19/20</c:v>
                      </c:pt>
                      <c:pt idx="56">
                        <c:v>3/20/20</c:v>
                      </c:pt>
                      <c:pt idx="57">
                        <c:v>3/21/20</c:v>
                      </c:pt>
                      <c:pt idx="58">
                        <c:v>3/22/20</c:v>
                      </c:pt>
                      <c:pt idx="59">
                        <c:v>3/23/20</c:v>
                      </c:pt>
                      <c:pt idx="60">
                        <c:v>3/24/20</c:v>
                      </c:pt>
                      <c:pt idx="61">
                        <c:v>3/25/20</c:v>
                      </c:pt>
                      <c:pt idx="62">
                        <c:v>3/26/20</c:v>
                      </c:pt>
                      <c:pt idx="63">
                        <c:v>3/27/20</c:v>
                      </c:pt>
                      <c:pt idx="64">
                        <c:v>3/28/20</c:v>
                      </c:pt>
                      <c:pt idx="65">
                        <c:v>3/29/20</c:v>
                      </c:pt>
                      <c:pt idx="66">
                        <c:v>3/30/20</c:v>
                      </c:pt>
                      <c:pt idx="67">
                        <c:v>3/31/20</c:v>
                      </c:pt>
                      <c:pt idx="68">
                        <c:v>04/01/2020</c:v>
                      </c:pt>
                      <c:pt idx="69">
                        <c:v>04/02/2020</c:v>
                      </c:pt>
                      <c:pt idx="70">
                        <c:v>04/03/2020</c:v>
                      </c:pt>
                      <c:pt idx="71">
                        <c:v>04/04/2020</c:v>
                      </c:pt>
                      <c:pt idx="72">
                        <c:v>04/05/2020</c:v>
                      </c:pt>
                      <c:pt idx="73">
                        <c:v>04/06/2020</c:v>
                      </c:pt>
                      <c:pt idx="74">
                        <c:v>04/07/2020</c:v>
                      </c:pt>
                      <c:pt idx="75">
                        <c:v>04/08/2020</c:v>
                      </c:pt>
                      <c:pt idx="76">
                        <c:v>04/09/2020</c:v>
                      </c:pt>
                      <c:pt idx="77">
                        <c:v>04/10/2020</c:v>
                      </c:pt>
                      <c:pt idx="78">
                        <c:v>04/11/2020</c:v>
                      </c:pt>
                      <c:pt idx="79">
                        <c:v>04/12/2020</c:v>
                      </c:pt>
                      <c:pt idx="80">
                        <c:v>4/13/20</c:v>
                      </c:pt>
                      <c:pt idx="81">
                        <c:v>4/14/20</c:v>
                      </c:pt>
                      <c:pt idx="82">
                        <c:v>4/15/20</c:v>
                      </c:pt>
                      <c:pt idx="83">
                        <c:v>4/16/20</c:v>
                      </c:pt>
                      <c:pt idx="84">
                        <c:v>4/17/20</c:v>
                      </c:pt>
                      <c:pt idx="85">
                        <c:v>4/18/20</c:v>
                      </c:pt>
                      <c:pt idx="86">
                        <c:v>4/19/20</c:v>
                      </c:pt>
                      <c:pt idx="87">
                        <c:v>4/20/20</c:v>
                      </c:pt>
                      <c:pt idx="88">
                        <c:v>4/21/20</c:v>
                      </c:pt>
                      <c:pt idx="89">
                        <c:v>4/22/20</c:v>
                      </c:pt>
                      <c:pt idx="90">
                        <c:v>4/23/20</c:v>
                      </c:pt>
                      <c:pt idx="91">
                        <c:v>4/24/20</c:v>
                      </c:pt>
                      <c:pt idx="92">
                        <c:v>4/25/20</c:v>
                      </c:pt>
                      <c:pt idx="93">
                        <c:v>4/26/20</c:v>
                      </c:pt>
                      <c:pt idx="94">
                        <c:v>4/27/20</c:v>
                      </c:pt>
                      <c:pt idx="95">
                        <c:v>4/28/20</c:v>
                      </c:pt>
                      <c:pt idx="96">
                        <c:v>4/29/20</c:v>
                      </c:pt>
                      <c:pt idx="97">
                        <c:v>4/30/20</c:v>
                      </c:pt>
                      <c:pt idx="98">
                        <c:v>05/01/2020</c:v>
                      </c:pt>
                      <c:pt idx="99">
                        <c:v>05/02/2020</c:v>
                      </c:pt>
                      <c:pt idx="100">
                        <c:v>05/03/2020</c:v>
                      </c:pt>
                      <c:pt idx="101">
                        <c:v>05/04/2020</c:v>
                      </c:pt>
                      <c:pt idx="102">
                        <c:v>05/05/2020</c:v>
                      </c:pt>
                      <c:pt idx="103">
                        <c:v>05/06/2020</c:v>
                      </c:pt>
                      <c:pt idx="104">
                        <c:v>05/07/2020</c:v>
                      </c:pt>
                      <c:pt idx="105">
                        <c:v>05/08/2020</c:v>
                      </c:pt>
                      <c:pt idx="106">
                        <c:v>05/09/2020</c:v>
                      </c:pt>
                      <c:pt idx="107">
                        <c:v>05/10/2020</c:v>
                      </c:pt>
                      <c:pt idx="108">
                        <c:v>05/11/2020</c:v>
                      </c:pt>
                      <c:pt idx="109">
                        <c:v>05/12/2020</c:v>
                      </c:pt>
                      <c:pt idx="110">
                        <c:v>5/13/20</c:v>
                      </c:pt>
                      <c:pt idx="111">
                        <c:v>5/14/20</c:v>
                      </c:pt>
                      <c:pt idx="112">
                        <c:v>5/15/20</c:v>
                      </c:pt>
                      <c:pt idx="113">
                        <c:v>5/16/20</c:v>
                      </c:pt>
                      <c:pt idx="114">
                        <c:v>5/17/20</c:v>
                      </c:pt>
                      <c:pt idx="115">
                        <c:v>5/18/20</c:v>
                      </c:pt>
                      <c:pt idx="116">
                        <c:v>5/19/20</c:v>
                      </c:pt>
                      <c:pt idx="117">
                        <c:v>5/20/20</c:v>
                      </c:pt>
                      <c:pt idx="118">
                        <c:v>5/21/20</c:v>
                      </c:pt>
                      <c:pt idx="119">
                        <c:v>5/22/20</c:v>
                      </c:pt>
                      <c:pt idx="120">
                        <c:v>5/23/20</c:v>
                      </c:pt>
                      <c:pt idx="121">
                        <c:v>5/24/20</c:v>
                      </c:pt>
                      <c:pt idx="122">
                        <c:v>5/25/20</c:v>
                      </c:pt>
                      <c:pt idx="123">
                        <c:v>5/26/20</c:v>
                      </c:pt>
                      <c:pt idx="124">
                        <c:v>5/27/20</c:v>
                      </c:pt>
                      <c:pt idx="125">
                        <c:v>5/28/20</c:v>
                      </c:pt>
                      <c:pt idx="126">
                        <c:v>5/29/20</c:v>
                      </c:pt>
                      <c:pt idx="127">
                        <c:v>5/30/20</c:v>
                      </c:pt>
                      <c:pt idx="128">
                        <c:v>5/31/20</c:v>
                      </c:pt>
                      <c:pt idx="129">
                        <c:v>06/01/2020</c:v>
                      </c:pt>
                      <c:pt idx="130">
                        <c:v>06/02/2020</c:v>
                      </c:pt>
                      <c:pt idx="131">
                        <c:v>06/03/2020</c:v>
                      </c:pt>
                      <c:pt idx="132">
                        <c:v>06/04/2020</c:v>
                      </c:pt>
                      <c:pt idx="133">
                        <c:v>06/05/2020</c:v>
                      </c:pt>
                      <c:pt idx="134">
                        <c:v>06/06/2020</c:v>
                      </c:pt>
                      <c:pt idx="135">
                        <c:v>06/07/2020</c:v>
                      </c:pt>
                      <c:pt idx="136">
                        <c:v>06/08/2020</c:v>
                      </c:pt>
                      <c:pt idx="137">
                        <c:v>06/09/2020</c:v>
                      </c:pt>
                      <c:pt idx="138">
                        <c:v>06/10/2020</c:v>
                      </c:pt>
                      <c:pt idx="139">
                        <c:v>06/11/2020</c:v>
                      </c:pt>
                      <c:pt idx="140">
                        <c:v>06/12/2020</c:v>
                      </c:pt>
                      <c:pt idx="141">
                        <c:v>6/13/20</c:v>
                      </c:pt>
                      <c:pt idx="142">
                        <c:v>6/14/20</c:v>
                      </c:pt>
                      <c:pt idx="143">
                        <c:v>6/15/20</c:v>
                      </c:pt>
                      <c:pt idx="144">
                        <c:v>6/16/20</c:v>
                      </c:pt>
                      <c:pt idx="145">
                        <c:v>6/17/20</c:v>
                      </c:pt>
                      <c:pt idx="146">
                        <c:v>6/18/20</c:v>
                      </c:pt>
                      <c:pt idx="147">
                        <c:v>6/19/20</c:v>
                      </c:pt>
                      <c:pt idx="148">
                        <c:v>6/20/20</c:v>
                      </c:pt>
                      <c:pt idx="149">
                        <c:v>6/21/20</c:v>
                      </c:pt>
                      <c:pt idx="150">
                        <c:v>6/22/20</c:v>
                      </c:pt>
                      <c:pt idx="151">
                        <c:v>6/23/20</c:v>
                      </c:pt>
                      <c:pt idx="152">
                        <c:v>6/24/20</c:v>
                      </c:pt>
                      <c:pt idx="153">
                        <c:v>6/25/20</c:v>
                      </c:pt>
                      <c:pt idx="154">
                        <c:v>6/26/20</c:v>
                      </c:pt>
                      <c:pt idx="155">
                        <c:v>6/27/20</c:v>
                      </c:pt>
                      <c:pt idx="156">
                        <c:v>6/28/20</c:v>
                      </c:pt>
                      <c:pt idx="157">
                        <c:v>6/29/20</c:v>
                      </c:pt>
                      <c:pt idx="158">
                        <c:v>6/30/20</c:v>
                      </c:pt>
                      <c:pt idx="159">
                        <c:v>07/01/2020</c:v>
                      </c:pt>
                      <c:pt idx="160">
                        <c:v>07/02/2020</c:v>
                      </c:pt>
                      <c:pt idx="161">
                        <c:v>07/03/2020</c:v>
                      </c:pt>
                      <c:pt idx="162">
                        <c:v>07/04/2020</c:v>
                      </c:pt>
                      <c:pt idx="163">
                        <c:v>07/05/2020</c:v>
                      </c:pt>
                      <c:pt idx="164">
                        <c:v>07/06/2020</c:v>
                      </c:pt>
                      <c:pt idx="165">
                        <c:v>07/07/2020</c:v>
                      </c:pt>
                      <c:pt idx="166">
                        <c:v>07/08/2020</c:v>
                      </c:pt>
                      <c:pt idx="167">
                        <c:v>07/09/2020</c:v>
                      </c:pt>
                      <c:pt idx="168">
                        <c:v>07/10/2020</c:v>
                      </c:pt>
                      <c:pt idx="169">
                        <c:v>07/11/2020</c:v>
                      </c:pt>
                      <c:pt idx="170">
                        <c:v>07/12/2020</c:v>
                      </c:pt>
                      <c:pt idx="171">
                        <c:v>7/13/20</c:v>
                      </c:pt>
                      <c:pt idx="172">
                        <c:v>7/14/20</c:v>
                      </c:pt>
                      <c:pt idx="173">
                        <c:v>7/15/20</c:v>
                      </c:pt>
                      <c:pt idx="174">
                        <c:v>7/16/20</c:v>
                      </c:pt>
                      <c:pt idx="175">
                        <c:v>7/17/20</c:v>
                      </c:pt>
                      <c:pt idx="176">
                        <c:v>7/18/20</c:v>
                      </c:pt>
                      <c:pt idx="177">
                        <c:v>7/19/20</c:v>
                      </c:pt>
                      <c:pt idx="178">
                        <c:v>7/20/20</c:v>
                      </c:pt>
                      <c:pt idx="179">
                        <c:v>7/21/20</c:v>
                      </c:pt>
                      <c:pt idx="180">
                        <c:v>7/22/20</c:v>
                      </c:pt>
                      <c:pt idx="181">
                        <c:v>7/23/20</c:v>
                      </c:pt>
                      <c:pt idx="182">
                        <c:v>7/24/20</c:v>
                      </c:pt>
                      <c:pt idx="183">
                        <c:v>7/25/20</c:v>
                      </c:pt>
                      <c:pt idx="184">
                        <c:v>7/26/20</c:v>
                      </c:pt>
                      <c:pt idx="185">
                        <c:v>7/27/20</c:v>
                      </c:pt>
                      <c:pt idx="186">
                        <c:v>7/28/20</c:v>
                      </c:pt>
                      <c:pt idx="187">
                        <c:v>7/29/20</c:v>
                      </c:pt>
                      <c:pt idx="188">
                        <c:v>7/30/20</c:v>
                      </c:pt>
                      <c:pt idx="189">
                        <c:v>7/31/20</c:v>
                      </c:pt>
                      <c:pt idx="190">
                        <c:v>08/01/2020</c:v>
                      </c:pt>
                      <c:pt idx="191">
                        <c:v>08/02/2020</c:v>
                      </c:pt>
                      <c:pt idx="192">
                        <c:v>08/03/2020</c:v>
                      </c:pt>
                      <c:pt idx="193">
                        <c:v>08/04/2020</c:v>
                      </c:pt>
                      <c:pt idx="194">
                        <c:v>08/05/2020</c:v>
                      </c:pt>
                      <c:pt idx="195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1</c:v>
                      </c:pt>
                      <c:pt idx="37">
                        <c:v>0</c:v>
                      </c:pt>
                      <c:pt idx="38">
                        <c:v>5</c:v>
                      </c:pt>
                      <c:pt idx="39">
                        <c:v>1</c:v>
                      </c:pt>
                      <c:pt idx="40">
                        <c:v>4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4</c:v>
                      </c:pt>
                      <c:pt idx="45">
                        <c:v>1</c:v>
                      </c:pt>
                      <c:pt idx="46">
                        <c:v>6</c:v>
                      </c:pt>
                      <c:pt idx="47">
                        <c:v>5</c:v>
                      </c:pt>
                      <c:pt idx="48">
                        <c:v>10</c:v>
                      </c:pt>
                      <c:pt idx="49">
                        <c:v>9</c:v>
                      </c:pt>
                      <c:pt idx="50">
                        <c:v>6</c:v>
                      </c:pt>
                      <c:pt idx="51">
                        <c:v>12</c:v>
                      </c:pt>
                      <c:pt idx="52">
                        <c:v>27</c:v>
                      </c:pt>
                      <c:pt idx="53">
                        <c:v>35</c:v>
                      </c:pt>
                      <c:pt idx="54">
                        <c:v>59</c:v>
                      </c:pt>
                      <c:pt idx="55">
                        <c:v>78</c:v>
                      </c:pt>
                      <c:pt idx="56">
                        <c:v>99</c:v>
                      </c:pt>
                      <c:pt idx="57">
                        <c:v>95</c:v>
                      </c:pt>
                      <c:pt idx="58">
                        <c:v>148</c:v>
                      </c:pt>
                      <c:pt idx="59">
                        <c:v>187</c:v>
                      </c:pt>
                      <c:pt idx="60">
                        <c:v>242</c:v>
                      </c:pt>
                      <c:pt idx="61">
                        <c:v>316</c:v>
                      </c:pt>
                      <c:pt idx="62">
                        <c:v>422</c:v>
                      </c:pt>
                      <c:pt idx="63">
                        <c:v>563</c:v>
                      </c:pt>
                      <c:pt idx="64">
                        <c:v>654</c:v>
                      </c:pt>
                      <c:pt idx="65">
                        <c:v>634</c:v>
                      </c:pt>
                      <c:pt idx="66">
                        <c:v>834</c:v>
                      </c:pt>
                      <c:pt idx="67">
                        <c:v>1255</c:v>
                      </c:pt>
                      <c:pt idx="68">
                        <c:v>1268</c:v>
                      </c:pt>
                      <c:pt idx="69">
                        <c:v>1613</c:v>
                      </c:pt>
                      <c:pt idx="70">
                        <c:v>1337</c:v>
                      </c:pt>
                      <c:pt idx="71">
                        <c:v>1327</c:v>
                      </c:pt>
                      <c:pt idx="72">
                        <c:v>1502</c:v>
                      </c:pt>
                      <c:pt idx="73">
                        <c:v>1739</c:v>
                      </c:pt>
                      <c:pt idx="74">
                        <c:v>2379</c:v>
                      </c:pt>
                      <c:pt idx="75">
                        <c:v>2182</c:v>
                      </c:pt>
                      <c:pt idx="76">
                        <c:v>2151</c:v>
                      </c:pt>
                      <c:pt idx="77">
                        <c:v>2146</c:v>
                      </c:pt>
                      <c:pt idx="78">
                        <c:v>2124</c:v>
                      </c:pt>
                      <c:pt idx="79">
                        <c:v>1850</c:v>
                      </c:pt>
                      <c:pt idx="80">
                        <c:v>1906</c:v>
                      </c:pt>
                      <c:pt idx="81">
                        <c:v>2457</c:v>
                      </c:pt>
                      <c:pt idx="82">
                        <c:v>2609</c:v>
                      </c:pt>
                      <c:pt idx="83">
                        <c:v>2175</c:v>
                      </c:pt>
                      <c:pt idx="84">
                        <c:v>2666</c:v>
                      </c:pt>
                      <c:pt idx="85">
                        <c:v>2445</c:v>
                      </c:pt>
                      <c:pt idx="86">
                        <c:v>1276</c:v>
                      </c:pt>
                      <c:pt idx="87">
                        <c:v>1834</c:v>
                      </c:pt>
                      <c:pt idx="88">
                        <c:v>2504</c:v>
                      </c:pt>
                      <c:pt idx="89">
                        <c:v>2431</c:v>
                      </c:pt>
                      <c:pt idx="90">
                        <c:v>2469</c:v>
                      </c:pt>
                      <c:pt idx="91">
                        <c:v>2154</c:v>
                      </c:pt>
                      <c:pt idx="92">
                        <c:v>1697</c:v>
                      </c:pt>
                      <c:pt idx="93">
                        <c:v>1330</c:v>
                      </c:pt>
                      <c:pt idx="94">
                        <c:v>1467</c:v>
                      </c:pt>
                      <c:pt idx="95">
                        <c:v>2241</c:v>
                      </c:pt>
                      <c:pt idx="96">
                        <c:v>2521</c:v>
                      </c:pt>
                      <c:pt idx="97">
                        <c:v>2324</c:v>
                      </c:pt>
                      <c:pt idx="98">
                        <c:v>1891</c:v>
                      </c:pt>
                      <c:pt idx="99">
                        <c:v>1692</c:v>
                      </c:pt>
                      <c:pt idx="100">
                        <c:v>1121</c:v>
                      </c:pt>
                      <c:pt idx="101">
                        <c:v>1333</c:v>
                      </c:pt>
                      <c:pt idx="102">
                        <c:v>2318</c:v>
                      </c:pt>
                      <c:pt idx="103">
                        <c:v>2363</c:v>
                      </c:pt>
                      <c:pt idx="104">
                        <c:v>1936</c:v>
                      </c:pt>
                      <c:pt idx="105">
                        <c:v>1747</c:v>
                      </c:pt>
                      <c:pt idx="106">
                        <c:v>1488</c:v>
                      </c:pt>
                      <c:pt idx="107">
                        <c:v>894</c:v>
                      </c:pt>
                      <c:pt idx="108">
                        <c:v>1015</c:v>
                      </c:pt>
                      <c:pt idx="109">
                        <c:v>1626</c:v>
                      </c:pt>
                      <c:pt idx="110">
                        <c:v>1763</c:v>
                      </c:pt>
                      <c:pt idx="111">
                        <c:v>1783</c:v>
                      </c:pt>
                      <c:pt idx="112">
                        <c:v>1681</c:v>
                      </c:pt>
                      <c:pt idx="113">
                        <c:v>1216</c:v>
                      </c:pt>
                      <c:pt idx="114">
                        <c:v>758</c:v>
                      </c:pt>
                      <c:pt idx="115">
                        <c:v>776</c:v>
                      </c:pt>
                      <c:pt idx="116">
                        <c:v>1555</c:v>
                      </c:pt>
                      <c:pt idx="117">
                        <c:v>1579</c:v>
                      </c:pt>
                      <c:pt idx="118">
                        <c:v>1234</c:v>
                      </c:pt>
                      <c:pt idx="119">
                        <c:v>1273</c:v>
                      </c:pt>
                      <c:pt idx="120">
                        <c:v>1130</c:v>
                      </c:pt>
                      <c:pt idx="121">
                        <c:v>614</c:v>
                      </c:pt>
                      <c:pt idx="122">
                        <c:v>523</c:v>
                      </c:pt>
                      <c:pt idx="123">
                        <c:v>695</c:v>
                      </c:pt>
                      <c:pt idx="124">
                        <c:v>1518</c:v>
                      </c:pt>
                      <c:pt idx="125">
                        <c:v>1192</c:v>
                      </c:pt>
                      <c:pt idx="126">
                        <c:v>1171</c:v>
                      </c:pt>
                      <c:pt idx="127">
                        <c:v>979</c:v>
                      </c:pt>
                      <c:pt idx="128">
                        <c:v>591</c:v>
                      </c:pt>
                      <c:pt idx="129">
                        <c:v>777</c:v>
                      </c:pt>
                      <c:pt idx="130">
                        <c:v>1043</c:v>
                      </c:pt>
                      <c:pt idx="131">
                        <c:v>1011</c:v>
                      </c:pt>
                      <c:pt idx="132">
                        <c:v>1023</c:v>
                      </c:pt>
                      <c:pt idx="133">
                        <c:v>949</c:v>
                      </c:pt>
                      <c:pt idx="134">
                        <c:v>687</c:v>
                      </c:pt>
                      <c:pt idx="135">
                        <c:v>447</c:v>
                      </c:pt>
                      <c:pt idx="136">
                        <c:v>513</c:v>
                      </c:pt>
                      <c:pt idx="137">
                        <c:v>945</c:v>
                      </c:pt>
                      <c:pt idx="138">
                        <c:v>918</c:v>
                      </c:pt>
                      <c:pt idx="139">
                        <c:v>888</c:v>
                      </c:pt>
                      <c:pt idx="140">
                        <c:v>832</c:v>
                      </c:pt>
                      <c:pt idx="141">
                        <c:v>763</c:v>
                      </c:pt>
                      <c:pt idx="142">
                        <c:v>308</c:v>
                      </c:pt>
                      <c:pt idx="143">
                        <c:v>391</c:v>
                      </c:pt>
                      <c:pt idx="144">
                        <c:v>843</c:v>
                      </c:pt>
                      <c:pt idx="145">
                        <c:v>752</c:v>
                      </c:pt>
                      <c:pt idx="146">
                        <c:v>710</c:v>
                      </c:pt>
                      <c:pt idx="147">
                        <c:v>672</c:v>
                      </c:pt>
                      <c:pt idx="148">
                        <c:v>613</c:v>
                      </c:pt>
                      <c:pt idx="149">
                        <c:v>284</c:v>
                      </c:pt>
                      <c:pt idx="150">
                        <c:v>387</c:v>
                      </c:pt>
                      <c:pt idx="151">
                        <c:v>847</c:v>
                      </c:pt>
                      <c:pt idx="152">
                        <c:v>764</c:v>
                      </c:pt>
                      <c:pt idx="153">
                        <c:v>559</c:v>
                      </c:pt>
                      <c:pt idx="154">
                        <c:v>612</c:v>
                      </c:pt>
                      <c:pt idx="155">
                        <c:v>500</c:v>
                      </c:pt>
                      <c:pt idx="156">
                        <c:v>251</c:v>
                      </c:pt>
                      <c:pt idx="157">
                        <c:v>364</c:v>
                      </c:pt>
                      <c:pt idx="158">
                        <c:v>735</c:v>
                      </c:pt>
                      <c:pt idx="159">
                        <c:v>687</c:v>
                      </c:pt>
                      <c:pt idx="160">
                        <c:v>724</c:v>
                      </c:pt>
                      <c:pt idx="161">
                        <c:v>653</c:v>
                      </c:pt>
                      <c:pt idx="162">
                        <c:v>271</c:v>
                      </c:pt>
                      <c:pt idx="163">
                        <c:v>299</c:v>
                      </c:pt>
                      <c:pt idx="164">
                        <c:v>351</c:v>
                      </c:pt>
                      <c:pt idx="165">
                        <c:v>1224</c:v>
                      </c:pt>
                      <c:pt idx="166">
                        <c:v>850</c:v>
                      </c:pt>
                      <c:pt idx="167">
                        <c:v>1012</c:v>
                      </c:pt>
                      <c:pt idx="168">
                        <c:v>830</c:v>
                      </c:pt>
                      <c:pt idx="169">
                        <c:v>691</c:v>
                      </c:pt>
                      <c:pt idx="170">
                        <c:v>451</c:v>
                      </c:pt>
                      <c:pt idx="171">
                        <c:v>389</c:v>
                      </c:pt>
                      <c:pt idx="172">
                        <c:v>928</c:v>
                      </c:pt>
                      <c:pt idx="173">
                        <c:v>968</c:v>
                      </c:pt>
                      <c:pt idx="174">
                        <c:v>953</c:v>
                      </c:pt>
                      <c:pt idx="175">
                        <c:v>920</c:v>
                      </c:pt>
                      <c:pt idx="176">
                        <c:v>870</c:v>
                      </c:pt>
                      <c:pt idx="177">
                        <c:v>445</c:v>
                      </c:pt>
                      <c:pt idx="178">
                        <c:v>514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Deaths!$A$68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6"/>
                      <c:pt idx="0">
                        <c:v>1/24/20</c:v>
                      </c:pt>
                      <c:pt idx="1">
                        <c:v>1/25/20</c:v>
                      </c:pt>
                      <c:pt idx="2">
                        <c:v>1/26/20</c:v>
                      </c:pt>
                      <c:pt idx="3">
                        <c:v>1/27/20</c:v>
                      </c:pt>
                      <c:pt idx="4">
                        <c:v>1/28/20</c:v>
                      </c:pt>
                      <c:pt idx="5">
                        <c:v>1/29/20</c:v>
                      </c:pt>
                      <c:pt idx="6">
                        <c:v>1/30/20</c:v>
                      </c:pt>
                      <c:pt idx="7">
                        <c:v>1/31/20</c:v>
                      </c:pt>
                      <c:pt idx="8">
                        <c:v>02/01/2020</c:v>
                      </c:pt>
                      <c:pt idx="9">
                        <c:v>02/02/2020</c:v>
                      </c:pt>
                      <c:pt idx="10">
                        <c:v>02/03/2020</c:v>
                      </c:pt>
                      <c:pt idx="11">
                        <c:v>02/04/2020</c:v>
                      </c:pt>
                      <c:pt idx="12">
                        <c:v>02/05/2020</c:v>
                      </c:pt>
                      <c:pt idx="13">
                        <c:v>02/06/2020</c:v>
                      </c:pt>
                      <c:pt idx="14">
                        <c:v>02/07/2020</c:v>
                      </c:pt>
                      <c:pt idx="15">
                        <c:v>02/08/2020</c:v>
                      </c:pt>
                      <c:pt idx="16">
                        <c:v>02/09/2020</c:v>
                      </c:pt>
                      <c:pt idx="17">
                        <c:v>02/10/2020</c:v>
                      </c:pt>
                      <c:pt idx="18">
                        <c:v>02/11/2020</c:v>
                      </c:pt>
                      <c:pt idx="19">
                        <c:v>02/12/2020</c:v>
                      </c:pt>
                      <c:pt idx="20">
                        <c:v>2/13/20</c:v>
                      </c:pt>
                      <c:pt idx="21">
                        <c:v>2/14/20</c:v>
                      </c:pt>
                      <c:pt idx="22">
                        <c:v>2/15/20</c:v>
                      </c:pt>
                      <c:pt idx="23">
                        <c:v>2/16/20</c:v>
                      </c:pt>
                      <c:pt idx="24">
                        <c:v>2/17/20</c:v>
                      </c:pt>
                      <c:pt idx="25">
                        <c:v>2/18/20</c:v>
                      </c:pt>
                      <c:pt idx="26">
                        <c:v>2/19/20</c:v>
                      </c:pt>
                      <c:pt idx="27">
                        <c:v>2/20/20</c:v>
                      </c:pt>
                      <c:pt idx="28">
                        <c:v>2/21/20</c:v>
                      </c:pt>
                      <c:pt idx="29">
                        <c:v>2/22/20</c:v>
                      </c:pt>
                      <c:pt idx="30">
                        <c:v>2/23/20</c:v>
                      </c:pt>
                      <c:pt idx="31">
                        <c:v>2/24/20</c:v>
                      </c:pt>
                      <c:pt idx="32">
                        <c:v>2/25/20</c:v>
                      </c:pt>
                      <c:pt idx="33">
                        <c:v>2/26/20</c:v>
                      </c:pt>
                      <c:pt idx="34">
                        <c:v>2/27/20</c:v>
                      </c:pt>
                      <c:pt idx="35">
                        <c:v>2/28/20</c:v>
                      </c:pt>
                      <c:pt idx="36">
                        <c:v>2/29/20</c:v>
                      </c:pt>
                      <c:pt idx="37">
                        <c:v>03/01/2020</c:v>
                      </c:pt>
                      <c:pt idx="38">
                        <c:v>03/02/2020</c:v>
                      </c:pt>
                      <c:pt idx="39">
                        <c:v>03/03/2020</c:v>
                      </c:pt>
                      <c:pt idx="40">
                        <c:v>03/04/2020</c:v>
                      </c:pt>
                      <c:pt idx="41">
                        <c:v>03/05/2020</c:v>
                      </c:pt>
                      <c:pt idx="42">
                        <c:v>03/06/2020</c:v>
                      </c:pt>
                      <c:pt idx="43">
                        <c:v>03/07/2020</c:v>
                      </c:pt>
                      <c:pt idx="44">
                        <c:v>03/08/2020</c:v>
                      </c:pt>
                      <c:pt idx="45">
                        <c:v>03/09/2020</c:v>
                      </c:pt>
                      <c:pt idx="46">
                        <c:v>03/10/2020</c:v>
                      </c:pt>
                      <c:pt idx="47">
                        <c:v>03/11/2020</c:v>
                      </c:pt>
                      <c:pt idx="48">
                        <c:v>03/12/2020</c:v>
                      </c:pt>
                      <c:pt idx="49">
                        <c:v>3/13/20</c:v>
                      </c:pt>
                      <c:pt idx="50">
                        <c:v>3/14/20</c:v>
                      </c:pt>
                      <c:pt idx="51">
                        <c:v>3/15/20</c:v>
                      </c:pt>
                      <c:pt idx="52">
                        <c:v>3/16/20</c:v>
                      </c:pt>
                      <c:pt idx="53">
                        <c:v>3/17/20</c:v>
                      </c:pt>
                      <c:pt idx="54">
                        <c:v>3/18/20</c:v>
                      </c:pt>
                      <c:pt idx="55">
                        <c:v>3/19/20</c:v>
                      </c:pt>
                      <c:pt idx="56">
                        <c:v>3/20/20</c:v>
                      </c:pt>
                      <c:pt idx="57">
                        <c:v>3/21/20</c:v>
                      </c:pt>
                      <c:pt idx="58">
                        <c:v>3/22/20</c:v>
                      </c:pt>
                      <c:pt idx="59">
                        <c:v>3/23/20</c:v>
                      </c:pt>
                      <c:pt idx="60">
                        <c:v>3/24/20</c:v>
                      </c:pt>
                      <c:pt idx="61">
                        <c:v>3/25/20</c:v>
                      </c:pt>
                      <c:pt idx="62">
                        <c:v>3/26/20</c:v>
                      </c:pt>
                      <c:pt idx="63">
                        <c:v>3/27/20</c:v>
                      </c:pt>
                      <c:pt idx="64">
                        <c:v>3/28/20</c:v>
                      </c:pt>
                      <c:pt idx="65">
                        <c:v>3/29/20</c:v>
                      </c:pt>
                      <c:pt idx="66">
                        <c:v>3/30/20</c:v>
                      </c:pt>
                      <c:pt idx="67">
                        <c:v>3/31/20</c:v>
                      </c:pt>
                      <c:pt idx="68">
                        <c:v>04/01/2020</c:v>
                      </c:pt>
                      <c:pt idx="69">
                        <c:v>04/02/2020</c:v>
                      </c:pt>
                      <c:pt idx="70">
                        <c:v>04/03/2020</c:v>
                      </c:pt>
                      <c:pt idx="71">
                        <c:v>04/04/2020</c:v>
                      </c:pt>
                      <c:pt idx="72">
                        <c:v>04/05/2020</c:v>
                      </c:pt>
                      <c:pt idx="73">
                        <c:v>04/06/2020</c:v>
                      </c:pt>
                      <c:pt idx="74">
                        <c:v>04/07/2020</c:v>
                      </c:pt>
                      <c:pt idx="75">
                        <c:v>04/08/2020</c:v>
                      </c:pt>
                      <c:pt idx="76">
                        <c:v>04/09/2020</c:v>
                      </c:pt>
                      <c:pt idx="77">
                        <c:v>04/10/2020</c:v>
                      </c:pt>
                      <c:pt idx="78">
                        <c:v>04/11/2020</c:v>
                      </c:pt>
                      <c:pt idx="79">
                        <c:v>04/12/2020</c:v>
                      </c:pt>
                      <c:pt idx="80">
                        <c:v>4/13/20</c:v>
                      </c:pt>
                      <c:pt idx="81">
                        <c:v>4/14/20</c:v>
                      </c:pt>
                      <c:pt idx="82">
                        <c:v>4/15/20</c:v>
                      </c:pt>
                      <c:pt idx="83">
                        <c:v>4/16/20</c:v>
                      </c:pt>
                      <c:pt idx="84">
                        <c:v>4/17/20</c:v>
                      </c:pt>
                      <c:pt idx="85">
                        <c:v>4/18/20</c:v>
                      </c:pt>
                      <c:pt idx="86">
                        <c:v>4/19/20</c:v>
                      </c:pt>
                      <c:pt idx="87">
                        <c:v>4/20/20</c:v>
                      </c:pt>
                      <c:pt idx="88">
                        <c:v>4/21/20</c:v>
                      </c:pt>
                      <c:pt idx="89">
                        <c:v>4/22/20</c:v>
                      </c:pt>
                      <c:pt idx="90">
                        <c:v>4/23/20</c:v>
                      </c:pt>
                      <c:pt idx="91">
                        <c:v>4/24/20</c:v>
                      </c:pt>
                      <c:pt idx="92">
                        <c:v>4/25/20</c:v>
                      </c:pt>
                      <c:pt idx="93">
                        <c:v>4/26/20</c:v>
                      </c:pt>
                      <c:pt idx="94">
                        <c:v>4/27/20</c:v>
                      </c:pt>
                      <c:pt idx="95">
                        <c:v>4/28/20</c:v>
                      </c:pt>
                      <c:pt idx="96">
                        <c:v>4/29/20</c:v>
                      </c:pt>
                      <c:pt idx="97">
                        <c:v>4/30/20</c:v>
                      </c:pt>
                      <c:pt idx="98">
                        <c:v>05/01/2020</c:v>
                      </c:pt>
                      <c:pt idx="99">
                        <c:v>05/02/2020</c:v>
                      </c:pt>
                      <c:pt idx="100">
                        <c:v>05/03/2020</c:v>
                      </c:pt>
                      <c:pt idx="101">
                        <c:v>05/04/2020</c:v>
                      </c:pt>
                      <c:pt idx="102">
                        <c:v>05/05/2020</c:v>
                      </c:pt>
                      <c:pt idx="103">
                        <c:v>05/06/2020</c:v>
                      </c:pt>
                      <c:pt idx="104">
                        <c:v>05/07/2020</c:v>
                      </c:pt>
                      <c:pt idx="105">
                        <c:v>05/08/2020</c:v>
                      </c:pt>
                      <c:pt idx="106">
                        <c:v>05/09/2020</c:v>
                      </c:pt>
                      <c:pt idx="107">
                        <c:v>05/10/2020</c:v>
                      </c:pt>
                      <c:pt idx="108">
                        <c:v>05/11/2020</c:v>
                      </c:pt>
                      <c:pt idx="109">
                        <c:v>05/12/2020</c:v>
                      </c:pt>
                      <c:pt idx="110">
                        <c:v>5/13/20</c:v>
                      </c:pt>
                      <c:pt idx="111">
                        <c:v>5/14/20</c:v>
                      </c:pt>
                      <c:pt idx="112">
                        <c:v>5/15/20</c:v>
                      </c:pt>
                      <c:pt idx="113">
                        <c:v>5/16/20</c:v>
                      </c:pt>
                      <c:pt idx="114">
                        <c:v>5/17/20</c:v>
                      </c:pt>
                      <c:pt idx="115">
                        <c:v>5/18/20</c:v>
                      </c:pt>
                      <c:pt idx="116">
                        <c:v>5/19/20</c:v>
                      </c:pt>
                      <c:pt idx="117">
                        <c:v>5/20/20</c:v>
                      </c:pt>
                      <c:pt idx="118">
                        <c:v>5/21/20</c:v>
                      </c:pt>
                      <c:pt idx="119">
                        <c:v>5/22/20</c:v>
                      </c:pt>
                      <c:pt idx="120">
                        <c:v>5/23/20</c:v>
                      </c:pt>
                      <c:pt idx="121">
                        <c:v>5/24/20</c:v>
                      </c:pt>
                      <c:pt idx="122">
                        <c:v>5/25/20</c:v>
                      </c:pt>
                      <c:pt idx="123">
                        <c:v>5/26/20</c:v>
                      </c:pt>
                      <c:pt idx="124">
                        <c:v>5/27/20</c:v>
                      </c:pt>
                      <c:pt idx="125">
                        <c:v>5/28/20</c:v>
                      </c:pt>
                      <c:pt idx="126">
                        <c:v>5/29/20</c:v>
                      </c:pt>
                      <c:pt idx="127">
                        <c:v>5/30/20</c:v>
                      </c:pt>
                      <c:pt idx="128">
                        <c:v>5/31/20</c:v>
                      </c:pt>
                      <c:pt idx="129">
                        <c:v>06/01/2020</c:v>
                      </c:pt>
                      <c:pt idx="130">
                        <c:v>06/02/2020</c:v>
                      </c:pt>
                      <c:pt idx="131">
                        <c:v>06/03/2020</c:v>
                      </c:pt>
                      <c:pt idx="132">
                        <c:v>06/04/2020</c:v>
                      </c:pt>
                      <c:pt idx="133">
                        <c:v>06/05/2020</c:v>
                      </c:pt>
                      <c:pt idx="134">
                        <c:v>06/06/2020</c:v>
                      </c:pt>
                      <c:pt idx="135">
                        <c:v>06/07/2020</c:v>
                      </c:pt>
                      <c:pt idx="136">
                        <c:v>06/08/2020</c:v>
                      </c:pt>
                      <c:pt idx="137">
                        <c:v>06/09/2020</c:v>
                      </c:pt>
                      <c:pt idx="138">
                        <c:v>06/10/2020</c:v>
                      </c:pt>
                      <c:pt idx="139">
                        <c:v>06/11/2020</c:v>
                      </c:pt>
                      <c:pt idx="140">
                        <c:v>06/12/2020</c:v>
                      </c:pt>
                      <c:pt idx="141">
                        <c:v>6/13/20</c:v>
                      </c:pt>
                      <c:pt idx="142">
                        <c:v>6/14/20</c:v>
                      </c:pt>
                      <c:pt idx="143">
                        <c:v>6/15/20</c:v>
                      </c:pt>
                      <c:pt idx="144">
                        <c:v>6/16/20</c:v>
                      </c:pt>
                      <c:pt idx="145">
                        <c:v>6/17/20</c:v>
                      </c:pt>
                      <c:pt idx="146">
                        <c:v>6/18/20</c:v>
                      </c:pt>
                      <c:pt idx="147">
                        <c:v>6/19/20</c:v>
                      </c:pt>
                      <c:pt idx="148">
                        <c:v>6/20/20</c:v>
                      </c:pt>
                      <c:pt idx="149">
                        <c:v>6/21/20</c:v>
                      </c:pt>
                      <c:pt idx="150">
                        <c:v>6/22/20</c:v>
                      </c:pt>
                      <c:pt idx="151">
                        <c:v>6/23/20</c:v>
                      </c:pt>
                      <c:pt idx="152">
                        <c:v>6/24/20</c:v>
                      </c:pt>
                      <c:pt idx="153">
                        <c:v>6/25/20</c:v>
                      </c:pt>
                      <c:pt idx="154">
                        <c:v>6/26/20</c:v>
                      </c:pt>
                      <c:pt idx="155">
                        <c:v>6/27/20</c:v>
                      </c:pt>
                      <c:pt idx="156">
                        <c:v>6/28/20</c:v>
                      </c:pt>
                      <c:pt idx="157">
                        <c:v>6/29/20</c:v>
                      </c:pt>
                      <c:pt idx="158">
                        <c:v>6/30/20</c:v>
                      </c:pt>
                      <c:pt idx="159">
                        <c:v>07/01/2020</c:v>
                      </c:pt>
                      <c:pt idx="160">
                        <c:v>07/02/2020</c:v>
                      </c:pt>
                      <c:pt idx="161">
                        <c:v>07/03/2020</c:v>
                      </c:pt>
                      <c:pt idx="162">
                        <c:v>07/04/2020</c:v>
                      </c:pt>
                      <c:pt idx="163">
                        <c:v>07/05/2020</c:v>
                      </c:pt>
                      <c:pt idx="164">
                        <c:v>07/06/2020</c:v>
                      </c:pt>
                      <c:pt idx="165">
                        <c:v>07/07/2020</c:v>
                      </c:pt>
                      <c:pt idx="166">
                        <c:v>07/08/2020</c:v>
                      </c:pt>
                      <c:pt idx="167">
                        <c:v>07/09/2020</c:v>
                      </c:pt>
                      <c:pt idx="168">
                        <c:v>07/10/2020</c:v>
                      </c:pt>
                      <c:pt idx="169">
                        <c:v>07/11/2020</c:v>
                      </c:pt>
                      <c:pt idx="170">
                        <c:v>07/12/2020</c:v>
                      </c:pt>
                      <c:pt idx="171">
                        <c:v>7/13/20</c:v>
                      </c:pt>
                      <c:pt idx="172">
                        <c:v>7/14/20</c:v>
                      </c:pt>
                      <c:pt idx="173">
                        <c:v>7/15/20</c:v>
                      </c:pt>
                      <c:pt idx="174">
                        <c:v>7/16/20</c:v>
                      </c:pt>
                      <c:pt idx="175">
                        <c:v>7/17/20</c:v>
                      </c:pt>
                      <c:pt idx="176">
                        <c:v>7/18/20</c:v>
                      </c:pt>
                      <c:pt idx="177">
                        <c:v>7/19/20</c:v>
                      </c:pt>
                      <c:pt idx="178">
                        <c:v>7/20/20</c:v>
                      </c:pt>
                      <c:pt idx="179">
                        <c:v>7/21/20</c:v>
                      </c:pt>
                      <c:pt idx="180">
                        <c:v>7/22/20</c:v>
                      </c:pt>
                      <c:pt idx="181">
                        <c:v>7/23/20</c:v>
                      </c:pt>
                      <c:pt idx="182">
                        <c:v>7/24/20</c:v>
                      </c:pt>
                      <c:pt idx="183">
                        <c:v>7/25/20</c:v>
                      </c:pt>
                      <c:pt idx="184">
                        <c:v>7/26/20</c:v>
                      </c:pt>
                      <c:pt idx="185">
                        <c:v>7/27/20</c:v>
                      </c:pt>
                      <c:pt idx="186">
                        <c:v>7/28/20</c:v>
                      </c:pt>
                      <c:pt idx="187">
                        <c:v>7/29/20</c:v>
                      </c:pt>
                      <c:pt idx="188">
                        <c:v>7/30/20</c:v>
                      </c:pt>
                      <c:pt idx="189">
                        <c:v>7/31/20</c:v>
                      </c:pt>
                      <c:pt idx="190">
                        <c:v>08/01/2020</c:v>
                      </c:pt>
                      <c:pt idx="191">
                        <c:v>08/02/2020</c:v>
                      </c:pt>
                      <c:pt idx="192">
                        <c:v>08/03/2020</c:v>
                      </c:pt>
                      <c:pt idx="193">
                        <c:v>08/04/2020</c:v>
                      </c:pt>
                      <c:pt idx="194">
                        <c:v>08/05/2020</c:v>
                      </c:pt>
                      <c:pt idx="195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Deaths!$D$68:$FZ$68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2</c:v>
                      </c:pt>
                      <c:pt idx="55">
                        <c:v>3</c:v>
                      </c:pt>
                      <c:pt idx="56">
                        <c:v>5</c:v>
                      </c:pt>
                      <c:pt idx="57">
                        <c:v>4</c:v>
                      </c:pt>
                      <c:pt idx="58">
                        <c:v>10</c:v>
                      </c:pt>
                      <c:pt idx="59">
                        <c:v>9</c:v>
                      </c:pt>
                      <c:pt idx="60">
                        <c:v>12</c:v>
                      </c:pt>
                      <c:pt idx="61">
                        <c:v>13</c:v>
                      </c:pt>
                      <c:pt idx="62">
                        <c:v>18</c:v>
                      </c:pt>
                      <c:pt idx="63">
                        <c:v>15</c:v>
                      </c:pt>
                      <c:pt idx="64">
                        <c:v>19</c:v>
                      </c:pt>
                      <c:pt idx="65">
                        <c:v>25</c:v>
                      </c:pt>
                      <c:pt idx="66">
                        <c:v>23</c:v>
                      </c:pt>
                      <c:pt idx="67">
                        <c:v>42</c:v>
                      </c:pt>
                      <c:pt idx="68">
                        <c:v>39</c:v>
                      </c:pt>
                      <c:pt idx="69">
                        <c:v>84</c:v>
                      </c:pt>
                      <c:pt idx="70">
                        <c:v>35</c:v>
                      </c:pt>
                      <c:pt idx="71">
                        <c:v>86</c:v>
                      </c:pt>
                      <c:pt idx="72">
                        <c:v>41</c:v>
                      </c:pt>
                      <c:pt idx="73">
                        <c:v>78</c:v>
                      </c:pt>
                      <c:pt idx="74">
                        <c:v>122</c:v>
                      </c:pt>
                      <c:pt idx="75">
                        <c:v>133</c:v>
                      </c:pt>
                      <c:pt idx="76">
                        <c:v>131</c:v>
                      </c:pt>
                      <c:pt idx="77">
                        <c:v>107</c:v>
                      </c:pt>
                      <c:pt idx="78">
                        <c:v>67</c:v>
                      </c:pt>
                      <c:pt idx="79">
                        <c:v>99</c:v>
                      </c:pt>
                      <c:pt idx="80">
                        <c:v>105</c:v>
                      </c:pt>
                      <c:pt idx="81">
                        <c:v>204</c:v>
                      </c:pt>
                      <c:pt idx="82">
                        <c:v>204</c:v>
                      </c:pt>
                      <c:pt idx="83">
                        <c:v>188</c:v>
                      </c:pt>
                      <c:pt idx="84">
                        <c:v>217</c:v>
                      </c:pt>
                      <c:pt idx="85">
                        <c:v>213</c:v>
                      </c:pt>
                      <c:pt idx="86">
                        <c:v>108</c:v>
                      </c:pt>
                      <c:pt idx="87">
                        <c:v>125</c:v>
                      </c:pt>
                      <c:pt idx="88">
                        <c:v>154</c:v>
                      </c:pt>
                      <c:pt idx="89">
                        <c:v>165</c:v>
                      </c:pt>
                      <c:pt idx="90">
                        <c:v>425</c:v>
                      </c:pt>
                      <c:pt idx="91">
                        <c:v>373</c:v>
                      </c:pt>
                      <c:pt idx="92">
                        <c:v>353</c:v>
                      </c:pt>
                      <c:pt idx="93">
                        <c:v>229</c:v>
                      </c:pt>
                      <c:pt idx="94">
                        <c:v>317</c:v>
                      </c:pt>
                      <c:pt idx="95">
                        <c:v>480</c:v>
                      </c:pt>
                      <c:pt idx="96">
                        <c:v>430</c:v>
                      </c:pt>
                      <c:pt idx="97">
                        <c:v>493</c:v>
                      </c:pt>
                      <c:pt idx="98">
                        <c:v>406</c:v>
                      </c:pt>
                      <c:pt idx="99">
                        <c:v>349</c:v>
                      </c:pt>
                      <c:pt idx="100">
                        <c:v>290</c:v>
                      </c:pt>
                      <c:pt idx="101">
                        <c:v>316</c:v>
                      </c:pt>
                      <c:pt idx="102">
                        <c:v>571</c:v>
                      </c:pt>
                      <c:pt idx="103">
                        <c:v>650</c:v>
                      </c:pt>
                      <c:pt idx="104">
                        <c:v>602</c:v>
                      </c:pt>
                      <c:pt idx="105">
                        <c:v>827</c:v>
                      </c:pt>
                      <c:pt idx="106">
                        <c:v>639</c:v>
                      </c:pt>
                      <c:pt idx="107">
                        <c:v>467</c:v>
                      </c:pt>
                      <c:pt idx="108">
                        <c:v>530</c:v>
                      </c:pt>
                      <c:pt idx="109">
                        <c:v>808</c:v>
                      </c:pt>
                      <c:pt idx="110">
                        <c:v>779</c:v>
                      </c:pt>
                      <c:pt idx="111">
                        <c:v>759</c:v>
                      </c:pt>
                      <c:pt idx="112">
                        <c:v>963</c:v>
                      </c:pt>
                      <c:pt idx="113">
                        <c:v>700</c:v>
                      </c:pt>
                      <c:pt idx="114">
                        <c:v>456</c:v>
                      </c:pt>
                      <c:pt idx="115">
                        <c:v>735</c:v>
                      </c:pt>
                      <c:pt idx="116">
                        <c:v>1130</c:v>
                      </c:pt>
                      <c:pt idx="117">
                        <c:v>876</c:v>
                      </c:pt>
                      <c:pt idx="118">
                        <c:v>1188</c:v>
                      </c:pt>
                      <c:pt idx="119">
                        <c:v>1001</c:v>
                      </c:pt>
                      <c:pt idx="120">
                        <c:v>965</c:v>
                      </c:pt>
                      <c:pt idx="121">
                        <c:v>653</c:v>
                      </c:pt>
                      <c:pt idx="122">
                        <c:v>807</c:v>
                      </c:pt>
                      <c:pt idx="123">
                        <c:v>1039</c:v>
                      </c:pt>
                      <c:pt idx="124">
                        <c:v>1086</c:v>
                      </c:pt>
                      <c:pt idx="125">
                        <c:v>1156</c:v>
                      </c:pt>
                      <c:pt idx="126">
                        <c:v>1124</c:v>
                      </c:pt>
                      <c:pt idx="127">
                        <c:v>956</c:v>
                      </c:pt>
                      <c:pt idx="128">
                        <c:v>480</c:v>
                      </c:pt>
                      <c:pt idx="129">
                        <c:v>623</c:v>
                      </c:pt>
                      <c:pt idx="130">
                        <c:v>1262</c:v>
                      </c:pt>
                      <c:pt idx="131">
                        <c:v>1349</c:v>
                      </c:pt>
                      <c:pt idx="132">
                        <c:v>1473</c:v>
                      </c:pt>
                      <c:pt idx="133">
                        <c:v>1005</c:v>
                      </c:pt>
                      <c:pt idx="134">
                        <c:v>904</c:v>
                      </c:pt>
                      <c:pt idx="135">
                        <c:v>525</c:v>
                      </c:pt>
                      <c:pt idx="136">
                        <c:v>679</c:v>
                      </c:pt>
                      <c:pt idx="137">
                        <c:v>1272</c:v>
                      </c:pt>
                      <c:pt idx="138">
                        <c:v>1274</c:v>
                      </c:pt>
                      <c:pt idx="139">
                        <c:v>1239</c:v>
                      </c:pt>
                      <c:pt idx="140">
                        <c:v>909</c:v>
                      </c:pt>
                      <c:pt idx="141">
                        <c:v>892</c:v>
                      </c:pt>
                      <c:pt idx="142">
                        <c:v>612</c:v>
                      </c:pt>
                      <c:pt idx="143">
                        <c:v>627</c:v>
                      </c:pt>
                      <c:pt idx="144">
                        <c:v>1282</c:v>
                      </c:pt>
                      <c:pt idx="145">
                        <c:v>1269</c:v>
                      </c:pt>
                      <c:pt idx="146">
                        <c:v>1238</c:v>
                      </c:pt>
                      <c:pt idx="147">
                        <c:v>1206</c:v>
                      </c:pt>
                      <c:pt idx="148">
                        <c:v>1022</c:v>
                      </c:pt>
                      <c:pt idx="149">
                        <c:v>615</c:v>
                      </c:pt>
                      <c:pt idx="150">
                        <c:v>680</c:v>
                      </c:pt>
                      <c:pt idx="151">
                        <c:v>1374</c:v>
                      </c:pt>
                      <c:pt idx="152">
                        <c:v>1185</c:v>
                      </c:pt>
                      <c:pt idx="153">
                        <c:v>1141</c:v>
                      </c:pt>
                      <c:pt idx="154">
                        <c:v>990</c:v>
                      </c:pt>
                      <c:pt idx="155">
                        <c:v>1109</c:v>
                      </c:pt>
                      <c:pt idx="156">
                        <c:v>552</c:v>
                      </c:pt>
                      <c:pt idx="157">
                        <c:v>692</c:v>
                      </c:pt>
                      <c:pt idx="158">
                        <c:v>1280</c:v>
                      </c:pt>
                      <c:pt idx="159">
                        <c:v>1038</c:v>
                      </c:pt>
                      <c:pt idx="160">
                        <c:v>1252</c:v>
                      </c:pt>
                      <c:pt idx="161">
                        <c:v>1290</c:v>
                      </c:pt>
                      <c:pt idx="162">
                        <c:v>1091</c:v>
                      </c:pt>
                      <c:pt idx="163">
                        <c:v>602</c:v>
                      </c:pt>
                      <c:pt idx="164">
                        <c:v>620</c:v>
                      </c:pt>
                      <c:pt idx="165">
                        <c:v>1254</c:v>
                      </c:pt>
                      <c:pt idx="166">
                        <c:v>1223</c:v>
                      </c:pt>
                      <c:pt idx="167">
                        <c:v>1220</c:v>
                      </c:pt>
                      <c:pt idx="168">
                        <c:v>1214</c:v>
                      </c:pt>
                      <c:pt idx="169">
                        <c:v>1071</c:v>
                      </c:pt>
                      <c:pt idx="170">
                        <c:v>631</c:v>
                      </c:pt>
                      <c:pt idx="171">
                        <c:v>733</c:v>
                      </c:pt>
                      <c:pt idx="172">
                        <c:v>1300</c:v>
                      </c:pt>
                      <c:pt idx="173">
                        <c:v>1233</c:v>
                      </c:pt>
                      <c:pt idx="174">
                        <c:v>1322</c:v>
                      </c:pt>
                      <c:pt idx="175">
                        <c:v>1163</c:v>
                      </c:pt>
                      <c:pt idx="176">
                        <c:v>921</c:v>
                      </c:pt>
                      <c:pt idx="177">
                        <c:v>716</c:v>
                      </c:pt>
                      <c:pt idx="178">
                        <c:v>632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43834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Deaths!$C$7:$GY$7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7</c:v>
                </c:pt>
                <c:pt idx="48">
                  <c:v>7</c:v>
                </c:pt>
                <c:pt idx="49">
                  <c:v>9</c:v>
                </c:pt>
                <c:pt idx="50">
                  <c:v>10</c:v>
                </c:pt>
                <c:pt idx="51">
                  <c:v>28</c:v>
                </c:pt>
                <c:pt idx="52">
                  <c:v>43</c:v>
                </c:pt>
                <c:pt idx="53">
                  <c:v>66</c:v>
                </c:pt>
                <c:pt idx="54">
                  <c:v>82</c:v>
                </c:pt>
                <c:pt idx="55">
                  <c:v>116</c:v>
                </c:pt>
                <c:pt idx="56">
                  <c:v>159</c:v>
                </c:pt>
                <c:pt idx="57">
                  <c:v>195</c:v>
                </c:pt>
                <c:pt idx="58">
                  <c:v>251</c:v>
                </c:pt>
                <c:pt idx="59">
                  <c:v>286</c:v>
                </c:pt>
                <c:pt idx="60">
                  <c:v>360</c:v>
                </c:pt>
                <c:pt idx="61">
                  <c:v>509</c:v>
                </c:pt>
                <c:pt idx="62">
                  <c:v>696</c:v>
                </c:pt>
                <c:pt idx="63">
                  <c:v>880</c:v>
                </c:pt>
                <c:pt idx="64">
                  <c:v>1164</c:v>
                </c:pt>
                <c:pt idx="65">
                  <c:v>1458</c:v>
                </c:pt>
                <c:pt idx="66">
                  <c:v>1673</c:v>
                </c:pt>
                <c:pt idx="67">
                  <c:v>2047</c:v>
                </c:pt>
                <c:pt idx="68">
                  <c:v>2430</c:v>
                </c:pt>
                <c:pt idx="69">
                  <c:v>3103</c:v>
                </c:pt>
                <c:pt idx="70">
                  <c:v>3755</c:v>
                </c:pt>
                <c:pt idx="71">
                  <c:v>4470</c:v>
                </c:pt>
                <c:pt idx="72">
                  <c:v>5231</c:v>
                </c:pt>
                <c:pt idx="73">
                  <c:v>5877</c:v>
                </c:pt>
                <c:pt idx="74">
                  <c:v>6448</c:v>
                </c:pt>
                <c:pt idx="75">
                  <c:v>7486</c:v>
                </c:pt>
                <c:pt idx="76">
                  <c:v>8522</c:v>
                </c:pt>
                <c:pt idx="77">
                  <c:v>9633</c:v>
                </c:pt>
                <c:pt idx="78">
                  <c:v>10786</c:v>
                </c:pt>
                <c:pt idx="79">
                  <c:v>11627</c:v>
                </c:pt>
                <c:pt idx="80">
                  <c:v>12313</c:v>
                </c:pt>
                <c:pt idx="81">
                  <c:v>13058</c:v>
                </c:pt>
                <c:pt idx="82">
                  <c:v>14109</c:v>
                </c:pt>
                <c:pt idx="83">
                  <c:v>14955</c:v>
                </c:pt>
                <c:pt idx="84">
                  <c:v>15988</c:v>
                </c:pt>
                <c:pt idx="85">
                  <c:v>16925</c:v>
                </c:pt>
                <c:pt idx="86">
                  <c:v>18043</c:v>
                </c:pt>
                <c:pt idx="87">
                  <c:v>18542</c:v>
                </c:pt>
                <c:pt idx="88">
                  <c:v>19107</c:v>
                </c:pt>
                <c:pt idx="89">
                  <c:v>20280</c:v>
                </c:pt>
                <c:pt idx="90">
                  <c:v>21127</c:v>
                </c:pt>
                <c:pt idx="91">
                  <c:v>21856</c:v>
                </c:pt>
                <c:pt idx="92">
                  <c:v>22870</c:v>
                </c:pt>
                <c:pt idx="93">
                  <c:v>23714</c:v>
                </c:pt>
                <c:pt idx="94">
                  <c:v>24134</c:v>
                </c:pt>
                <c:pt idx="95">
                  <c:v>24475</c:v>
                </c:pt>
                <c:pt idx="96">
                  <c:v>25388</c:v>
                </c:pt>
                <c:pt idx="97">
                  <c:v>26185</c:v>
                </c:pt>
                <c:pt idx="98">
                  <c:v>26861</c:v>
                </c:pt>
                <c:pt idx="99">
                  <c:v>27603</c:v>
                </c:pt>
                <c:pt idx="100">
                  <c:v>28225</c:v>
                </c:pt>
                <c:pt idx="101">
                  <c:v>28540</c:v>
                </c:pt>
                <c:pt idx="102">
                  <c:v>28829</c:v>
                </c:pt>
                <c:pt idx="103">
                  <c:v>29522</c:v>
                </c:pt>
                <c:pt idx="104">
                  <c:v>30174</c:v>
                </c:pt>
                <c:pt idx="105">
                  <c:v>30714</c:v>
                </c:pt>
                <c:pt idx="106">
                  <c:v>31342</c:v>
                </c:pt>
                <c:pt idx="107">
                  <c:v>31687</c:v>
                </c:pt>
                <c:pt idx="108">
                  <c:v>31956</c:v>
                </c:pt>
                <c:pt idx="109">
                  <c:v>32168</c:v>
                </c:pt>
                <c:pt idx="110">
                  <c:v>32799</c:v>
                </c:pt>
                <c:pt idx="111">
                  <c:v>33296</c:v>
                </c:pt>
                <c:pt idx="112">
                  <c:v>33725</c:v>
                </c:pt>
                <c:pt idx="113">
                  <c:v>34110</c:v>
                </c:pt>
                <c:pt idx="114">
                  <c:v>34590</c:v>
                </c:pt>
                <c:pt idx="115">
                  <c:v>34760</c:v>
                </c:pt>
                <c:pt idx="116">
                  <c:v>34920</c:v>
                </c:pt>
                <c:pt idx="117">
                  <c:v>35469</c:v>
                </c:pt>
                <c:pt idx="118">
                  <c:v>35839</c:v>
                </c:pt>
                <c:pt idx="119">
                  <c:v>36177</c:v>
                </c:pt>
                <c:pt idx="120">
                  <c:v>36535</c:v>
                </c:pt>
                <c:pt idx="121">
                  <c:v>36818</c:v>
                </c:pt>
                <c:pt idx="122">
                  <c:v>37259</c:v>
                </c:pt>
                <c:pt idx="123">
                  <c:v>37381</c:v>
                </c:pt>
                <c:pt idx="124">
                  <c:v>37517</c:v>
                </c:pt>
                <c:pt idx="125">
                  <c:v>37960</c:v>
                </c:pt>
                <c:pt idx="126">
                  <c:v>38376</c:v>
                </c:pt>
                <c:pt idx="127">
                  <c:v>38749</c:v>
                </c:pt>
                <c:pt idx="128">
                  <c:v>38979</c:v>
                </c:pt>
                <c:pt idx="129">
                  <c:v>39094</c:v>
                </c:pt>
                <c:pt idx="130">
                  <c:v>39205</c:v>
                </c:pt>
                <c:pt idx="131">
                  <c:v>39532</c:v>
                </c:pt>
                <c:pt idx="132">
                  <c:v>39897</c:v>
                </c:pt>
                <c:pt idx="133">
                  <c:v>40074</c:v>
                </c:pt>
                <c:pt idx="134">
                  <c:v>40432</c:v>
                </c:pt>
                <c:pt idx="135">
                  <c:v>40639</c:v>
                </c:pt>
                <c:pt idx="136">
                  <c:v>40716</c:v>
                </c:pt>
                <c:pt idx="137">
                  <c:v>40771</c:v>
                </c:pt>
                <c:pt idx="138">
                  <c:v>41062</c:v>
                </c:pt>
                <c:pt idx="139">
                  <c:v>41312</c:v>
                </c:pt>
                <c:pt idx="140">
                  <c:v>41464</c:v>
                </c:pt>
                <c:pt idx="141">
                  <c:v>41668</c:v>
                </c:pt>
                <c:pt idx="142">
                  <c:v>41851</c:v>
                </c:pt>
                <c:pt idx="143">
                  <c:v>41887</c:v>
                </c:pt>
                <c:pt idx="144">
                  <c:v>41925</c:v>
                </c:pt>
                <c:pt idx="145">
                  <c:v>42161</c:v>
                </c:pt>
                <c:pt idx="146">
                  <c:v>42345</c:v>
                </c:pt>
                <c:pt idx="147">
                  <c:v>42482</c:v>
                </c:pt>
                <c:pt idx="148">
                  <c:v>42655</c:v>
                </c:pt>
                <c:pt idx="149">
                  <c:v>42785</c:v>
                </c:pt>
                <c:pt idx="150">
                  <c:v>42828</c:v>
                </c:pt>
                <c:pt idx="151">
                  <c:v>42842</c:v>
                </c:pt>
                <c:pt idx="152">
                  <c:v>43013</c:v>
                </c:pt>
                <c:pt idx="153">
                  <c:v>43167</c:v>
                </c:pt>
                <c:pt idx="154">
                  <c:v>43316</c:v>
                </c:pt>
                <c:pt idx="155">
                  <c:v>43500</c:v>
                </c:pt>
                <c:pt idx="156">
                  <c:v>43600</c:v>
                </c:pt>
                <c:pt idx="157">
                  <c:v>43636</c:v>
                </c:pt>
                <c:pt idx="158">
                  <c:v>43661</c:v>
                </c:pt>
                <c:pt idx="159">
                  <c:v>43817</c:v>
                </c:pt>
                <c:pt idx="160">
                  <c:v>43993</c:v>
                </c:pt>
                <c:pt idx="161">
                  <c:v>44082</c:v>
                </c:pt>
                <c:pt idx="162">
                  <c:v>44218</c:v>
                </c:pt>
                <c:pt idx="163">
                  <c:v>44285</c:v>
                </c:pt>
                <c:pt idx="164">
                  <c:v>44307</c:v>
                </c:pt>
                <c:pt idx="165">
                  <c:v>44323</c:v>
                </c:pt>
                <c:pt idx="166">
                  <c:v>44478</c:v>
                </c:pt>
                <c:pt idx="167">
                  <c:v>44604</c:v>
                </c:pt>
                <c:pt idx="168">
                  <c:v>44689</c:v>
                </c:pt>
                <c:pt idx="169">
                  <c:v>44737</c:v>
                </c:pt>
                <c:pt idx="170">
                  <c:v>44885</c:v>
                </c:pt>
                <c:pt idx="171">
                  <c:v>44906</c:v>
                </c:pt>
                <c:pt idx="172">
                  <c:v>44917</c:v>
                </c:pt>
                <c:pt idx="173">
                  <c:v>45055</c:v>
                </c:pt>
                <c:pt idx="174">
                  <c:v>45140</c:v>
                </c:pt>
                <c:pt idx="175">
                  <c:v>45206</c:v>
                </c:pt>
                <c:pt idx="176">
                  <c:v>45320</c:v>
                </c:pt>
                <c:pt idx="177">
                  <c:v>45360</c:v>
                </c:pt>
                <c:pt idx="178">
                  <c:v>45387</c:v>
                </c:pt>
                <c:pt idx="179">
                  <c:v>45399</c:v>
                </c:pt>
                <c:pt idx="180">
                  <c:v>45509</c:v>
                </c:pt>
                <c:pt idx="181">
                  <c:v>45588</c:v>
                </c:pt>
                <c:pt idx="182">
                  <c:v>45641</c:v>
                </c:pt>
                <c:pt idx="183">
                  <c:v>45764</c:v>
                </c:pt>
                <c:pt idx="184">
                  <c:v>45825</c:v>
                </c:pt>
                <c:pt idx="185">
                  <c:v>45839</c:v>
                </c:pt>
                <c:pt idx="186">
                  <c:v>45846</c:v>
                </c:pt>
                <c:pt idx="187">
                  <c:v>45965</c:v>
                </c:pt>
                <c:pt idx="188">
                  <c:v>46048</c:v>
                </c:pt>
                <c:pt idx="189">
                  <c:v>46086</c:v>
                </c:pt>
                <c:pt idx="190">
                  <c:v>46206</c:v>
                </c:pt>
                <c:pt idx="191">
                  <c:v>46280</c:v>
                </c:pt>
                <c:pt idx="192">
                  <c:v>46288</c:v>
                </c:pt>
                <c:pt idx="193">
                  <c:v>46297</c:v>
                </c:pt>
                <c:pt idx="194">
                  <c:v>46316</c:v>
                </c:pt>
                <c:pt idx="195">
                  <c:v>46451</c:v>
                </c:pt>
                <c:pt idx="196">
                  <c:v>46500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43834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Deaths!$C$8:$GY$8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7</c:v>
                </c:pt>
                <c:pt idx="33">
                  <c:v>10</c:v>
                </c:pt>
                <c:pt idx="34">
                  <c:v>12</c:v>
                </c:pt>
                <c:pt idx="35">
                  <c:v>17</c:v>
                </c:pt>
                <c:pt idx="36">
                  <c:v>21</c:v>
                </c:pt>
                <c:pt idx="37">
                  <c:v>29</c:v>
                </c:pt>
                <c:pt idx="38">
                  <c:v>34</c:v>
                </c:pt>
                <c:pt idx="39">
                  <c:v>52</c:v>
                </c:pt>
                <c:pt idx="40">
                  <c:v>79</c:v>
                </c:pt>
                <c:pt idx="41">
                  <c:v>107</c:v>
                </c:pt>
                <c:pt idx="42">
                  <c:v>148</c:v>
                </c:pt>
                <c:pt idx="43">
                  <c:v>197</c:v>
                </c:pt>
                <c:pt idx="44">
                  <c:v>233</c:v>
                </c:pt>
                <c:pt idx="45">
                  <c:v>366</c:v>
                </c:pt>
                <c:pt idx="46">
                  <c:v>463</c:v>
                </c:pt>
                <c:pt idx="47">
                  <c:v>631</c:v>
                </c:pt>
                <c:pt idx="48">
                  <c:v>827</c:v>
                </c:pt>
                <c:pt idx="49">
                  <c:v>1016</c:v>
                </c:pt>
                <c:pt idx="50">
                  <c:v>1266</c:v>
                </c:pt>
                <c:pt idx="51">
                  <c:v>1441</c:v>
                </c:pt>
                <c:pt idx="52">
                  <c:v>1809</c:v>
                </c:pt>
                <c:pt idx="53">
                  <c:v>2158</c:v>
                </c:pt>
                <c:pt idx="54">
                  <c:v>2503</c:v>
                </c:pt>
                <c:pt idx="55">
                  <c:v>2978</c:v>
                </c:pt>
                <c:pt idx="56">
                  <c:v>3405</c:v>
                </c:pt>
                <c:pt idx="57">
                  <c:v>4032</c:v>
                </c:pt>
                <c:pt idx="58">
                  <c:v>4825</c:v>
                </c:pt>
                <c:pt idx="59">
                  <c:v>5476</c:v>
                </c:pt>
                <c:pt idx="60">
                  <c:v>6077</c:v>
                </c:pt>
                <c:pt idx="61">
                  <c:v>6820</c:v>
                </c:pt>
                <c:pt idx="62">
                  <c:v>7503</c:v>
                </c:pt>
                <c:pt idx="63">
                  <c:v>8215</c:v>
                </c:pt>
                <c:pt idx="64">
                  <c:v>9134</c:v>
                </c:pt>
                <c:pt idx="65">
                  <c:v>10023</c:v>
                </c:pt>
                <c:pt idx="66">
                  <c:v>10779</c:v>
                </c:pt>
                <c:pt idx="67">
                  <c:v>11591</c:v>
                </c:pt>
                <c:pt idx="68">
                  <c:v>12428</c:v>
                </c:pt>
                <c:pt idx="69">
                  <c:v>13155</c:v>
                </c:pt>
                <c:pt idx="70">
                  <c:v>13915</c:v>
                </c:pt>
                <c:pt idx="71">
                  <c:v>14681</c:v>
                </c:pt>
                <c:pt idx="72">
                  <c:v>15362</c:v>
                </c:pt>
                <c:pt idx="73">
                  <c:v>15887</c:v>
                </c:pt>
                <c:pt idx="74">
                  <c:v>16523</c:v>
                </c:pt>
                <c:pt idx="75">
                  <c:v>17127</c:v>
                </c:pt>
                <c:pt idx="76">
                  <c:v>17669</c:v>
                </c:pt>
                <c:pt idx="77">
                  <c:v>18279</c:v>
                </c:pt>
                <c:pt idx="78">
                  <c:v>18849</c:v>
                </c:pt>
                <c:pt idx="79">
                  <c:v>19468</c:v>
                </c:pt>
                <c:pt idx="80">
                  <c:v>19899</c:v>
                </c:pt>
                <c:pt idx="81">
                  <c:v>20465</c:v>
                </c:pt>
                <c:pt idx="82">
                  <c:v>21067</c:v>
                </c:pt>
                <c:pt idx="83">
                  <c:v>21645</c:v>
                </c:pt>
                <c:pt idx="84">
                  <c:v>22170</c:v>
                </c:pt>
                <c:pt idx="85">
                  <c:v>22745</c:v>
                </c:pt>
                <c:pt idx="86">
                  <c:v>23227</c:v>
                </c:pt>
                <c:pt idx="87">
                  <c:v>23660</c:v>
                </c:pt>
                <c:pt idx="88">
                  <c:v>24114</c:v>
                </c:pt>
                <c:pt idx="89">
                  <c:v>24648</c:v>
                </c:pt>
                <c:pt idx="90">
                  <c:v>25085</c:v>
                </c:pt>
                <c:pt idx="91">
                  <c:v>25549</c:v>
                </c:pt>
                <c:pt idx="92">
                  <c:v>25969</c:v>
                </c:pt>
                <c:pt idx="93">
                  <c:v>26384</c:v>
                </c:pt>
                <c:pt idx="94">
                  <c:v>26644</c:v>
                </c:pt>
                <c:pt idx="95">
                  <c:v>26977</c:v>
                </c:pt>
                <c:pt idx="96">
                  <c:v>27359</c:v>
                </c:pt>
                <c:pt idx="97">
                  <c:v>27682</c:v>
                </c:pt>
                <c:pt idx="98">
                  <c:v>27967</c:v>
                </c:pt>
                <c:pt idx="99">
                  <c:v>28236</c:v>
                </c:pt>
                <c:pt idx="100">
                  <c:v>28710</c:v>
                </c:pt>
                <c:pt idx="101">
                  <c:v>28884</c:v>
                </c:pt>
                <c:pt idx="102">
                  <c:v>29079</c:v>
                </c:pt>
                <c:pt idx="103">
                  <c:v>29315</c:v>
                </c:pt>
                <c:pt idx="104">
                  <c:v>29684</c:v>
                </c:pt>
                <c:pt idx="105">
                  <c:v>29958</c:v>
                </c:pt>
                <c:pt idx="106">
                  <c:v>30201</c:v>
                </c:pt>
                <c:pt idx="107">
                  <c:v>30395</c:v>
                </c:pt>
                <c:pt idx="108">
                  <c:v>30560</c:v>
                </c:pt>
                <c:pt idx="109">
                  <c:v>30739</c:v>
                </c:pt>
                <c:pt idx="110">
                  <c:v>30911</c:v>
                </c:pt>
                <c:pt idx="111">
                  <c:v>31106</c:v>
                </c:pt>
                <c:pt idx="112">
                  <c:v>31368</c:v>
                </c:pt>
                <c:pt idx="113">
                  <c:v>31610</c:v>
                </c:pt>
                <c:pt idx="114">
                  <c:v>31763</c:v>
                </c:pt>
                <c:pt idx="115">
                  <c:v>31908</c:v>
                </c:pt>
                <c:pt idx="116">
                  <c:v>32007</c:v>
                </c:pt>
                <c:pt idx="117">
                  <c:v>32169</c:v>
                </c:pt>
                <c:pt idx="118">
                  <c:v>32330</c:v>
                </c:pt>
                <c:pt idx="119">
                  <c:v>32486</c:v>
                </c:pt>
                <c:pt idx="120">
                  <c:v>32616</c:v>
                </c:pt>
                <c:pt idx="121">
                  <c:v>32735</c:v>
                </c:pt>
                <c:pt idx="122">
                  <c:v>32785</c:v>
                </c:pt>
                <c:pt idx="123">
                  <c:v>32877</c:v>
                </c:pt>
                <c:pt idx="124">
                  <c:v>32955</c:v>
                </c:pt>
                <c:pt idx="125">
                  <c:v>33072</c:v>
                </c:pt>
                <c:pt idx="126">
                  <c:v>33142</c:v>
                </c:pt>
                <c:pt idx="127">
                  <c:v>33229</c:v>
                </c:pt>
                <c:pt idx="128">
                  <c:v>33340</c:v>
                </c:pt>
                <c:pt idx="129">
                  <c:v>33415</c:v>
                </c:pt>
                <c:pt idx="130">
                  <c:v>33475</c:v>
                </c:pt>
                <c:pt idx="131">
                  <c:v>33530</c:v>
                </c:pt>
                <c:pt idx="132">
                  <c:v>33601</c:v>
                </c:pt>
                <c:pt idx="133">
                  <c:v>33689</c:v>
                </c:pt>
                <c:pt idx="134">
                  <c:v>33774</c:v>
                </c:pt>
                <c:pt idx="135">
                  <c:v>33846</c:v>
                </c:pt>
                <c:pt idx="136">
                  <c:v>33899</c:v>
                </c:pt>
                <c:pt idx="137">
                  <c:v>33964</c:v>
                </c:pt>
                <c:pt idx="138">
                  <c:v>34043</c:v>
                </c:pt>
                <c:pt idx="139">
                  <c:v>34114</c:v>
                </c:pt>
                <c:pt idx="140">
                  <c:v>34167</c:v>
                </c:pt>
                <c:pt idx="141">
                  <c:v>34223</c:v>
                </c:pt>
                <c:pt idx="142">
                  <c:v>34301</c:v>
                </c:pt>
                <c:pt idx="143">
                  <c:v>34345</c:v>
                </c:pt>
                <c:pt idx="144">
                  <c:v>34371</c:v>
                </c:pt>
                <c:pt idx="145">
                  <c:v>34405</c:v>
                </c:pt>
                <c:pt idx="146">
                  <c:v>34448</c:v>
                </c:pt>
                <c:pt idx="147">
                  <c:v>34514</c:v>
                </c:pt>
                <c:pt idx="148">
                  <c:v>34561</c:v>
                </c:pt>
                <c:pt idx="149">
                  <c:v>34610</c:v>
                </c:pt>
                <c:pt idx="150">
                  <c:v>34634</c:v>
                </c:pt>
                <c:pt idx="151">
                  <c:v>34657</c:v>
                </c:pt>
                <c:pt idx="152">
                  <c:v>34675</c:v>
                </c:pt>
                <c:pt idx="153">
                  <c:v>34644</c:v>
                </c:pt>
                <c:pt idx="154">
                  <c:v>34678</c:v>
                </c:pt>
                <c:pt idx="155">
                  <c:v>34708</c:v>
                </c:pt>
                <c:pt idx="156">
                  <c:v>34716</c:v>
                </c:pt>
                <c:pt idx="157">
                  <c:v>34738</c:v>
                </c:pt>
                <c:pt idx="158">
                  <c:v>34744</c:v>
                </c:pt>
                <c:pt idx="159">
                  <c:v>34767</c:v>
                </c:pt>
                <c:pt idx="160">
                  <c:v>34788</c:v>
                </c:pt>
                <c:pt idx="161">
                  <c:v>34818</c:v>
                </c:pt>
                <c:pt idx="162">
                  <c:v>34833</c:v>
                </c:pt>
                <c:pt idx="163">
                  <c:v>34854</c:v>
                </c:pt>
                <c:pt idx="164">
                  <c:v>34861</c:v>
                </c:pt>
                <c:pt idx="165">
                  <c:v>34869</c:v>
                </c:pt>
                <c:pt idx="166">
                  <c:v>34899</c:v>
                </c:pt>
                <c:pt idx="167">
                  <c:v>34914</c:v>
                </c:pt>
                <c:pt idx="168">
                  <c:v>34926</c:v>
                </c:pt>
                <c:pt idx="169">
                  <c:v>34938</c:v>
                </c:pt>
                <c:pt idx="170">
                  <c:v>34945</c:v>
                </c:pt>
                <c:pt idx="171">
                  <c:v>34954</c:v>
                </c:pt>
                <c:pt idx="172">
                  <c:v>34967</c:v>
                </c:pt>
                <c:pt idx="173">
                  <c:v>34984</c:v>
                </c:pt>
                <c:pt idx="174">
                  <c:v>34997</c:v>
                </c:pt>
                <c:pt idx="175">
                  <c:v>35017</c:v>
                </c:pt>
                <c:pt idx="176">
                  <c:v>35028</c:v>
                </c:pt>
                <c:pt idx="177">
                  <c:v>35042</c:v>
                </c:pt>
                <c:pt idx="178">
                  <c:v>35045</c:v>
                </c:pt>
                <c:pt idx="179">
                  <c:v>35058</c:v>
                </c:pt>
                <c:pt idx="180">
                  <c:v>35073</c:v>
                </c:pt>
                <c:pt idx="181">
                  <c:v>35082</c:v>
                </c:pt>
                <c:pt idx="182">
                  <c:v>35092</c:v>
                </c:pt>
                <c:pt idx="183">
                  <c:v>35097</c:v>
                </c:pt>
                <c:pt idx="184">
                  <c:v>35102</c:v>
                </c:pt>
                <c:pt idx="185">
                  <c:v>35107</c:v>
                </c:pt>
                <c:pt idx="186">
                  <c:v>35112</c:v>
                </c:pt>
                <c:pt idx="187">
                  <c:v>35123</c:v>
                </c:pt>
                <c:pt idx="188">
                  <c:v>35129</c:v>
                </c:pt>
                <c:pt idx="189">
                  <c:v>35132</c:v>
                </c:pt>
                <c:pt idx="190">
                  <c:v>35141</c:v>
                </c:pt>
                <c:pt idx="191">
                  <c:v>35146</c:v>
                </c:pt>
                <c:pt idx="192">
                  <c:v>35154</c:v>
                </c:pt>
                <c:pt idx="193">
                  <c:v>35166</c:v>
                </c:pt>
                <c:pt idx="194">
                  <c:v>35171</c:v>
                </c:pt>
                <c:pt idx="195">
                  <c:v>35181</c:v>
                </c:pt>
                <c:pt idx="196">
                  <c:v>35187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43834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Deaths!$C$9:$GY$9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3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9</c:v>
                </c:pt>
                <c:pt idx="72">
                  <c:v>9</c:v>
                </c:pt>
                <c:pt idx="73">
                  <c:v>11</c:v>
                </c:pt>
                <c:pt idx="74">
                  <c:v>12</c:v>
                </c:pt>
                <c:pt idx="75">
                  <c:v>13</c:v>
                </c:pt>
                <c:pt idx="76">
                  <c:v>18</c:v>
                </c:pt>
                <c:pt idx="77">
                  <c:v>18</c:v>
                </c:pt>
                <c:pt idx="78">
                  <c:v>24</c:v>
                </c:pt>
                <c:pt idx="79">
                  <c:v>25</c:v>
                </c:pt>
                <c:pt idx="80">
                  <c:v>25</c:v>
                </c:pt>
                <c:pt idx="81">
                  <c:v>27</c:v>
                </c:pt>
                <c:pt idx="82">
                  <c:v>27</c:v>
                </c:pt>
                <c:pt idx="83">
                  <c:v>34</c:v>
                </c:pt>
                <c:pt idx="84">
                  <c:v>48</c:v>
                </c:pt>
                <c:pt idx="85">
                  <c:v>50</c:v>
                </c:pt>
                <c:pt idx="86">
                  <c:v>52</c:v>
                </c:pt>
                <c:pt idx="87">
                  <c:v>54</c:v>
                </c:pt>
                <c:pt idx="88">
                  <c:v>58</c:v>
                </c:pt>
                <c:pt idx="89">
                  <c:v>58</c:v>
                </c:pt>
                <c:pt idx="90">
                  <c:v>65</c:v>
                </c:pt>
                <c:pt idx="91">
                  <c:v>75</c:v>
                </c:pt>
                <c:pt idx="92">
                  <c:v>79</c:v>
                </c:pt>
                <c:pt idx="93">
                  <c:v>86</c:v>
                </c:pt>
                <c:pt idx="94">
                  <c:v>87</c:v>
                </c:pt>
                <c:pt idx="95">
                  <c:v>90</c:v>
                </c:pt>
                <c:pt idx="96">
                  <c:v>93</c:v>
                </c:pt>
                <c:pt idx="97">
                  <c:v>103</c:v>
                </c:pt>
                <c:pt idx="98">
                  <c:v>103</c:v>
                </c:pt>
                <c:pt idx="99">
                  <c:v>116</c:v>
                </c:pt>
                <c:pt idx="100">
                  <c:v>123</c:v>
                </c:pt>
                <c:pt idx="101">
                  <c:v>131</c:v>
                </c:pt>
                <c:pt idx="102">
                  <c:v>138</c:v>
                </c:pt>
                <c:pt idx="103">
                  <c:v>148</c:v>
                </c:pt>
                <c:pt idx="104">
                  <c:v>153</c:v>
                </c:pt>
                <c:pt idx="105">
                  <c:v>161</c:v>
                </c:pt>
                <c:pt idx="106">
                  <c:v>178</c:v>
                </c:pt>
                <c:pt idx="107">
                  <c:v>186</c:v>
                </c:pt>
                <c:pt idx="108">
                  <c:v>194</c:v>
                </c:pt>
                <c:pt idx="109">
                  <c:v>206</c:v>
                </c:pt>
                <c:pt idx="110">
                  <c:v>206</c:v>
                </c:pt>
                <c:pt idx="111">
                  <c:v>219</c:v>
                </c:pt>
                <c:pt idx="112">
                  <c:v>238</c:v>
                </c:pt>
                <c:pt idx="113">
                  <c:v>247</c:v>
                </c:pt>
                <c:pt idx="114">
                  <c:v>261</c:v>
                </c:pt>
                <c:pt idx="115">
                  <c:v>264</c:v>
                </c:pt>
                <c:pt idx="116">
                  <c:v>286</c:v>
                </c:pt>
                <c:pt idx="117">
                  <c:v>312</c:v>
                </c:pt>
                <c:pt idx="118">
                  <c:v>339</c:v>
                </c:pt>
                <c:pt idx="119">
                  <c:v>369</c:v>
                </c:pt>
                <c:pt idx="120">
                  <c:v>397</c:v>
                </c:pt>
                <c:pt idx="121">
                  <c:v>407</c:v>
                </c:pt>
                <c:pt idx="122">
                  <c:v>429</c:v>
                </c:pt>
                <c:pt idx="123">
                  <c:v>481</c:v>
                </c:pt>
                <c:pt idx="124">
                  <c:v>524</c:v>
                </c:pt>
                <c:pt idx="125">
                  <c:v>552</c:v>
                </c:pt>
                <c:pt idx="126">
                  <c:v>577</c:v>
                </c:pt>
                <c:pt idx="127">
                  <c:v>611</c:v>
                </c:pt>
                <c:pt idx="128">
                  <c:v>643</c:v>
                </c:pt>
                <c:pt idx="129">
                  <c:v>683</c:v>
                </c:pt>
                <c:pt idx="130">
                  <c:v>705</c:v>
                </c:pt>
                <c:pt idx="131">
                  <c:v>755</c:v>
                </c:pt>
                <c:pt idx="132">
                  <c:v>792</c:v>
                </c:pt>
                <c:pt idx="133">
                  <c:v>848</c:v>
                </c:pt>
                <c:pt idx="134">
                  <c:v>908</c:v>
                </c:pt>
                <c:pt idx="135">
                  <c:v>952</c:v>
                </c:pt>
                <c:pt idx="136">
                  <c:v>998</c:v>
                </c:pt>
                <c:pt idx="137">
                  <c:v>1080</c:v>
                </c:pt>
                <c:pt idx="138">
                  <c:v>1162</c:v>
                </c:pt>
                <c:pt idx="139">
                  <c:v>1210</c:v>
                </c:pt>
                <c:pt idx="140">
                  <c:v>1284</c:v>
                </c:pt>
                <c:pt idx="141">
                  <c:v>1354</c:v>
                </c:pt>
                <c:pt idx="142">
                  <c:v>1423</c:v>
                </c:pt>
                <c:pt idx="143">
                  <c:v>1480</c:v>
                </c:pt>
                <c:pt idx="144">
                  <c:v>1568</c:v>
                </c:pt>
                <c:pt idx="145">
                  <c:v>1625</c:v>
                </c:pt>
                <c:pt idx="146">
                  <c:v>1674</c:v>
                </c:pt>
                <c:pt idx="147">
                  <c:v>1737</c:v>
                </c:pt>
                <c:pt idx="148">
                  <c:v>1831</c:v>
                </c:pt>
                <c:pt idx="149">
                  <c:v>1877</c:v>
                </c:pt>
                <c:pt idx="150">
                  <c:v>1930</c:v>
                </c:pt>
                <c:pt idx="151">
                  <c:v>1991</c:v>
                </c:pt>
                <c:pt idx="152">
                  <c:v>2102</c:v>
                </c:pt>
                <c:pt idx="153">
                  <c:v>2205</c:v>
                </c:pt>
                <c:pt idx="154">
                  <c:v>2292</c:v>
                </c:pt>
                <c:pt idx="155">
                  <c:v>2340</c:v>
                </c:pt>
                <c:pt idx="156">
                  <c:v>2413</c:v>
                </c:pt>
                <c:pt idx="157">
                  <c:v>2456</c:v>
                </c:pt>
                <c:pt idx="158">
                  <c:v>2529</c:v>
                </c:pt>
                <c:pt idx="159">
                  <c:v>2657</c:v>
                </c:pt>
                <c:pt idx="160">
                  <c:v>2749</c:v>
                </c:pt>
                <c:pt idx="161">
                  <c:v>2844</c:v>
                </c:pt>
                <c:pt idx="162">
                  <c:v>2952</c:v>
                </c:pt>
                <c:pt idx="163">
                  <c:v>3026</c:v>
                </c:pt>
                <c:pt idx="164">
                  <c:v>3199</c:v>
                </c:pt>
                <c:pt idx="165">
                  <c:v>3310</c:v>
                </c:pt>
                <c:pt idx="166">
                  <c:v>3502</c:v>
                </c:pt>
                <c:pt idx="167">
                  <c:v>3602</c:v>
                </c:pt>
                <c:pt idx="168">
                  <c:v>3720</c:v>
                </c:pt>
                <c:pt idx="169">
                  <c:v>3860</c:v>
                </c:pt>
                <c:pt idx="170">
                  <c:v>3971</c:v>
                </c:pt>
                <c:pt idx="171">
                  <c:v>4079</c:v>
                </c:pt>
                <c:pt idx="172">
                  <c:v>4172</c:v>
                </c:pt>
                <c:pt idx="173">
                  <c:v>4346</c:v>
                </c:pt>
                <c:pt idx="174">
                  <c:v>4453</c:v>
                </c:pt>
                <c:pt idx="175">
                  <c:v>4669</c:v>
                </c:pt>
                <c:pt idx="176">
                  <c:v>4804</c:v>
                </c:pt>
                <c:pt idx="177">
                  <c:v>4948</c:v>
                </c:pt>
                <c:pt idx="178">
                  <c:v>5033</c:v>
                </c:pt>
                <c:pt idx="179">
                  <c:v>5173</c:v>
                </c:pt>
                <c:pt idx="180">
                  <c:v>5368</c:v>
                </c:pt>
                <c:pt idx="181">
                  <c:v>5940</c:v>
                </c:pt>
                <c:pt idx="182">
                  <c:v>6093</c:v>
                </c:pt>
                <c:pt idx="183">
                  <c:v>6343</c:v>
                </c:pt>
                <c:pt idx="184">
                  <c:v>6655</c:v>
                </c:pt>
                <c:pt idx="185">
                  <c:v>6769</c:v>
                </c:pt>
                <c:pt idx="186">
                  <c:v>7067</c:v>
                </c:pt>
                <c:pt idx="187">
                  <c:v>7257</c:v>
                </c:pt>
                <c:pt idx="188">
                  <c:v>7497</c:v>
                </c:pt>
                <c:pt idx="189">
                  <c:v>7812</c:v>
                </c:pt>
                <c:pt idx="190">
                  <c:v>8005</c:v>
                </c:pt>
                <c:pt idx="191">
                  <c:v>8153</c:v>
                </c:pt>
                <c:pt idx="192">
                  <c:v>8366</c:v>
                </c:pt>
                <c:pt idx="193">
                  <c:v>8539</c:v>
                </c:pt>
                <c:pt idx="194">
                  <c:v>8884</c:v>
                </c:pt>
                <c:pt idx="195">
                  <c:v>9298</c:v>
                </c:pt>
                <c:pt idx="196">
                  <c:v>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43834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Deaths!$C$10:$GY$10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10</c:v>
                </c:pt>
                <c:pt idx="45">
                  <c:v>17</c:v>
                </c:pt>
                <c:pt idx="46">
                  <c:v>28</c:v>
                </c:pt>
                <c:pt idx="47">
                  <c:v>35</c:v>
                </c:pt>
                <c:pt idx="48">
                  <c:v>54</c:v>
                </c:pt>
                <c:pt idx="49">
                  <c:v>55</c:v>
                </c:pt>
                <c:pt idx="50">
                  <c:v>133</c:v>
                </c:pt>
                <c:pt idx="51">
                  <c:v>195</c:v>
                </c:pt>
                <c:pt idx="52">
                  <c:v>289</c:v>
                </c:pt>
                <c:pt idx="53">
                  <c:v>342</c:v>
                </c:pt>
                <c:pt idx="54">
                  <c:v>533</c:v>
                </c:pt>
                <c:pt idx="55">
                  <c:v>623</c:v>
                </c:pt>
                <c:pt idx="56">
                  <c:v>830</c:v>
                </c:pt>
                <c:pt idx="57">
                  <c:v>1043</c:v>
                </c:pt>
                <c:pt idx="58">
                  <c:v>1375</c:v>
                </c:pt>
                <c:pt idx="59">
                  <c:v>1772</c:v>
                </c:pt>
                <c:pt idx="60">
                  <c:v>2311</c:v>
                </c:pt>
                <c:pt idx="61">
                  <c:v>2808</c:v>
                </c:pt>
                <c:pt idx="62">
                  <c:v>3647</c:v>
                </c:pt>
                <c:pt idx="63">
                  <c:v>4365</c:v>
                </c:pt>
                <c:pt idx="64">
                  <c:v>5138</c:v>
                </c:pt>
                <c:pt idx="65">
                  <c:v>5982</c:v>
                </c:pt>
                <c:pt idx="66">
                  <c:v>6803</c:v>
                </c:pt>
                <c:pt idx="67">
                  <c:v>7716</c:v>
                </c:pt>
                <c:pt idx="68">
                  <c:v>8464</c:v>
                </c:pt>
                <c:pt idx="69">
                  <c:v>9387</c:v>
                </c:pt>
                <c:pt idx="70">
                  <c:v>10348</c:v>
                </c:pt>
                <c:pt idx="71">
                  <c:v>11198</c:v>
                </c:pt>
                <c:pt idx="72">
                  <c:v>11947</c:v>
                </c:pt>
                <c:pt idx="73">
                  <c:v>12641</c:v>
                </c:pt>
                <c:pt idx="74">
                  <c:v>13341</c:v>
                </c:pt>
                <c:pt idx="75">
                  <c:v>14045</c:v>
                </c:pt>
                <c:pt idx="76">
                  <c:v>14792</c:v>
                </c:pt>
                <c:pt idx="77">
                  <c:v>15447</c:v>
                </c:pt>
                <c:pt idx="78">
                  <c:v>16081</c:v>
                </c:pt>
                <c:pt idx="79">
                  <c:v>16606</c:v>
                </c:pt>
                <c:pt idx="80">
                  <c:v>17209</c:v>
                </c:pt>
                <c:pt idx="81">
                  <c:v>17756</c:v>
                </c:pt>
                <c:pt idx="82">
                  <c:v>18056</c:v>
                </c:pt>
                <c:pt idx="83">
                  <c:v>18708</c:v>
                </c:pt>
                <c:pt idx="84">
                  <c:v>19315</c:v>
                </c:pt>
                <c:pt idx="85">
                  <c:v>20002</c:v>
                </c:pt>
                <c:pt idx="86">
                  <c:v>20043</c:v>
                </c:pt>
                <c:pt idx="87">
                  <c:v>20453</c:v>
                </c:pt>
                <c:pt idx="88">
                  <c:v>20852</c:v>
                </c:pt>
                <c:pt idx="89">
                  <c:v>21282</c:v>
                </c:pt>
                <c:pt idx="90">
                  <c:v>21717</c:v>
                </c:pt>
                <c:pt idx="91">
                  <c:v>22157</c:v>
                </c:pt>
                <c:pt idx="92">
                  <c:v>22524</c:v>
                </c:pt>
                <c:pt idx="93">
                  <c:v>22902</c:v>
                </c:pt>
                <c:pt idx="94">
                  <c:v>23190</c:v>
                </c:pt>
                <c:pt idx="95">
                  <c:v>23521</c:v>
                </c:pt>
                <c:pt idx="96">
                  <c:v>23822</c:v>
                </c:pt>
                <c:pt idx="97">
                  <c:v>24275</c:v>
                </c:pt>
                <c:pt idx="98">
                  <c:v>24543</c:v>
                </c:pt>
                <c:pt idx="99">
                  <c:v>24543</c:v>
                </c:pt>
                <c:pt idx="100">
                  <c:v>25100</c:v>
                </c:pt>
                <c:pt idx="101">
                  <c:v>25264</c:v>
                </c:pt>
                <c:pt idx="102">
                  <c:v>25428</c:v>
                </c:pt>
                <c:pt idx="103">
                  <c:v>25613</c:v>
                </c:pt>
                <c:pt idx="104">
                  <c:v>25857</c:v>
                </c:pt>
                <c:pt idx="105">
                  <c:v>26070</c:v>
                </c:pt>
                <c:pt idx="106">
                  <c:v>26299</c:v>
                </c:pt>
                <c:pt idx="107">
                  <c:v>26478</c:v>
                </c:pt>
                <c:pt idx="108">
                  <c:v>26621</c:v>
                </c:pt>
                <c:pt idx="109">
                  <c:v>26744</c:v>
                </c:pt>
                <c:pt idx="110">
                  <c:v>26920</c:v>
                </c:pt>
                <c:pt idx="111">
                  <c:v>27104</c:v>
                </c:pt>
                <c:pt idx="112">
                  <c:v>27321</c:v>
                </c:pt>
                <c:pt idx="113">
                  <c:v>27459</c:v>
                </c:pt>
                <c:pt idx="114">
                  <c:v>27563</c:v>
                </c:pt>
                <c:pt idx="115">
                  <c:v>27563</c:v>
                </c:pt>
                <c:pt idx="116">
                  <c:v>27709</c:v>
                </c:pt>
                <c:pt idx="117">
                  <c:v>27778</c:v>
                </c:pt>
                <c:pt idx="118">
                  <c:v>27888</c:v>
                </c:pt>
                <c:pt idx="119">
                  <c:v>27940</c:v>
                </c:pt>
                <c:pt idx="120">
                  <c:v>28628</c:v>
                </c:pt>
                <c:pt idx="121">
                  <c:v>28678</c:v>
                </c:pt>
                <c:pt idx="122">
                  <c:v>28752</c:v>
                </c:pt>
                <c:pt idx="123">
                  <c:v>26834</c:v>
                </c:pt>
                <c:pt idx="124">
                  <c:v>27117</c:v>
                </c:pt>
                <c:pt idx="125">
                  <c:v>27117</c:v>
                </c:pt>
                <c:pt idx="126">
                  <c:v>27119</c:v>
                </c:pt>
                <c:pt idx="127">
                  <c:v>27121</c:v>
                </c:pt>
                <c:pt idx="128">
                  <c:v>27125</c:v>
                </c:pt>
                <c:pt idx="129">
                  <c:v>27127</c:v>
                </c:pt>
                <c:pt idx="130">
                  <c:v>27127</c:v>
                </c:pt>
                <c:pt idx="131">
                  <c:v>27127</c:v>
                </c:pt>
                <c:pt idx="132">
                  <c:v>27128</c:v>
                </c:pt>
                <c:pt idx="133">
                  <c:v>27133</c:v>
                </c:pt>
                <c:pt idx="134">
                  <c:v>27134</c:v>
                </c:pt>
                <c:pt idx="135">
                  <c:v>27135</c:v>
                </c:pt>
                <c:pt idx="136">
                  <c:v>27136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28315</c:v>
                </c:pt>
                <c:pt idx="149">
                  <c:v>28322</c:v>
                </c:pt>
                <c:pt idx="150">
                  <c:v>28323</c:v>
                </c:pt>
                <c:pt idx="151">
                  <c:v>28324</c:v>
                </c:pt>
                <c:pt idx="152">
                  <c:v>28325</c:v>
                </c:pt>
                <c:pt idx="153">
                  <c:v>28327</c:v>
                </c:pt>
                <c:pt idx="154">
                  <c:v>28330</c:v>
                </c:pt>
                <c:pt idx="155">
                  <c:v>28338</c:v>
                </c:pt>
                <c:pt idx="156">
                  <c:v>28341</c:v>
                </c:pt>
                <c:pt idx="157">
                  <c:v>28343</c:v>
                </c:pt>
                <c:pt idx="158">
                  <c:v>28346</c:v>
                </c:pt>
                <c:pt idx="159">
                  <c:v>28355</c:v>
                </c:pt>
                <c:pt idx="160">
                  <c:v>28364</c:v>
                </c:pt>
                <c:pt idx="161">
                  <c:v>28368</c:v>
                </c:pt>
                <c:pt idx="162">
                  <c:v>28385</c:v>
                </c:pt>
                <c:pt idx="163">
                  <c:v>28385</c:v>
                </c:pt>
                <c:pt idx="164">
                  <c:v>28385</c:v>
                </c:pt>
                <c:pt idx="165">
                  <c:v>28388</c:v>
                </c:pt>
                <c:pt idx="166">
                  <c:v>28392</c:v>
                </c:pt>
                <c:pt idx="167">
                  <c:v>28396</c:v>
                </c:pt>
                <c:pt idx="168">
                  <c:v>28401</c:v>
                </c:pt>
                <c:pt idx="169">
                  <c:v>28403</c:v>
                </c:pt>
                <c:pt idx="170">
                  <c:v>28403</c:v>
                </c:pt>
                <c:pt idx="171">
                  <c:v>28403</c:v>
                </c:pt>
                <c:pt idx="172">
                  <c:v>28406</c:v>
                </c:pt>
                <c:pt idx="173">
                  <c:v>28409</c:v>
                </c:pt>
                <c:pt idx="174">
                  <c:v>28413</c:v>
                </c:pt>
                <c:pt idx="175">
                  <c:v>28416</c:v>
                </c:pt>
                <c:pt idx="176">
                  <c:v>28420</c:v>
                </c:pt>
                <c:pt idx="177">
                  <c:v>28420</c:v>
                </c:pt>
                <c:pt idx="178">
                  <c:v>28420</c:v>
                </c:pt>
                <c:pt idx="179">
                  <c:v>28422</c:v>
                </c:pt>
                <c:pt idx="180">
                  <c:v>28424</c:v>
                </c:pt>
                <c:pt idx="181">
                  <c:v>28426</c:v>
                </c:pt>
                <c:pt idx="182">
                  <c:v>28429</c:v>
                </c:pt>
                <c:pt idx="183">
                  <c:v>28432</c:v>
                </c:pt>
                <c:pt idx="184">
                  <c:v>28432</c:v>
                </c:pt>
                <c:pt idx="185">
                  <c:v>28432</c:v>
                </c:pt>
                <c:pt idx="186">
                  <c:v>28434</c:v>
                </c:pt>
                <c:pt idx="187">
                  <c:v>28436</c:v>
                </c:pt>
                <c:pt idx="188">
                  <c:v>28441</c:v>
                </c:pt>
                <c:pt idx="189">
                  <c:v>28443</c:v>
                </c:pt>
                <c:pt idx="190">
                  <c:v>28445</c:v>
                </c:pt>
                <c:pt idx="191">
                  <c:v>28445</c:v>
                </c:pt>
                <c:pt idx="192">
                  <c:v>28445</c:v>
                </c:pt>
                <c:pt idx="193">
                  <c:v>28472</c:v>
                </c:pt>
                <c:pt idx="194">
                  <c:v>28498</c:v>
                </c:pt>
                <c:pt idx="195">
                  <c:v>28499</c:v>
                </c:pt>
                <c:pt idx="196">
                  <c:v>28500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43834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Deaths!$C$11:$GY$11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8</c:v>
                </c:pt>
                <c:pt idx="67">
                  <c:v>9</c:v>
                </c:pt>
                <c:pt idx="68">
                  <c:v>17</c:v>
                </c:pt>
                <c:pt idx="69">
                  <c:v>24</c:v>
                </c:pt>
                <c:pt idx="70">
                  <c:v>30</c:v>
                </c:pt>
                <c:pt idx="71">
                  <c:v>34</c:v>
                </c:pt>
                <c:pt idx="72">
                  <c:v>43</c:v>
                </c:pt>
                <c:pt idx="73">
                  <c:v>45</c:v>
                </c:pt>
                <c:pt idx="74">
                  <c:v>47</c:v>
                </c:pt>
                <c:pt idx="75">
                  <c:v>58</c:v>
                </c:pt>
                <c:pt idx="76">
                  <c:v>63</c:v>
                </c:pt>
                <c:pt idx="77">
                  <c:v>76</c:v>
                </c:pt>
                <c:pt idx="78">
                  <c:v>94</c:v>
                </c:pt>
                <c:pt idx="79">
                  <c:v>106</c:v>
                </c:pt>
                <c:pt idx="80">
                  <c:v>130</c:v>
                </c:pt>
                <c:pt idx="81">
                  <c:v>148</c:v>
                </c:pt>
                <c:pt idx="82">
                  <c:v>170</c:v>
                </c:pt>
                <c:pt idx="83">
                  <c:v>198</c:v>
                </c:pt>
                <c:pt idx="84">
                  <c:v>232</c:v>
                </c:pt>
                <c:pt idx="85">
                  <c:v>273</c:v>
                </c:pt>
                <c:pt idx="86">
                  <c:v>313</c:v>
                </c:pt>
                <c:pt idx="87">
                  <c:v>361</c:v>
                </c:pt>
                <c:pt idx="88">
                  <c:v>405</c:v>
                </c:pt>
                <c:pt idx="89">
                  <c:v>456</c:v>
                </c:pt>
                <c:pt idx="90">
                  <c:v>513</c:v>
                </c:pt>
                <c:pt idx="91">
                  <c:v>555</c:v>
                </c:pt>
                <c:pt idx="92">
                  <c:v>615</c:v>
                </c:pt>
                <c:pt idx="93">
                  <c:v>681</c:v>
                </c:pt>
                <c:pt idx="94">
                  <c:v>747</c:v>
                </c:pt>
                <c:pt idx="95">
                  <c:v>794</c:v>
                </c:pt>
                <c:pt idx="96">
                  <c:v>867</c:v>
                </c:pt>
                <c:pt idx="97">
                  <c:v>972</c:v>
                </c:pt>
                <c:pt idx="98">
                  <c:v>1073</c:v>
                </c:pt>
                <c:pt idx="99">
                  <c:v>1169</c:v>
                </c:pt>
                <c:pt idx="100">
                  <c:v>1222</c:v>
                </c:pt>
                <c:pt idx="101">
                  <c:v>1280</c:v>
                </c:pt>
                <c:pt idx="102">
                  <c:v>1356</c:v>
                </c:pt>
                <c:pt idx="103">
                  <c:v>1451</c:v>
                </c:pt>
                <c:pt idx="104">
                  <c:v>1537</c:v>
                </c:pt>
                <c:pt idx="105">
                  <c:v>1625</c:v>
                </c:pt>
                <c:pt idx="106">
                  <c:v>1723</c:v>
                </c:pt>
                <c:pt idx="107">
                  <c:v>1827</c:v>
                </c:pt>
                <c:pt idx="108">
                  <c:v>1915</c:v>
                </c:pt>
                <c:pt idx="109">
                  <c:v>2009</c:v>
                </c:pt>
                <c:pt idx="110">
                  <c:v>2116</c:v>
                </c:pt>
                <c:pt idx="111">
                  <c:v>2212</c:v>
                </c:pt>
                <c:pt idx="112">
                  <c:v>2305</c:v>
                </c:pt>
                <c:pt idx="113">
                  <c:v>2418</c:v>
                </c:pt>
                <c:pt idx="114">
                  <c:v>2537</c:v>
                </c:pt>
                <c:pt idx="115">
                  <c:v>2631</c:v>
                </c:pt>
                <c:pt idx="116">
                  <c:v>2722</c:v>
                </c:pt>
                <c:pt idx="117">
                  <c:v>2837</c:v>
                </c:pt>
                <c:pt idx="118">
                  <c:v>2972</c:v>
                </c:pt>
                <c:pt idx="119">
                  <c:v>3099</c:v>
                </c:pt>
                <c:pt idx="120">
                  <c:v>3249</c:v>
                </c:pt>
                <c:pt idx="121">
                  <c:v>3388</c:v>
                </c:pt>
                <c:pt idx="122">
                  <c:v>3541</c:v>
                </c:pt>
                <c:pt idx="123">
                  <c:v>3633</c:v>
                </c:pt>
                <c:pt idx="124">
                  <c:v>3807</c:v>
                </c:pt>
                <c:pt idx="125">
                  <c:v>3968</c:v>
                </c:pt>
                <c:pt idx="126">
                  <c:v>4142</c:v>
                </c:pt>
                <c:pt idx="127">
                  <c:v>4374</c:v>
                </c:pt>
                <c:pt idx="128">
                  <c:v>4555</c:v>
                </c:pt>
                <c:pt idx="129">
                  <c:v>4693</c:v>
                </c:pt>
                <c:pt idx="130">
                  <c:v>4849</c:v>
                </c:pt>
                <c:pt idx="131">
                  <c:v>5031</c:v>
                </c:pt>
                <c:pt idx="132">
                  <c:v>5208</c:v>
                </c:pt>
                <c:pt idx="133">
                  <c:v>5376</c:v>
                </c:pt>
                <c:pt idx="134">
                  <c:v>5520</c:v>
                </c:pt>
                <c:pt idx="135">
                  <c:v>5717</c:v>
                </c:pt>
                <c:pt idx="136">
                  <c:v>5851</c:v>
                </c:pt>
                <c:pt idx="137">
                  <c:v>5963</c:v>
                </c:pt>
                <c:pt idx="138">
                  <c:v>6134</c:v>
                </c:pt>
                <c:pt idx="139">
                  <c:v>6350</c:v>
                </c:pt>
                <c:pt idx="140">
                  <c:v>6522</c:v>
                </c:pt>
                <c:pt idx="141">
                  <c:v>6705</c:v>
                </c:pt>
                <c:pt idx="142">
                  <c:v>6819</c:v>
                </c:pt>
                <c:pt idx="143">
                  <c:v>6938</c:v>
                </c:pt>
                <c:pt idx="144">
                  <c:v>7081</c:v>
                </c:pt>
                <c:pt idx="145">
                  <c:v>7274</c:v>
                </c:pt>
                <c:pt idx="146">
                  <c:v>7468</c:v>
                </c:pt>
                <c:pt idx="147">
                  <c:v>7650</c:v>
                </c:pt>
                <c:pt idx="148">
                  <c:v>7831</c:v>
                </c:pt>
                <c:pt idx="149">
                  <c:v>7992</c:v>
                </c:pt>
                <c:pt idx="150">
                  <c:v>8101</c:v>
                </c:pt>
                <c:pt idx="151">
                  <c:v>8196</c:v>
                </c:pt>
                <c:pt idx="152">
                  <c:v>8349</c:v>
                </c:pt>
                <c:pt idx="153">
                  <c:v>8503</c:v>
                </c:pt>
                <c:pt idx="154">
                  <c:v>8594</c:v>
                </c:pt>
                <c:pt idx="155">
                  <c:v>8770</c:v>
                </c:pt>
                <c:pt idx="156">
                  <c:v>8958</c:v>
                </c:pt>
                <c:pt idx="157">
                  <c:v>9060</c:v>
                </c:pt>
                <c:pt idx="158">
                  <c:v>9152</c:v>
                </c:pt>
                <c:pt idx="159">
                  <c:v>9306</c:v>
                </c:pt>
                <c:pt idx="160">
                  <c:v>9521</c:v>
                </c:pt>
                <c:pt idx="161">
                  <c:v>9668</c:v>
                </c:pt>
                <c:pt idx="162">
                  <c:v>9844</c:v>
                </c:pt>
                <c:pt idx="163">
                  <c:v>10011</c:v>
                </c:pt>
                <c:pt idx="164">
                  <c:v>10145</c:v>
                </c:pt>
                <c:pt idx="165">
                  <c:v>10280</c:v>
                </c:pt>
                <c:pt idx="166">
                  <c:v>10478</c:v>
                </c:pt>
                <c:pt idx="167">
                  <c:v>10650</c:v>
                </c:pt>
                <c:pt idx="168">
                  <c:v>10826</c:v>
                </c:pt>
                <c:pt idx="169">
                  <c:v>11000</c:v>
                </c:pt>
                <c:pt idx="170">
                  <c:v>11188</c:v>
                </c:pt>
                <c:pt idx="171">
                  <c:v>11318</c:v>
                </c:pt>
                <c:pt idx="172">
                  <c:v>11422</c:v>
                </c:pt>
                <c:pt idx="173">
                  <c:v>11597</c:v>
                </c:pt>
                <c:pt idx="174">
                  <c:v>11753</c:v>
                </c:pt>
                <c:pt idx="175">
                  <c:v>11920</c:v>
                </c:pt>
                <c:pt idx="176">
                  <c:v>12106</c:v>
                </c:pt>
                <c:pt idx="177">
                  <c:v>12228</c:v>
                </c:pt>
                <c:pt idx="178">
                  <c:v>12323</c:v>
                </c:pt>
                <c:pt idx="179">
                  <c:v>12408</c:v>
                </c:pt>
                <c:pt idx="180">
                  <c:v>12561</c:v>
                </c:pt>
                <c:pt idx="181">
                  <c:v>12726</c:v>
                </c:pt>
                <c:pt idx="182">
                  <c:v>12873</c:v>
                </c:pt>
                <c:pt idx="183">
                  <c:v>13026</c:v>
                </c:pt>
                <c:pt idx="184">
                  <c:v>13172</c:v>
                </c:pt>
                <c:pt idx="185">
                  <c:v>13249</c:v>
                </c:pt>
                <c:pt idx="186">
                  <c:v>13334</c:v>
                </c:pt>
                <c:pt idx="187">
                  <c:v>13483</c:v>
                </c:pt>
                <c:pt idx="188">
                  <c:v>13650</c:v>
                </c:pt>
                <c:pt idx="189">
                  <c:v>13778</c:v>
                </c:pt>
                <c:pt idx="190">
                  <c:v>13939</c:v>
                </c:pt>
                <c:pt idx="191">
                  <c:v>14034</c:v>
                </c:pt>
                <c:pt idx="192">
                  <c:v>14104</c:v>
                </c:pt>
                <c:pt idx="193">
                  <c:v>14183</c:v>
                </c:pt>
                <c:pt idx="194">
                  <c:v>14327</c:v>
                </c:pt>
                <c:pt idx="195">
                  <c:v>14465</c:v>
                </c:pt>
                <c:pt idx="196">
                  <c:v>14579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43834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Deaths!$C$12:$GY$12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6</c:v>
                </c:pt>
                <c:pt idx="40">
                  <c:v>7</c:v>
                </c:pt>
                <c:pt idx="41">
                  <c:v>11</c:v>
                </c:pt>
                <c:pt idx="42">
                  <c:v>12</c:v>
                </c:pt>
                <c:pt idx="43">
                  <c:v>14</c:v>
                </c:pt>
                <c:pt idx="44">
                  <c:v>17</c:v>
                </c:pt>
                <c:pt idx="45">
                  <c:v>21</c:v>
                </c:pt>
                <c:pt idx="46">
                  <c:v>22</c:v>
                </c:pt>
                <c:pt idx="47">
                  <c:v>28</c:v>
                </c:pt>
                <c:pt idx="48">
                  <c:v>33</c:v>
                </c:pt>
                <c:pt idx="49">
                  <c:v>43</c:v>
                </c:pt>
                <c:pt idx="50">
                  <c:v>52</c:v>
                </c:pt>
                <c:pt idx="51">
                  <c:v>58</c:v>
                </c:pt>
                <c:pt idx="52">
                  <c:v>70</c:v>
                </c:pt>
                <c:pt idx="53">
                  <c:v>97</c:v>
                </c:pt>
                <c:pt idx="54">
                  <c:v>132</c:v>
                </c:pt>
                <c:pt idx="55">
                  <c:v>191</c:v>
                </c:pt>
                <c:pt idx="56">
                  <c:v>269</c:v>
                </c:pt>
                <c:pt idx="57">
                  <c:v>368</c:v>
                </c:pt>
                <c:pt idx="58">
                  <c:v>463</c:v>
                </c:pt>
                <c:pt idx="59">
                  <c:v>611</c:v>
                </c:pt>
                <c:pt idx="60">
                  <c:v>798</c:v>
                </c:pt>
                <c:pt idx="61">
                  <c:v>1040</c:v>
                </c:pt>
                <c:pt idx="62">
                  <c:v>1356</c:v>
                </c:pt>
                <c:pt idx="63">
                  <c:v>1778</c:v>
                </c:pt>
                <c:pt idx="64">
                  <c:v>2341</c:v>
                </c:pt>
                <c:pt idx="65">
                  <c:v>2995</c:v>
                </c:pt>
                <c:pt idx="66">
                  <c:v>3629</c:v>
                </c:pt>
                <c:pt idx="67">
                  <c:v>4463</c:v>
                </c:pt>
                <c:pt idx="68">
                  <c:v>5718</c:v>
                </c:pt>
                <c:pt idx="69">
                  <c:v>6986</c:v>
                </c:pt>
                <c:pt idx="70">
                  <c:v>8599</c:v>
                </c:pt>
                <c:pt idx="71">
                  <c:v>9936</c:v>
                </c:pt>
                <c:pt idx="72">
                  <c:v>11263</c:v>
                </c:pt>
                <c:pt idx="73">
                  <c:v>12765</c:v>
                </c:pt>
                <c:pt idx="74">
                  <c:v>14504</c:v>
                </c:pt>
                <c:pt idx="75">
                  <c:v>16883</c:v>
                </c:pt>
                <c:pt idx="76">
                  <c:v>19065</c:v>
                </c:pt>
                <c:pt idx="77">
                  <c:v>21216</c:v>
                </c:pt>
                <c:pt idx="78">
                  <c:v>23362</c:v>
                </c:pt>
                <c:pt idx="79">
                  <c:v>25486</c:v>
                </c:pt>
                <c:pt idx="80">
                  <c:v>27336</c:v>
                </c:pt>
                <c:pt idx="81">
                  <c:v>29242</c:v>
                </c:pt>
                <c:pt idx="82">
                  <c:v>31699</c:v>
                </c:pt>
                <c:pt idx="83">
                  <c:v>34308</c:v>
                </c:pt>
                <c:pt idx="84">
                  <c:v>36483</c:v>
                </c:pt>
                <c:pt idx="85">
                  <c:v>39149</c:v>
                </c:pt>
                <c:pt idx="86">
                  <c:v>41594</c:v>
                </c:pt>
                <c:pt idx="87">
                  <c:v>42870</c:v>
                </c:pt>
                <c:pt idx="88">
                  <c:v>44704</c:v>
                </c:pt>
                <c:pt idx="89">
                  <c:v>47208</c:v>
                </c:pt>
                <c:pt idx="90">
                  <c:v>49639</c:v>
                </c:pt>
                <c:pt idx="91">
                  <c:v>52108</c:v>
                </c:pt>
                <c:pt idx="92">
                  <c:v>54262</c:v>
                </c:pt>
                <c:pt idx="93">
                  <c:v>55959</c:v>
                </c:pt>
                <c:pt idx="94">
                  <c:v>57289</c:v>
                </c:pt>
                <c:pt idx="95">
                  <c:v>58756</c:v>
                </c:pt>
                <c:pt idx="96">
                  <c:v>60997</c:v>
                </c:pt>
                <c:pt idx="97">
                  <c:v>63518</c:v>
                </c:pt>
                <c:pt idx="98">
                  <c:v>65842</c:v>
                </c:pt>
                <c:pt idx="99">
                  <c:v>67733</c:v>
                </c:pt>
                <c:pt idx="100">
                  <c:v>69425</c:v>
                </c:pt>
                <c:pt idx="101">
                  <c:v>70546</c:v>
                </c:pt>
                <c:pt idx="102">
                  <c:v>71879</c:v>
                </c:pt>
                <c:pt idx="103">
                  <c:v>74197</c:v>
                </c:pt>
                <c:pt idx="104">
                  <c:v>76560</c:v>
                </c:pt>
                <c:pt idx="105">
                  <c:v>78496</c:v>
                </c:pt>
                <c:pt idx="106">
                  <c:v>80243</c:v>
                </c:pt>
                <c:pt idx="107">
                  <c:v>81731</c:v>
                </c:pt>
                <c:pt idx="108">
                  <c:v>82625</c:v>
                </c:pt>
                <c:pt idx="109">
                  <c:v>83640</c:v>
                </c:pt>
                <c:pt idx="110">
                  <c:v>85266</c:v>
                </c:pt>
                <c:pt idx="111">
                  <c:v>87029</c:v>
                </c:pt>
                <c:pt idx="112">
                  <c:v>88812</c:v>
                </c:pt>
                <c:pt idx="113">
                  <c:v>90493</c:v>
                </c:pt>
                <c:pt idx="114">
                  <c:v>91709</c:v>
                </c:pt>
                <c:pt idx="115">
                  <c:v>92467</c:v>
                </c:pt>
                <c:pt idx="116">
                  <c:v>93243</c:v>
                </c:pt>
                <c:pt idx="117">
                  <c:v>94798</c:v>
                </c:pt>
                <c:pt idx="118">
                  <c:v>96377</c:v>
                </c:pt>
                <c:pt idx="119">
                  <c:v>97611</c:v>
                </c:pt>
                <c:pt idx="120">
                  <c:v>98884</c:v>
                </c:pt>
                <c:pt idx="121">
                  <c:v>100014</c:v>
                </c:pt>
                <c:pt idx="122">
                  <c:v>100628</c:v>
                </c:pt>
                <c:pt idx="123">
                  <c:v>101151</c:v>
                </c:pt>
                <c:pt idx="124">
                  <c:v>101846</c:v>
                </c:pt>
                <c:pt idx="125">
                  <c:v>103364</c:v>
                </c:pt>
                <c:pt idx="126">
                  <c:v>104556</c:v>
                </c:pt>
                <c:pt idx="127">
                  <c:v>105727</c:v>
                </c:pt>
                <c:pt idx="128">
                  <c:v>106706</c:v>
                </c:pt>
                <c:pt idx="129">
                  <c:v>107297</c:v>
                </c:pt>
                <c:pt idx="130">
                  <c:v>108074</c:v>
                </c:pt>
                <c:pt idx="131">
                  <c:v>109117</c:v>
                </c:pt>
                <c:pt idx="132">
                  <c:v>110128</c:v>
                </c:pt>
                <c:pt idx="133">
                  <c:v>111151</c:v>
                </c:pt>
                <c:pt idx="134">
                  <c:v>112100</c:v>
                </c:pt>
                <c:pt idx="135">
                  <c:v>112787</c:v>
                </c:pt>
                <c:pt idx="136">
                  <c:v>113234</c:v>
                </c:pt>
                <c:pt idx="137">
                  <c:v>113747</c:v>
                </c:pt>
                <c:pt idx="138">
                  <c:v>114692</c:v>
                </c:pt>
                <c:pt idx="139">
                  <c:v>115610</c:v>
                </c:pt>
                <c:pt idx="140">
                  <c:v>116498</c:v>
                </c:pt>
                <c:pt idx="141">
                  <c:v>117330</c:v>
                </c:pt>
                <c:pt idx="142">
                  <c:v>118093</c:v>
                </c:pt>
                <c:pt idx="143">
                  <c:v>118401</c:v>
                </c:pt>
                <c:pt idx="144">
                  <c:v>118792</c:v>
                </c:pt>
                <c:pt idx="145">
                  <c:v>119635</c:v>
                </c:pt>
                <c:pt idx="146">
                  <c:v>120387</c:v>
                </c:pt>
                <c:pt idx="147">
                  <c:v>121097</c:v>
                </c:pt>
                <c:pt idx="148">
                  <c:v>121769</c:v>
                </c:pt>
                <c:pt idx="149">
                  <c:v>122382</c:v>
                </c:pt>
                <c:pt idx="150">
                  <c:v>122666</c:v>
                </c:pt>
                <c:pt idx="151">
                  <c:v>123053</c:v>
                </c:pt>
                <c:pt idx="152">
                  <c:v>123900</c:v>
                </c:pt>
                <c:pt idx="153">
                  <c:v>124664</c:v>
                </c:pt>
                <c:pt idx="154">
                  <c:v>125223</c:v>
                </c:pt>
                <c:pt idx="155">
                  <c:v>125835</c:v>
                </c:pt>
                <c:pt idx="156">
                  <c:v>126335</c:v>
                </c:pt>
                <c:pt idx="157">
                  <c:v>126586</c:v>
                </c:pt>
                <c:pt idx="158">
                  <c:v>126950</c:v>
                </c:pt>
                <c:pt idx="159">
                  <c:v>127685</c:v>
                </c:pt>
                <c:pt idx="160">
                  <c:v>128372</c:v>
                </c:pt>
                <c:pt idx="161">
                  <c:v>129096</c:v>
                </c:pt>
                <c:pt idx="162">
                  <c:v>129749</c:v>
                </c:pt>
                <c:pt idx="163">
                  <c:v>130020</c:v>
                </c:pt>
                <c:pt idx="164">
                  <c:v>130319</c:v>
                </c:pt>
                <c:pt idx="165">
                  <c:v>130670</c:v>
                </c:pt>
                <c:pt idx="166">
                  <c:v>131894</c:v>
                </c:pt>
                <c:pt idx="167">
                  <c:v>132744</c:v>
                </c:pt>
                <c:pt idx="168">
                  <c:v>133756</c:v>
                </c:pt>
                <c:pt idx="169">
                  <c:v>134586</c:v>
                </c:pt>
                <c:pt idx="170">
                  <c:v>135277</c:v>
                </c:pt>
                <c:pt idx="171">
                  <c:v>135728</c:v>
                </c:pt>
                <c:pt idx="172">
                  <c:v>136117</c:v>
                </c:pt>
                <c:pt idx="173">
                  <c:v>137045</c:v>
                </c:pt>
                <c:pt idx="174">
                  <c:v>138013</c:v>
                </c:pt>
                <c:pt idx="175">
                  <c:v>138966</c:v>
                </c:pt>
                <c:pt idx="176">
                  <c:v>139886</c:v>
                </c:pt>
                <c:pt idx="177">
                  <c:v>140756</c:v>
                </c:pt>
                <c:pt idx="178">
                  <c:v>141201</c:v>
                </c:pt>
                <c:pt idx="179">
                  <c:v>141715</c:v>
                </c:pt>
                <c:pt idx="180">
                  <c:v>142824</c:v>
                </c:pt>
                <c:pt idx="181">
                  <c:v>144035</c:v>
                </c:pt>
                <c:pt idx="182">
                  <c:v>145156</c:v>
                </c:pt>
                <c:pt idx="183">
                  <c:v>146279</c:v>
                </c:pt>
                <c:pt idx="184">
                  <c:v>147180</c:v>
                </c:pt>
                <c:pt idx="185">
                  <c:v>147657</c:v>
                </c:pt>
                <c:pt idx="186">
                  <c:v>148782</c:v>
                </c:pt>
                <c:pt idx="187">
                  <c:v>150150</c:v>
                </c:pt>
                <c:pt idx="188">
                  <c:v>151586</c:v>
                </c:pt>
                <c:pt idx="189">
                  <c:v>152802</c:v>
                </c:pt>
                <c:pt idx="190">
                  <c:v>154048</c:v>
                </c:pt>
                <c:pt idx="191">
                  <c:v>155159</c:v>
                </c:pt>
                <c:pt idx="192">
                  <c:v>155565</c:v>
                </c:pt>
                <c:pt idx="193">
                  <c:v>156104</c:v>
                </c:pt>
                <c:pt idx="194">
                  <c:v>157482</c:v>
                </c:pt>
                <c:pt idx="195">
                  <c:v>158854</c:v>
                </c:pt>
                <c:pt idx="196">
                  <c:v>160104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43834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Deaths!$C$14:$GY$14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3</c:v>
                </c:pt>
                <c:pt idx="56">
                  <c:v>6</c:v>
                </c:pt>
                <c:pt idx="57">
                  <c:v>11</c:v>
                </c:pt>
                <c:pt idx="58">
                  <c:v>15</c:v>
                </c:pt>
                <c:pt idx="59">
                  <c:v>25</c:v>
                </c:pt>
                <c:pt idx="60">
                  <c:v>34</c:v>
                </c:pt>
                <c:pt idx="61">
                  <c:v>46</c:v>
                </c:pt>
                <c:pt idx="62">
                  <c:v>59</c:v>
                </c:pt>
                <c:pt idx="63">
                  <c:v>77</c:v>
                </c:pt>
                <c:pt idx="64">
                  <c:v>92</c:v>
                </c:pt>
                <c:pt idx="65">
                  <c:v>111</c:v>
                </c:pt>
                <c:pt idx="66">
                  <c:v>136</c:v>
                </c:pt>
                <c:pt idx="67">
                  <c:v>159</c:v>
                </c:pt>
                <c:pt idx="68">
                  <c:v>201</c:v>
                </c:pt>
                <c:pt idx="69">
                  <c:v>240</c:v>
                </c:pt>
                <c:pt idx="70">
                  <c:v>324</c:v>
                </c:pt>
                <c:pt idx="71">
                  <c:v>359</c:v>
                </c:pt>
                <c:pt idx="72">
                  <c:v>445</c:v>
                </c:pt>
                <c:pt idx="73">
                  <c:v>486</c:v>
                </c:pt>
                <c:pt idx="74">
                  <c:v>564</c:v>
                </c:pt>
                <c:pt idx="75">
                  <c:v>686</c:v>
                </c:pt>
                <c:pt idx="76">
                  <c:v>819</c:v>
                </c:pt>
                <c:pt idx="77">
                  <c:v>950</c:v>
                </c:pt>
                <c:pt idx="78">
                  <c:v>1057</c:v>
                </c:pt>
                <c:pt idx="79">
                  <c:v>1124</c:v>
                </c:pt>
                <c:pt idx="80">
                  <c:v>1223</c:v>
                </c:pt>
                <c:pt idx="81">
                  <c:v>1328</c:v>
                </c:pt>
                <c:pt idx="82">
                  <c:v>1532</c:v>
                </c:pt>
                <c:pt idx="83">
                  <c:v>1736</c:v>
                </c:pt>
                <c:pt idx="84">
                  <c:v>1924</c:v>
                </c:pt>
                <c:pt idx="85">
                  <c:v>2141</c:v>
                </c:pt>
                <c:pt idx="86">
                  <c:v>2354</c:v>
                </c:pt>
                <c:pt idx="87">
                  <c:v>2462</c:v>
                </c:pt>
                <c:pt idx="88">
                  <c:v>2587</c:v>
                </c:pt>
                <c:pt idx="89">
                  <c:v>2741</c:v>
                </c:pt>
                <c:pt idx="90">
                  <c:v>2906</c:v>
                </c:pt>
                <c:pt idx="91">
                  <c:v>3331</c:v>
                </c:pt>
                <c:pt idx="92">
                  <c:v>3704</c:v>
                </c:pt>
                <c:pt idx="93">
                  <c:v>4057</c:v>
                </c:pt>
                <c:pt idx="94">
                  <c:v>4286</c:v>
                </c:pt>
                <c:pt idx="95">
                  <c:v>4603</c:v>
                </c:pt>
                <c:pt idx="96">
                  <c:v>5083</c:v>
                </c:pt>
                <c:pt idx="97">
                  <c:v>5513</c:v>
                </c:pt>
                <c:pt idx="98">
                  <c:v>6006</c:v>
                </c:pt>
                <c:pt idx="99">
                  <c:v>6412</c:v>
                </c:pt>
                <c:pt idx="100">
                  <c:v>6761</c:v>
                </c:pt>
                <c:pt idx="101">
                  <c:v>7051</c:v>
                </c:pt>
                <c:pt idx="102">
                  <c:v>7367</c:v>
                </c:pt>
                <c:pt idx="103">
                  <c:v>7938</c:v>
                </c:pt>
                <c:pt idx="104">
                  <c:v>8588</c:v>
                </c:pt>
                <c:pt idx="105">
                  <c:v>9190</c:v>
                </c:pt>
                <c:pt idx="106">
                  <c:v>10017</c:v>
                </c:pt>
                <c:pt idx="107">
                  <c:v>10656</c:v>
                </c:pt>
                <c:pt idx="108">
                  <c:v>11123</c:v>
                </c:pt>
                <c:pt idx="109">
                  <c:v>11653</c:v>
                </c:pt>
                <c:pt idx="110">
                  <c:v>12461</c:v>
                </c:pt>
                <c:pt idx="111">
                  <c:v>13240</c:v>
                </c:pt>
                <c:pt idx="112">
                  <c:v>13999</c:v>
                </c:pt>
                <c:pt idx="113">
                  <c:v>14962</c:v>
                </c:pt>
                <c:pt idx="114">
                  <c:v>15662</c:v>
                </c:pt>
                <c:pt idx="115">
                  <c:v>16118</c:v>
                </c:pt>
                <c:pt idx="116">
                  <c:v>16853</c:v>
                </c:pt>
                <c:pt idx="117">
                  <c:v>17983</c:v>
                </c:pt>
                <c:pt idx="118">
                  <c:v>18859</c:v>
                </c:pt>
                <c:pt idx="119">
                  <c:v>20047</c:v>
                </c:pt>
                <c:pt idx="120">
                  <c:v>21048</c:v>
                </c:pt>
                <c:pt idx="121">
                  <c:v>22013</c:v>
                </c:pt>
                <c:pt idx="122">
                  <c:v>22666</c:v>
                </c:pt>
                <c:pt idx="123">
                  <c:v>23473</c:v>
                </c:pt>
                <c:pt idx="124">
                  <c:v>24512</c:v>
                </c:pt>
                <c:pt idx="125">
                  <c:v>25598</c:v>
                </c:pt>
                <c:pt idx="126">
                  <c:v>26754</c:v>
                </c:pt>
                <c:pt idx="127">
                  <c:v>27878</c:v>
                </c:pt>
                <c:pt idx="128">
                  <c:v>28834</c:v>
                </c:pt>
                <c:pt idx="129">
                  <c:v>29314</c:v>
                </c:pt>
                <c:pt idx="130">
                  <c:v>29937</c:v>
                </c:pt>
                <c:pt idx="131">
                  <c:v>31199</c:v>
                </c:pt>
                <c:pt idx="132">
                  <c:v>32548</c:v>
                </c:pt>
                <c:pt idx="133">
                  <c:v>34021</c:v>
                </c:pt>
                <c:pt idx="134">
                  <c:v>35026</c:v>
                </c:pt>
                <c:pt idx="135">
                  <c:v>35930</c:v>
                </c:pt>
                <c:pt idx="136">
                  <c:v>36455</c:v>
                </c:pt>
                <c:pt idx="137">
                  <c:v>37134</c:v>
                </c:pt>
                <c:pt idx="138">
                  <c:v>38406</c:v>
                </c:pt>
                <c:pt idx="139">
                  <c:v>39680</c:v>
                </c:pt>
                <c:pt idx="140">
                  <c:v>40919</c:v>
                </c:pt>
                <c:pt idx="141">
                  <c:v>41828</c:v>
                </c:pt>
                <c:pt idx="142">
                  <c:v>42720</c:v>
                </c:pt>
                <c:pt idx="143">
                  <c:v>43332</c:v>
                </c:pt>
                <c:pt idx="144">
                  <c:v>43959</c:v>
                </c:pt>
                <c:pt idx="145">
                  <c:v>45241</c:v>
                </c:pt>
                <c:pt idx="146">
                  <c:v>46510</c:v>
                </c:pt>
                <c:pt idx="147">
                  <c:v>47748</c:v>
                </c:pt>
                <c:pt idx="148">
                  <c:v>48954</c:v>
                </c:pt>
                <c:pt idx="149">
                  <c:v>49976</c:v>
                </c:pt>
                <c:pt idx="150">
                  <c:v>50591</c:v>
                </c:pt>
                <c:pt idx="151">
                  <c:v>51271</c:v>
                </c:pt>
                <c:pt idx="152">
                  <c:v>52645</c:v>
                </c:pt>
                <c:pt idx="153">
                  <c:v>53830</c:v>
                </c:pt>
                <c:pt idx="154">
                  <c:v>54971</c:v>
                </c:pt>
                <c:pt idx="155">
                  <c:v>55961</c:v>
                </c:pt>
                <c:pt idx="156">
                  <c:v>57070</c:v>
                </c:pt>
                <c:pt idx="157">
                  <c:v>57622</c:v>
                </c:pt>
                <c:pt idx="158">
                  <c:v>58314</c:v>
                </c:pt>
                <c:pt idx="159">
                  <c:v>59594</c:v>
                </c:pt>
                <c:pt idx="160">
                  <c:v>60632</c:v>
                </c:pt>
                <c:pt idx="161">
                  <c:v>61884</c:v>
                </c:pt>
                <c:pt idx="162">
                  <c:v>63174</c:v>
                </c:pt>
                <c:pt idx="163">
                  <c:v>64265</c:v>
                </c:pt>
                <c:pt idx="164">
                  <c:v>64867</c:v>
                </c:pt>
                <c:pt idx="165">
                  <c:v>65487</c:v>
                </c:pt>
                <c:pt idx="166">
                  <c:v>66741</c:v>
                </c:pt>
                <c:pt idx="167">
                  <c:v>67964</c:v>
                </c:pt>
                <c:pt idx="168">
                  <c:v>69184</c:v>
                </c:pt>
                <c:pt idx="169">
                  <c:v>70398</c:v>
                </c:pt>
                <c:pt idx="170">
                  <c:v>71469</c:v>
                </c:pt>
                <c:pt idx="171">
                  <c:v>72100</c:v>
                </c:pt>
                <c:pt idx="172">
                  <c:v>72833</c:v>
                </c:pt>
                <c:pt idx="173">
                  <c:v>74133</c:v>
                </c:pt>
                <c:pt idx="174">
                  <c:v>75366</c:v>
                </c:pt>
                <c:pt idx="175">
                  <c:v>76688</c:v>
                </c:pt>
                <c:pt idx="176">
                  <c:v>77851</c:v>
                </c:pt>
                <c:pt idx="177">
                  <c:v>78772</c:v>
                </c:pt>
                <c:pt idx="178">
                  <c:v>79488</c:v>
                </c:pt>
                <c:pt idx="179">
                  <c:v>80120</c:v>
                </c:pt>
                <c:pt idx="180">
                  <c:v>81487</c:v>
                </c:pt>
                <c:pt idx="181">
                  <c:v>82771</c:v>
                </c:pt>
                <c:pt idx="182">
                  <c:v>84082</c:v>
                </c:pt>
                <c:pt idx="183">
                  <c:v>85238</c:v>
                </c:pt>
                <c:pt idx="184">
                  <c:v>86449</c:v>
                </c:pt>
                <c:pt idx="185">
                  <c:v>87004</c:v>
                </c:pt>
                <c:pt idx="186">
                  <c:v>87618</c:v>
                </c:pt>
                <c:pt idx="187">
                  <c:v>88539</c:v>
                </c:pt>
                <c:pt idx="188">
                  <c:v>90134</c:v>
                </c:pt>
                <c:pt idx="189">
                  <c:v>91263</c:v>
                </c:pt>
                <c:pt idx="190">
                  <c:v>92475</c:v>
                </c:pt>
                <c:pt idx="191">
                  <c:v>93563</c:v>
                </c:pt>
                <c:pt idx="192">
                  <c:v>94104</c:v>
                </c:pt>
                <c:pt idx="193">
                  <c:v>94665</c:v>
                </c:pt>
                <c:pt idx="194">
                  <c:v>95819</c:v>
                </c:pt>
                <c:pt idx="195">
                  <c:v>97256</c:v>
                </c:pt>
                <c:pt idx="196">
                  <c:v>98493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10"/>
          <c:tx>
            <c:strRef>
              <c:f>Deaths!$A$13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Deaths!$C$13:$GY$13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5</c:v>
                </c:pt>
                <c:pt idx="58">
                  <c:v>4</c:v>
                </c:pt>
                <c:pt idx="59">
                  <c:v>7</c:v>
                </c:pt>
                <c:pt idx="60">
                  <c:v>10</c:v>
                </c:pt>
                <c:pt idx="61">
                  <c:v>10</c:v>
                </c:pt>
                <c:pt idx="62">
                  <c:v>12</c:v>
                </c:pt>
                <c:pt idx="63">
                  <c:v>20</c:v>
                </c:pt>
                <c:pt idx="64">
                  <c:v>20</c:v>
                </c:pt>
                <c:pt idx="65">
                  <c:v>24</c:v>
                </c:pt>
                <c:pt idx="66">
                  <c:v>27</c:v>
                </c:pt>
                <c:pt idx="67">
                  <c:v>32</c:v>
                </c:pt>
                <c:pt idx="68">
                  <c:v>35</c:v>
                </c:pt>
                <c:pt idx="69">
                  <c:v>58</c:v>
                </c:pt>
                <c:pt idx="70">
                  <c:v>72</c:v>
                </c:pt>
                <c:pt idx="71">
                  <c:v>72</c:v>
                </c:pt>
                <c:pt idx="72">
                  <c:v>86</c:v>
                </c:pt>
                <c:pt idx="73">
                  <c:v>99</c:v>
                </c:pt>
                <c:pt idx="74">
                  <c:v>136</c:v>
                </c:pt>
                <c:pt idx="75">
                  <c:v>150</c:v>
                </c:pt>
                <c:pt idx="76">
                  <c:v>178</c:v>
                </c:pt>
                <c:pt idx="77">
                  <c:v>226</c:v>
                </c:pt>
                <c:pt idx="78">
                  <c:v>246</c:v>
                </c:pt>
                <c:pt idx="79">
                  <c:v>288</c:v>
                </c:pt>
                <c:pt idx="80">
                  <c:v>331</c:v>
                </c:pt>
                <c:pt idx="81">
                  <c:v>358</c:v>
                </c:pt>
                <c:pt idx="82">
                  <c:v>393</c:v>
                </c:pt>
                <c:pt idx="83">
                  <c:v>405</c:v>
                </c:pt>
                <c:pt idx="84">
                  <c:v>448</c:v>
                </c:pt>
                <c:pt idx="85">
                  <c:v>486</c:v>
                </c:pt>
                <c:pt idx="86">
                  <c:v>521</c:v>
                </c:pt>
                <c:pt idx="87">
                  <c:v>559</c:v>
                </c:pt>
                <c:pt idx="88">
                  <c:v>592</c:v>
                </c:pt>
                <c:pt idx="89">
                  <c:v>645</c:v>
                </c:pt>
                <c:pt idx="90">
                  <c:v>681</c:v>
                </c:pt>
                <c:pt idx="91">
                  <c:v>721</c:v>
                </c:pt>
                <c:pt idx="92">
                  <c:v>780</c:v>
                </c:pt>
                <c:pt idx="93">
                  <c:v>825</c:v>
                </c:pt>
                <c:pt idx="94">
                  <c:v>881</c:v>
                </c:pt>
                <c:pt idx="95">
                  <c:v>939</c:v>
                </c:pt>
                <c:pt idx="96">
                  <c:v>1008</c:v>
                </c:pt>
                <c:pt idx="97">
                  <c:v>1079</c:v>
                </c:pt>
                <c:pt idx="98">
                  <c:v>1154</c:v>
                </c:pt>
                <c:pt idx="99">
                  <c:v>1223</c:v>
                </c:pt>
                <c:pt idx="100">
                  <c:v>1323</c:v>
                </c:pt>
                <c:pt idx="101">
                  <c:v>1391</c:v>
                </c:pt>
                <c:pt idx="102">
                  <c:v>1566</c:v>
                </c:pt>
                <c:pt idx="103">
                  <c:v>1693</c:v>
                </c:pt>
                <c:pt idx="104">
                  <c:v>1785</c:v>
                </c:pt>
                <c:pt idx="105">
                  <c:v>1889</c:v>
                </c:pt>
                <c:pt idx="106">
                  <c:v>1985</c:v>
                </c:pt>
                <c:pt idx="107">
                  <c:v>2101</c:v>
                </c:pt>
                <c:pt idx="108">
                  <c:v>2212</c:v>
                </c:pt>
                <c:pt idx="109">
                  <c:v>2294</c:v>
                </c:pt>
                <c:pt idx="110">
                  <c:v>2415</c:v>
                </c:pt>
                <c:pt idx="111">
                  <c:v>2551</c:v>
                </c:pt>
                <c:pt idx="112">
                  <c:v>2649</c:v>
                </c:pt>
                <c:pt idx="113">
                  <c:v>2753</c:v>
                </c:pt>
                <c:pt idx="114">
                  <c:v>2871</c:v>
                </c:pt>
                <c:pt idx="115">
                  <c:v>3025</c:v>
                </c:pt>
                <c:pt idx="116">
                  <c:v>3156</c:v>
                </c:pt>
                <c:pt idx="117">
                  <c:v>3302</c:v>
                </c:pt>
                <c:pt idx="118">
                  <c:v>3434</c:v>
                </c:pt>
                <c:pt idx="119">
                  <c:v>3584</c:v>
                </c:pt>
                <c:pt idx="120">
                  <c:v>3726</c:v>
                </c:pt>
                <c:pt idx="121">
                  <c:v>3868</c:v>
                </c:pt>
                <c:pt idx="122">
                  <c:v>4024</c:v>
                </c:pt>
                <c:pt idx="123">
                  <c:v>4172</c:v>
                </c:pt>
                <c:pt idx="124">
                  <c:v>4344</c:v>
                </c:pt>
                <c:pt idx="125">
                  <c:v>4534</c:v>
                </c:pt>
                <c:pt idx="126">
                  <c:v>4711</c:v>
                </c:pt>
                <c:pt idx="127">
                  <c:v>4980</c:v>
                </c:pt>
                <c:pt idx="128">
                  <c:v>5185</c:v>
                </c:pt>
                <c:pt idx="129">
                  <c:v>5408</c:v>
                </c:pt>
                <c:pt idx="130">
                  <c:v>5608</c:v>
                </c:pt>
                <c:pt idx="131">
                  <c:v>5829</c:v>
                </c:pt>
                <c:pt idx="132">
                  <c:v>6088</c:v>
                </c:pt>
                <c:pt idx="133">
                  <c:v>6363</c:v>
                </c:pt>
                <c:pt idx="134">
                  <c:v>6649</c:v>
                </c:pt>
                <c:pt idx="135">
                  <c:v>6946</c:v>
                </c:pt>
                <c:pt idx="136">
                  <c:v>7207</c:v>
                </c:pt>
                <c:pt idx="137">
                  <c:v>7473</c:v>
                </c:pt>
                <c:pt idx="138">
                  <c:v>7750</c:v>
                </c:pt>
                <c:pt idx="139">
                  <c:v>8102</c:v>
                </c:pt>
                <c:pt idx="140">
                  <c:v>8498</c:v>
                </c:pt>
                <c:pt idx="141">
                  <c:v>8884</c:v>
                </c:pt>
                <c:pt idx="142">
                  <c:v>9195</c:v>
                </c:pt>
                <c:pt idx="143">
                  <c:v>9520</c:v>
                </c:pt>
                <c:pt idx="144">
                  <c:v>9900</c:v>
                </c:pt>
                <c:pt idx="145">
                  <c:v>11903</c:v>
                </c:pt>
                <c:pt idx="146">
                  <c:v>12237</c:v>
                </c:pt>
                <c:pt idx="147">
                  <c:v>12573</c:v>
                </c:pt>
                <c:pt idx="148">
                  <c:v>12948</c:v>
                </c:pt>
                <c:pt idx="149">
                  <c:v>13254</c:v>
                </c:pt>
                <c:pt idx="150">
                  <c:v>13699</c:v>
                </c:pt>
                <c:pt idx="151">
                  <c:v>14011</c:v>
                </c:pt>
                <c:pt idx="152">
                  <c:v>14476</c:v>
                </c:pt>
                <c:pt idx="153">
                  <c:v>14894</c:v>
                </c:pt>
                <c:pt idx="154">
                  <c:v>15301</c:v>
                </c:pt>
                <c:pt idx="155">
                  <c:v>15685</c:v>
                </c:pt>
                <c:pt idx="156">
                  <c:v>16095</c:v>
                </c:pt>
                <c:pt idx="157">
                  <c:v>16475</c:v>
                </c:pt>
                <c:pt idx="158">
                  <c:v>16893</c:v>
                </c:pt>
                <c:pt idx="159">
                  <c:v>17400</c:v>
                </c:pt>
                <c:pt idx="160">
                  <c:v>17834</c:v>
                </c:pt>
                <c:pt idx="161">
                  <c:v>18213</c:v>
                </c:pt>
                <c:pt idx="162">
                  <c:v>18655</c:v>
                </c:pt>
                <c:pt idx="163">
                  <c:v>19268</c:v>
                </c:pt>
                <c:pt idx="164">
                  <c:v>19693</c:v>
                </c:pt>
                <c:pt idx="165">
                  <c:v>20159</c:v>
                </c:pt>
                <c:pt idx="166">
                  <c:v>20642</c:v>
                </c:pt>
                <c:pt idx="167">
                  <c:v>21129</c:v>
                </c:pt>
                <c:pt idx="168">
                  <c:v>21604</c:v>
                </c:pt>
                <c:pt idx="169">
                  <c:v>22123</c:v>
                </c:pt>
                <c:pt idx="170">
                  <c:v>22673</c:v>
                </c:pt>
                <c:pt idx="171">
                  <c:v>23174</c:v>
                </c:pt>
                <c:pt idx="172">
                  <c:v>23727</c:v>
                </c:pt>
                <c:pt idx="173">
                  <c:v>24309</c:v>
                </c:pt>
                <c:pt idx="174">
                  <c:v>24914</c:v>
                </c:pt>
                <c:pt idx="175">
                  <c:v>25602</c:v>
                </c:pt>
                <c:pt idx="176">
                  <c:v>26273</c:v>
                </c:pt>
                <c:pt idx="177">
                  <c:v>26816</c:v>
                </c:pt>
                <c:pt idx="178">
                  <c:v>27497</c:v>
                </c:pt>
                <c:pt idx="179">
                  <c:v>28082</c:v>
                </c:pt>
                <c:pt idx="180">
                  <c:v>28732</c:v>
                </c:pt>
                <c:pt idx="181">
                  <c:v>29861</c:v>
                </c:pt>
                <c:pt idx="182">
                  <c:v>30601</c:v>
                </c:pt>
                <c:pt idx="183">
                  <c:v>31358</c:v>
                </c:pt>
                <c:pt idx="184">
                  <c:v>32060</c:v>
                </c:pt>
                <c:pt idx="185">
                  <c:v>32771</c:v>
                </c:pt>
                <c:pt idx="186">
                  <c:v>33408</c:v>
                </c:pt>
                <c:pt idx="187">
                  <c:v>34193</c:v>
                </c:pt>
                <c:pt idx="188">
                  <c:v>34955</c:v>
                </c:pt>
                <c:pt idx="189">
                  <c:v>35718</c:v>
                </c:pt>
                <c:pt idx="190">
                  <c:v>36511</c:v>
                </c:pt>
                <c:pt idx="191">
                  <c:v>37364</c:v>
                </c:pt>
                <c:pt idx="192">
                  <c:v>38135</c:v>
                </c:pt>
                <c:pt idx="193">
                  <c:v>38938</c:v>
                </c:pt>
                <c:pt idx="194">
                  <c:v>39795</c:v>
                </c:pt>
                <c:pt idx="195">
                  <c:v>40699</c:v>
                </c:pt>
                <c:pt idx="196">
                  <c:v>41585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43834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18</c:v>
                      </c:pt>
                      <c:pt idx="1">
                        <c:v>26</c:v>
                      </c:pt>
                      <c:pt idx="2">
                        <c:v>42</c:v>
                      </c:pt>
                      <c:pt idx="3">
                        <c:v>56</c:v>
                      </c:pt>
                      <c:pt idx="4">
                        <c:v>82</c:v>
                      </c:pt>
                      <c:pt idx="5">
                        <c:v>131</c:v>
                      </c:pt>
                      <c:pt idx="6">
                        <c:v>133</c:v>
                      </c:pt>
                      <c:pt idx="7">
                        <c:v>171</c:v>
                      </c:pt>
                      <c:pt idx="8">
                        <c:v>213</c:v>
                      </c:pt>
                      <c:pt idx="9">
                        <c:v>259</c:v>
                      </c:pt>
                      <c:pt idx="10">
                        <c:v>362</c:v>
                      </c:pt>
                      <c:pt idx="11">
                        <c:v>426</c:v>
                      </c:pt>
                      <c:pt idx="12">
                        <c:v>492</c:v>
                      </c:pt>
                      <c:pt idx="13">
                        <c:v>564</c:v>
                      </c:pt>
                      <c:pt idx="14">
                        <c:v>634</c:v>
                      </c:pt>
                      <c:pt idx="15">
                        <c:v>719</c:v>
                      </c:pt>
                      <c:pt idx="16">
                        <c:v>806</c:v>
                      </c:pt>
                      <c:pt idx="17">
                        <c:v>906</c:v>
                      </c:pt>
                      <c:pt idx="18">
                        <c:v>1013</c:v>
                      </c:pt>
                      <c:pt idx="19">
                        <c:v>1113</c:v>
                      </c:pt>
                      <c:pt idx="20">
                        <c:v>1118</c:v>
                      </c:pt>
                      <c:pt idx="21">
                        <c:v>1371</c:v>
                      </c:pt>
                      <c:pt idx="22">
                        <c:v>1523</c:v>
                      </c:pt>
                      <c:pt idx="23">
                        <c:v>1666</c:v>
                      </c:pt>
                      <c:pt idx="24">
                        <c:v>1770</c:v>
                      </c:pt>
                      <c:pt idx="25">
                        <c:v>1868</c:v>
                      </c:pt>
                      <c:pt idx="26">
                        <c:v>2008</c:v>
                      </c:pt>
                      <c:pt idx="27">
                        <c:v>2123</c:v>
                      </c:pt>
                      <c:pt idx="28">
                        <c:v>2248</c:v>
                      </c:pt>
                      <c:pt idx="29">
                        <c:v>2252</c:v>
                      </c:pt>
                      <c:pt idx="30">
                        <c:v>2459</c:v>
                      </c:pt>
                      <c:pt idx="31">
                        <c:v>2470</c:v>
                      </c:pt>
                      <c:pt idx="32">
                        <c:v>2630</c:v>
                      </c:pt>
                      <c:pt idx="33">
                        <c:v>2710</c:v>
                      </c:pt>
                      <c:pt idx="34">
                        <c:v>2771</c:v>
                      </c:pt>
                      <c:pt idx="35">
                        <c:v>2814</c:v>
                      </c:pt>
                      <c:pt idx="36">
                        <c:v>2873</c:v>
                      </c:pt>
                      <c:pt idx="37">
                        <c:v>2942</c:v>
                      </c:pt>
                      <c:pt idx="38">
                        <c:v>2996</c:v>
                      </c:pt>
                      <c:pt idx="39">
                        <c:v>3085</c:v>
                      </c:pt>
                      <c:pt idx="40">
                        <c:v>3160</c:v>
                      </c:pt>
                      <c:pt idx="41">
                        <c:v>3255</c:v>
                      </c:pt>
                      <c:pt idx="42">
                        <c:v>3348</c:v>
                      </c:pt>
                      <c:pt idx="43">
                        <c:v>3460</c:v>
                      </c:pt>
                      <c:pt idx="44">
                        <c:v>3559</c:v>
                      </c:pt>
                      <c:pt idx="45">
                        <c:v>3803</c:v>
                      </c:pt>
                      <c:pt idx="46">
                        <c:v>3987</c:v>
                      </c:pt>
                      <c:pt idx="47">
                        <c:v>4266</c:v>
                      </c:pt>
                      <c:pt idx="48">
                        <c:v>4611</c:v>
                      </c:pt>
                      <c:pt idx="49">
                        <c:v>4916</c:v>
                      </c:pt>
                      <c:pt idx="50">
                        <c:v>5413</c:v>
                      </c:pt>
                      <c:pt idx="51">
                        <c:v>5830</c:v>
                      </c:pt>
                      <c:pt idx="52">
                        <c:v>6471</c:v>
                      </c:pt>
                      <c:pt idx="53">
                        <c:v>7151</c:v>
                      </c:pt>
                      <c:pt idx="54">
                        <c:v>7956</c:v>
                      </c:pt>
                      <c:pt idx="55">
                        <c:v>8855</c:v>
                      </c:pt>
                      <c:pt idx="56">
                        <c:v>9962</c:v>
                      </c:pt>
                      <c:pt idx="57">
                        <c:v>11442</c:v>
                      </c:pt>
                      <c:pt idx="58">
                        <c:v>13149</c:v>
                      </c:pt>
                      <c:pt idx="59">
                        <c:v>14850</c:v>
                      </c:pt>
                      <c:pt idx="60">
                        <c:v>16772</c:v>
                      </c:pt>
                      <c:pt idx="61">
                        <c:v>19047</c:v>
                      </c:pt>
                      <c:pt idx="62">
                        <c:v>21828</c:v>
                      </c:pt>
                      <c:pt idx="63">
                        <c:v>24843</c:v>
                      </c:pt>
                      <c:pt idx="64">
                        <c:v>28370</c:v>
                      </c:pt>
                      <c:pt idx="65">
                        <c:v>32069</c:v>
                      </c:pt>
                      <c:pt idx="66">
                        <c:v>35549</c:v>
                      </c:pt>
                      <c:pt idx="67">
                        <c:v>39727</c:v>
                      </c:pt>
                      <c:pt idx="68">
                        <c:v>44602</c:v>
                      </c:pt>
                      <c:pt idx="69">
                        <c:v>50183</c:v>
                      </c:pt>
                      <c:pt idx="70">
                        <c:v>56515</c:v>
                      </c:pt>
                      <c:pt idx="71">
                        <c:v>62522</c:v>
                      </c:pt>
                      <c:pt idx="72">
                        <c:v>68406</c:v>
                      </c:pt>
                      <c:pt idx="73">
                        <c:v>73490</c:v>
                      </c:pt>
                      <c:pt idx="74">
                        <c:v>79393</c:v>
                      </c:pt>
                      <c:pt idx="75">
                        <c:v>87364</c:v>
                      </c:pt>
                      <c:pt idx="76">
                        <c:v>94166</c:v>
                      </c:pt>
                      <c:pt idx="77">
                        <c:v>101872</c:v>
                      </c:pt>
                      <c:pt idx="78">
                        <c:v>109196</c:v>
                      </c:pt>
                      <c:pt idx="79">
                        <c:v>115343</c:v>
                      </c:pt>
                      <c:pt idx="80">
                        <c:v>121153</c:v>
                      </c:pt>
                      <c:pt idx="81">
                        <c:v>126978</c:v>
                      </c:pt>
                      <c:pt idx="82">
                        <c:v>133930</c:v>
                      </c:pt>
                      <c:pt idx="83">
                        <c:v>142302</c:v>
                      </c:pt>
                      <c:pt idx="84">
                        <c:v>149645</c:v>
                      </c:pt>
                      <c:pt idx="85">
                        <c:v>158589</c:v>
                      </c:pt>
                      <c:pt idx="86">
                        <c:v>165120</c:v>
                      </c:pt>
                      <c:pt idx="87">
                        <c:v>169737</c:v>
                      </c:pt>
                      <c:pt idx="88">
                        <c:v>175216</c:v>
                      </c:pt>
                      <c:pt idx="89">
                        <c:v>182420</c:v>
                      </c:pt>
                      <c:pt idx="90">
                        <c:v>189220</c:v>
                      </c:pt>
                      <c:pt idx="91">
                        <c:v>196101</c:v>
                      </c:pt>
                      <c:pt idx="92">
                        <c:v>202812</c:v>
                      </c:pt>
                      <c:pt idx="93">
                        <c:v>208436</c:v>
                      </c:pt>
                      <c:pt idx="94">
                        <c:v>212356</c:v>
                      </c:pt>
                      <c:pt idx="95">
                        <c:v>217047</c:v>
                      </c:pt>
                      <c:pt idx="96">
                        <c:v>223533</c:v>
                      </c:pt>
                      <c:pt idx="97">
                        <c:v>230316</c:v>
                      </c:pt>
                      <c:pt idx="98">
                        <c:v>236306</c:v>
                      </c:pt>
                      <c:pt idx="99">
                        <c:v>241505</c:v>
                      </c:pt>
                      <c:pt idx="100">
                        <c:v>246966</c:v>
                      </c:pt>
                      <c:pt idx="101">
                        <c:v>250444</c:v>
                      </c:pt>
                      <c:pt idx="102">
                        <c:v>254592</c:v>
                      </c:pt>
                      <c:pt idx="103">
                        <c:v>260478</c:v>
                      </c:pt>
                      <c:pt idx="104">
                        <c:v>267052</c:v>
                      </c:pt>
                      <c:pt idx="105">
                        <c:v>272477</c:v>
                      </c:pt>
                      <c:pt idx="106">
                        <c:v>278066</c:v>
                      </c:pt>
                      <c:pt idx="107">
                        <c:v>282340</c:v>
                      </c:pt>
                      <c:pt idx="108">
                        <c:v>285921</c:v>
                      </c:pt>
                      <c:pt idx="109">
                        <c:v>289396</c:v>
                      </c:pt>
                      <c:pt idx="110">
                        <c:v>294953</c:v>
                      </c:pt>
                      <c:pt idx="111">
                        <c:v>300194</c:v>
                      </c:pt>
                      <c:pt idx="112">
                        <c:v>305471</c:v>
                      </c:pt>
                      <c:pt idx="113">
                        <c:v>310706</c:v>
                      </c:pt>
                      <c:pt idx="114">
                        <c:v>314870</c:v>
                      </c:pt>
                      <c:pt idx="115">
                        <c:v>318205</c:v>
                      </c:pt>
                      <c:pt idx="116">
                        <c:v>321502</c:v>
                      </c:pt>
                      <c:pt idx="117">
                        <c:v>326290</c:v>
                      </c:pt>
                      <c:pt idx="118">
                        <c:v>331186</c:v>
                      </c:pt>
                      <c:pt idx="119">
                        <c:v>335983</c:v>
                      </c:pt>
                      <c:pt idx="120">
                        <c:v>341271</c:v>
                      </c:pt>
                      <c:pt idx="121">
                        <c:v>345269</c:v>
                      </c:pt>
                      <c:pt idx="122">
                        <c:v>348415</c:v>
                      </c:pt>
                      <c:pt idx="123">
                        <c:v>349603</c:v>
                      </c:pt>
                      <c:pt idx="124">
                        <c:v>353816</c:v>
                      </c:pt>
                      <c:pt idx="125">
                        <c:v>359038</c:v>
                      </c:pt>
                      <c:pt idx="126">
                        <c:v>363749</c:v>
                      </c:pt>
                      <c:pt idx="127">
                        <c:v>368496</c:v>
                      </c:pt>
                      <c:pt idx="128">
                        <c:v>372662</c:v>
                      </c:pt>
                      <c:pt idx="129">
                        <c:v>375555</c:v>
                      </c:pt>
                      <c:pt idx="130">
                        <c:v>378628</c:v>
                      </c:pt>
                      <c:pt idx="131">
                        <c:v>383461</c:v>
                      </c:pt>
                      <c:pt idx="132">
                        <c:v>389054</c:v>
                      </c:pt>
                      <c:pt idx="133">
                        <c:v>394217</c:v>
                      </c:pt>
                      <c:pt idx="134">
                        <c:v>398972</c:v>
                      </c:pt>
                      <c:pt idx="135">
                        <c:v>402860</c:v>
                      </c:pt>
                      <c:pt idx="136">
                        <c:v>405598</c:v>
                      </c:pt>
                      <c:pt idx="137">
                        <c:v>409303</c:v>
                      </c:pt>
                      <c:pt idx="138">
                        <c:v>414230</c:v>
                      </c:pt>
                      <c:pt idx="139">
                        <c:v>419436</c:v>
                      </c:pt>
                      <c:pt idx="140">
                        <c:v>424217</c:v>
                      </c:pt>
                      <c:pt idx="141">
                        <c:v>428524</c:v>
                      </c:pt>
                      <c:pt idx="142">
                        <c:v>432774</c:v>
                      </c:pt>
                      <c:pt idx="143">
                        <c:v>436159</c:v>
                      </c:pt>
                      <c:pt idx="144">
                        <c:v>439584</c:v>
                      </c:pt>
                      <c:pt idx="145">
                        <c:v>446455</c:v>
                      </c:pt>
                      <c:pt idx="146">
                        <c:v>451712</c:v>
                      </c:pt>
                      <c:pt idx="147">
                        <c:v>456747</c:v>
                      </c:pt>
                      <c:pt idx="148">
                        <c:v>463020</c:v>
                      </c:pt>
                      <c:pt idx="149">
                        <c:v>467272</c:v>
                      </c:pt>
                      <c:pt idx="150">
                        <c:v>471265</c:v>
                      </c:pt>
                      <c:pt idx="151">
                        <c:v>474814</c:v>
                      </c:pt>
                      <c:pt idx="152">
                        <c:v>480136</c:v>
                      </c:pt>
                      <c:pt idx="153">
                        <c:v>485405</c:v>
                      </c:pt>
                      <c:pt idx="154">
                        <c:v>490171</c:v>
                      </c:pt>
                      <c:pt idx="155">
                        <c:v>495007</c:v>
                      </c:pt>
                      <c:pt idx="156">
                        <c:v>499506</c:v>
                      </c:pt>
                      <c:pt idx="157">
                        <c:v>502609</c:v>
                      </c:pt>
                      <c:pt idx="158">
                        <c:v>506333</c:v>
                      </c:pt>
                      <c:pt idx="159">
                        <c:v>511477</c:v>
                      </c:pt>
                      <c:pt idx="160">
                        <c:v>516501</c:v>
                      </c:pt>
                      <c:pt idx="161">
                        <c:v>521649</c:v>
                      </c:pt>
                      <c:pt idx="162">
                        <c:v>526659</c:v>
                      </c:pt>
                      <c:pt idx="163">
                        <c:v>531055</c:v>
                      </c:pt>
                      <c:pt idx="164">
                        <c:v>534525</c:v>
                      </c:pt>
                      <c:pt idx="165">
                        <c:v>538348</c:v>
                      </c:pt>
                      <c:pt idx="166">
                        <c:v>544484</c:v>
                      </c:pt>
                      <c:pt idx="167">
                        <c:v>549833</c:v>
                      </c:pt>
                      <c:pt idx="168">
                        <c:v>555313</c:v>
                      </c:pt>
                      <c:pt idx="169">
                        <c:v>560643</c:v>
                      </c:pt>
                      <c:pt idx="170">
                        <c:v>565551</c:v>
                      </c:pt>
                      <c:pt idx="171">
                        <c:v>569531</c:v>
                      </c:pt>
                      <c:pt idx="172">
                        <c:v>573369</c:v>
                      </c:pt>
                      <c:pt idx="173">
                        <c:v>579063</c:v>
                      </c:pt>
                      <c:pt idx="174">
                        <c:v>584575</c:v>
                      </c:pt>
                      <c:pt idx="175">
                        <c:v>590390</c:v>
                      </c:pt>
                      <c:pt idx="176">
                        <c:v>597139</c:v>
                      </c:pt>
                      <c:pt idx="177">
                        <c:v>602783</c:v>
                      </c:pt>
                      <c:pt idx="178">
                        <c:v>606842</c:v>
                      </c:pt>
                      <c:pt idx="179">
                        <c:v>611025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43834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5</c:v>
                      </c:pt>
                      <c:pt idx="51">
                        <c:v>6</c:v>
                      </c:pt>
                      <c:pt idx="52">
                        <c:v>7</c:v>
                      </c:pt>
                      <c:pt idx="53">
                        <c:v>7</c:v>
                      </c:pt>
                      <c:pt idx="54">
                        <c:v>9</c:v>
                      </c:pt>
                      <c:pt idx="55">
                        <c:v>15</c:v>
                      </c:pt>
                      <c:pt idx="56">
                        <c:v>19</c:v>
                      </c:pt>
                      <c:pt idx="57">
                        <c:v>24</c:v>
                      </c:pt>
                      <c:pt idx="58">
                        <c:v>34</c:v>
                      </c:pt>
                      <c:pt idx="59">
                        <c:v>44</c:v>
                      </c:pt>
                      <c:pt idx="60">
                        <c:v>53</c:v>
                      </c:pt>
                      <c:pt idx="61">
                        <c:v>58</c:v>
                      </c:pt>
                      <c:pt idx="62">
                        <c:v>66</c:v>
                      </c:pt>
                      <c:pt idx="63">
                        <c:v>79</c:v>
                      </c:pt>
                      <c:pt idx="64">
                        <c:v>90</c:v>
                      </c:pt>
                      <c:pt idx="65">
                        <c:v>107</c:v>
                      </c:pt>
                      <c:pt idx="66">
                        <c:v>121</c:v>
                      </c:pt>
                      <c:pt idx="67">
                        <c:v>133</c:v>
                      </c:pt>
                      <c:pt idx="68">
                        <c:v>155</c:v>
                      </c:pt>
                      <c:pt idx="69">
                        <c:v>183</c:v>
                      </c:pt>
                      <c:pt idx="70">
                        <c:v>230</c:v>
                      </c:pt>
                      <c:pt idx="71">
                        <c:v>269</c:v>
                      </c:pt>
                      <c:pt idx="72">
                        <c:v>310</c:v>
                      </c:pt>
                      <c:pt idx="73">
                        <c:v>356</c:v>
                      </c:pt>
                      <c:pt idx="74">
                        <c:v>388</c:v>
                      </c:pt>
                      <c:pt idx="75">
                        <c:v>424</c:v>
                      </c:pt>
                      <c:pt idx="76">
                        <c:v>461</c:v>
                      </c:pt>
                      <c:pt idx="77">
                        <c:v>510</c:v>
                      </c:pt>
                      <c:pt idx="78">
                        <c:v>564</c:v>
                      </c:pt>
                      <c:pt idx="79">
                        <c:v>608</c:v>
                      </c:pt>
                      <c:pt idx="80">
                        <c:v>644</c:v>
                      </c:pt>
                      <c:pt idx="81">
                        <c:v>680</c:v>
                      </c:pt>
                      <c:pt idx="82">
                        <c:v>716</c:v>
                      </c:pt>
                      <c:pt idx="83">
                        <c:v>753</c:v>
                      </c:pt>
                      <c:pt idx="84">
                        <c:v>803</c:v>
                      </c:pt>
                      <c:pt idx="85">
                        <c:v>849</c:v>
                      </c:pt>
                      <c:pt idx="86">
                        <c:v>887</c:v>
                      </c:pt>
                      <c:pt idx="87">
                        <c:v>945</c:v>
                      </c:pt>
                      <c:pt idx="88">
                        <c:v>981</c:v>
                      </c:pt>
                      <c:pt idx="89">
                        <c:v>1005</c:v>
                      </c:pt>
                      <c:pt idx="90">
                        <c:v>1048</c:v>
                      </c:pt>
                      <c:pt idx="91">
                        <c:v>1095</c:v>
                      </c:pt>
                      <c:pt idx="92">
                        <c:v>1119</c:v>
                      </c:pt>
                      <c:pt idx="93">
                        <c:v>1169</c:v>
                      </c:pt>
                      <c:pt idx="94">
                        <c:v>1213</c:v>
                      </c:pt>
                      <c:pt idx="95">
                        <c:v>1250</c:v>
                      </c:pt>
                      <c:pt idx="96">
                        <c:v>1307</c:v>
                      </c:pt>
                      <c:pt idx="97">
                        <c:v>1367</c:v>
                      </c:pt>
                      <c:pt idx="98">
                        <c:v>1408</c:v>
                      </c:pt>
                      <c:pt idx="99">
                        <c:v>1462</c:v>
                      </c:pt>
                      <c:pt idx="100">
                        <c:v>1526</c:v>
                      </c:pt>
                      <c:pt idx="101">
                        <c:v>1559</c:v>
                      </c:pt>
                      <c:pt idx="102">
                        <c:v>1596</c:v>
                      </c:pt>
                      <c:pt idx="103">
                        <c:v>1656</c:v>
                      </c:pt>
                      <c:pt idx="104">
                        <c:v>1752</c:v>
                      </c:pt>
                      <c:pt idx="105">
                        <c:v>1816</c:v>
                      </c:pt>
                      <c:pt idx="106">
                        <c:v>1889</c:v>
                      </c:pt>
                      <c:pt idx="107">
                        <c:v>1953</c:v>
                      </c:pt>
                      <c:pt idx="108">
                        <c:v>2019</c:v>
                      </c:pt>
                      <c:pt idx="109">
                        <c:v>2072</c:v>
                      </c:pt>
                      <c:pt idx="110">
                        <c:v>2122</c:v>
                      </c:pt>
                      <c:pt idx="111">
                        <c:v>2212</c:v>
                      </c:pt>
                      <c:pt idx="112">
                        <c:v>2276</c:v>
                      </c:pt>
                      <c:pt idx="113">
                        <c:v>2338</c:v>
                      </c:pt>
                      <c:pt idx="114">
                        <c:v>2416</c:v>
                      </c:pt>
                      <c:pt idx="115">
                        <c:v>2460</c:v>
                      </c:pt>
                      <c:pt idx="116">
                        <c:v>2531</c:v>
                      </c:pt>
                      <c:pt idx="117">
                        <c:v>2602</c:v>
                      </c:pt>
                      <c:pt idx="118">
                        <c:v>2681</c:v>
                      </c:pt>
                      <c:pt idx="119">
                        <c:v>2777</c:v>
                      </c:pt>
                      <c:pt idx="120">
                        <c:v>2862</c:v>
                      </c:pt>
                      <c:pt idx="121">
                        <c:v>2932</c:v>
                      </c:pt>
                      <c:pt idx="122">
                        <c:v>3026</c:v>
                      </c:pt>
                      <c:pt idx="123">
                        <c:v>3141</c:v>
                      </c:pt>
                      <c:pt idx="124">
                        <c:v>3243</c:v>
                      </c:pt>
                      <c:pt idx="125">
                        <c:v>3347</c:v>
                      </c:pt>
                      <c:pt idx="126">
                        <c:v>3433</c:v>
                      </c:pt>
                      <c:pt idx="127">
                        <c:v>3559</c:v>
                      </c:pt>
                      <c:pt idx="128">
                        <c:v>3699</c:v>
                      </c:pt>
                      <c:pt idx="129">
                        <c:v>3847</c:v>
                      </c:pt>
                      <c:pt idx="130">
                        <c:v>3967</c:v>
                      </c:pt>
                      <c:pt idx="131">
                        <c:v>4108</c:v>
                      </c:pt>
                      <c:pt idx="132">
                        <c:v>4209</c:v>
                      </c:pt>
                      <c:pt idx="133">
                        <c:v>4350</c:v>
                      </c:pt>
                      <c:pt idx="134">
                        <c:v>4502</c:v>
                      </c:pt>
                      <c:pt idx="135">
                        <c:v>4632</c:v>
                      </c:pt>
                      <c:pt idx="136">
                        <c:v>4758</c:v>
                      </c:pt>
                      <c:pt idx="137">
                        <c:v>4925</c:v>
                      </c:pt>
                      <c:pt idx="138">
                        <c:v>5094</c:v>
                      </c:pt>
                      <c:pt idx="139">
                        <c:v>5228</c:v>
                      </c:pt>
                      <c:pt idx="140">
                        <c:v>5386</c:v>
                      </c:pt>
                      <c:pt idx="141">
                        <c:v>5568</c:v>
                      </c:pt>
                      <c:pt idx="142">
                        <c:v>5765</c:v>
                      </c:pt>
                      <c:pt idx="143">
                        <c:v>5967</c:v>
                      </c:pt>
                      <c:pt idx="144">
                        <c:v>6261</c:v>
                      </c:pt>
                      <c:pt idx="145">
                        <c:v>6510</c:v>
                      </c:pt>
                      <c:pt idx="146">
                        <c:v>6705</c:v>
                      </c:pt>
                      <c:pt idx="147">
                        <c:v>6900</c:v>
                      </c:pt>
                      <c:pt idx="148">
                        <c:v>7156</c:v>
                      </c:pt>
                      <c:pt idx="149">
                        <c:v>7382</c:v>
                      </c:pt>
                      <c:pt idx="150">
                        <c:v>7570</c:v>
                      </c:pt>
                      <c:pt idx="151">
                        <c:v>7787</c:v>
                      </c:pt>
                      <c:pt idx="152">
                        <c:v>8065</c:v>
                      </c:pt>
                      <c:pt idx="153">
                        <c:v>8292</c:v>
                      </c:pt>
                      <c:pt idx="154">
                        <c:v>8498</c:v>
                      </c:pt>
                      <c:pt idx="155">
                        <c:v>8703</c:v>
                      </c:pt>
                      <c:pt idx="156">
                        <c:v>8900</c:v>
                      </c:pt>
                      <c:pt idx="157">
                        <c:v>9069</c:v>
                      </c:pt>
                      <c:pt idx="158">
                        <c:v>9273</c:v>
                      </c:pt>
                      <c:pt idx="159">
                        <c:v>9529</c:v>
                      </c:pt>
                      <c:pt idx="160">
                        <c:v>9787</c:v>
                      </c:pt>
                      <c:pt idx="161">
                        <c:v>10022</c:v>
                      </c:pt>
                      <c:pt idx="162">
                        <c:v>10256</c:v>
                      </c:pt>
                      <c:pt idx="163">
                        <c:v>10447</c:v>
                      </c:pt>
                      <c:pt idx="164">
                        <c:v>10717</c:v>
                      </c:pt>
                      <c:pt idx="165">
                        <c:v>10963</c:v>
                      </c:pt>
                      <c:pt idx="166">
                        <c:v>11321</c:v>
                      </c:pt>
                      <c:pt idx="167">
                        <c:v>11569</c:v>
                      </c:pt>
                      <c:pt idx="168">
                        <c:v>11786</c:v>
                      </c:pt>
                      <c:pt idx="169">
                        <c:v>12089</c:v>
                      </c:pt>
                      <c:pt idx="170">
                        <c:v>12304</c:v>
                      </c:pt>
                      <c:pt idx="171">
                        <c:v>12555</c:v>
                      </c:pt>
                      <c:pt idx="172">
                        <c:v>12770</c:v>
                      </c:pt>
                      <c:pt idx="173">
                        <c:v>13065</c:v>
                      </c:pt>
                      <c:pt idx="174">
                        <c:v>13286</c:v>
                      </c:pt>
                      <c:pt idx="175">
                        <c:v>13641</c:v>
                      </c:pt>
                      <c:pt idx="176">
                        <c:v>13955</c:v>
                      </c:pt>
                      <c:pt idx="177">
                        <c:v>14230</c:v>
                      </c:pt>
                      <c:pt idx="178">
                        <c:v>14441</c:v>
                      </c:pt>
                      <c:pt idx="179">
                        <c:v>14693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Deaths!$C$2:$GY$2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43834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4</c:v>
                      </c:pt>
                      <c:pt idx="51">
                        <c:v>6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8</c:v>
                      </c:pt>
                      <c:pt idx="55">
                        <c:v>10</c:v>
                      </c:pt>
                      <c:pt idx="56">
                        <c:v>17</c:v>
                      </c:pt>
                      <c:pt idx="57">
                        <c:v>28</c:v>
                      </c:pt>
                      <c:pt idx="58">
                        <c:v>39</c:v>
                      </c:pt>
                      <c:pt idx="59">
                        <c:v>62</c:v>
                      </c:pt>
                      <c:pt idx="60">
                        <c:v>81</c:v>
                      </c:pt>
                      <c:pt idx="61">
                        <c:v>108</c:v>
                      </c:pt>
                      <c:pt idx="62">
                        <c:v>132</c:v>
                      </c:pt>
                      <c:pt idx="63">
                        <c:v>163</c:v>
                      </c:pt>
                      <c:pt idx="64">
                        <c:v>194</c:v>
                      </c:pt>
                      <c:pt idx="65">
                        <c:v>247</c:v>
                      </c:pt>
                      <c:pt idx="66">
                        <c:v>300</c:v>
                      </c:pt>
                      <c:pt idx="67">
                        <c:v>361</c:v>
                      </c:pt>
                      <c:pt idx="68">
                        <c:v>447</c:v>
                      </c:pt>
                      <c:pt idx="69">
                        <c:v>531</c:v>
                      </c:pt>
                      <c:pt idx="70">
                        <c:v>698</c:v>
                      </c:pt>
                      <c:pt idx="71">
                        <c:v>797</c:v>
                      </c:pt>
                      <c:pt idx="72">
                        <c:v>965</c:v>
                      </c:pt>
                      <c:pt idx="73">
                        <c:v>1063</c:v>
                      </c:pt>
                      <c:pt idx="74">
                        <c:v>1223</c:v>
                      </c:pt>
                      <c:pt idx="75">
                        <c:v>1400</c:v>
                      </c:pt>
                      <c:pt idx="76">
                        <c:v>1657</c:v>
                      </c:pt>
                      <c:pt idx="77">
                        <c:v>1897</c:v>
                      </c:pt>
                      <c:pt idx="78">
                        <c:v>2133</c:v>
                      </c:pt>
                      <c:pt idx="79">
                        <c:v>2309</c:v>
                      </c:pt>
                      <c:pt idx="80">
                        <c:v>2496</c:v>
                      </c:pt>
                      <c:pt idx="81">
                        <c:v>2706</c:v>
                      </c:pt>
                      <c:pt idx="82">
                        <c:v>3052</c:v>
                      </c:pt>
                      <c:pt idx="83">
                        <c:v>3366</c:v>
                      </c:pt>
                      <c:pt idx="84">
                        <c:v>3667</c:v>
                      </c:pt>
                      <c:pt idx="85">
                        <c:v>4033</c:v>
                      </c:pt>
                      <c:pt idx="86">
                        <c:v>4475</c:v>
                      </c:pt>
                      <c:pt idx="87">
                        <c:v>4720</c:v>
                      </c:pt>
                      <c:pt idx="88">
                        <c:v>4977</c:v>
                      </c:pt>
                      <c:pt idx="89">
                        <c:v>5368</c:v>
                      </c:pt>
                      <c:pt idx="90">
                        <c:v>5747</c:v>
                      </c:pt>
                      <c:pt idx="91">
                        <c:v>6383</c:v>
                      </c:pt>
                      <c:pt idx="92">
                        <c:v>7030</c:v>
                      </c:pt>
                      <c:pt idx="93">
                        <c:v>7572</c:v>
                      </c:pt>
                      <c:pt idx="94">
                        <c:v>7915</c:v>
                      </c:pt>
                      <c:pt idx="95">
                        <c:v>8486</c:v>
                      </c:pt>
                      <c:pt idx="96">
                        <c:v>9421</c:v>
                      </c:pt>
                      <c:pt idx="97">
                        <c:v>10159</c:v>
                      </c:pt>
                      <c:pt idx="98">
                        <c:v>10963</c:v>
                      </c:pt>
                      <c:pt idx="99">
                        <c:v>11759</c:v>
                      </c:pt>
                      <c:pt idx="100">
                        <c:v>12629</c:v>
                      </c:pt>
                      <c:pt idx="101">
                        <c:v>13342</c:v>
                      </c:pt>
                      <c:pt idx="102">
                        <c:v>13894</c:v>
                      </c:pt>
                      <c:pt idx="103">
                        <c:v>14856</c:v>
                      </c:pt>
                      <c:pt idx="104">
                        <c:v>15897</c:v>
                      </c:pt>
                      <c:pt idx="105">
                        <c:v>16935</c:v>
                      </c:pt>
                      <c:pt idx="106">
                        <c:v>18154</c:v>
                      </c:pt>
                      <c:pt idx="107">
                        <c:v>19149</c:v>
                      </c:pt>
                      <c:pt idx="108">
                        <c:v>20259</c:v>
                      </c:pt>
                      <c:pt idx="109">
                        <c:v>21041</c:v>
                      </c:pt>
                      <c:pt idx="110">
                        <c:v>22531</c:v>
                      </c:pt>
                      <c:pt idx="111">
                        <c:v>23784</c:v>
                      </c:pt>
                      <c:pt idx="112">
                        <c:v>24991</c:v>
                      </c:pt>
                      <c:pt idx="113">
                        <c:v>26698</c:v>
                      </c:pt>
                      <c:pt idx="114">
                        <c:v>27964</c:v>
                      </c:pt>
                      <c:pt idx="115">
                        <c:v>28795</c:v>
                      </c:pt>
                      <c:pt idx="116">
                        <c:v>29959</c:v>
                      </c:pt>
                      <c:pt idx="117">
                        <c:v>31686</c:v>
                      </c:pt>
                      <c:pt idx="118">
                        <c:v>33226</c:v>
                      </c:pt>
                      <c:pt idx="119">
                        <c:v>35123</c:v>
                      </c:pt>
                      <c:pt idx="120">
                        <c:v>36937</c:v>
                      </c:pt>
                      <c:pt idx="121">
                        <c:v>38359</c:v>
                      </c:pt>
                      <c:pt idx="122">
                        <c:v>39431</c:v>
                      </c:pt>
                      <c:pt idx="123">
                        <c:v>40845</c:v>
                      </c:pt>
                      <c:pt idx="124">
                        <c:v>42678</c:v>
                      </c:pt>
                      <c:pt idx="125">
                        <c:v>44594</c:v>
                      </c:pt>
                      <c:pt idx="126">
                        <c:v>46459</c:v>
                      </c:pt>
                      <c:pt idx="127">
                        <c:v>48232</c:v>
                      </c:pt>
                      <c:pt idx="128">
                        <c:v>49827</c:v>
                      </c:pt>
                      <c:pt idx="129">
                        <c:v>50760</c:v>
                      </c:pt>
                      <c:pt idx="130">
                        <c:v>51909</c:v>
                      </c:pt>
                      <c:pt idx="131">
                        <c:v>54053</c:v>
                      </c:pt>
                      <c:pt idx="132">
                        <c:v>56868</c:v>
                      </c:pt>
                      <c:pt idx="133">
                        <c:v>59488</c:v>
                      </c:pt>
                      <c:pt idx="134">
                        <c:v>61554</c:v>
                      </c:pt>
                      <c:pt idx="135">
                        <c:v>63242</c:v>
                      </c:pt>
                      <c:pt idx="136">
                        <c:v>64346</c:v>
                      </c:pt>
                      <c:pt idx="137">
                        <c:v>66250</c:v>
                      </c:pt>
                      <c:pt idx="138">
                        <c:v>68502</c:v>
                      </c:pt>
                      <c:pt idx="139">
                        <c:v>71036</c:v>
                      </c:pt>
                      <c:pt idx="140">
                        <c:v>73357</c:v>
                      </c:pt>
                      <c:pt idx="141">
                        <c:v>75236</c:v>
                      </c:pt>
                      <c:pt idx="142">
                        <c:v>77185</c:v>
                      </c:pt>
                      <c:pt idx="143">
                        <c:v>78839</c:v>
                      </c:pt>
                      <c:pt idx="144">
                        <c:v>80290</c:v>
                      </c:pt>
                      <c:pt idx="145">
                        <c:v>82737</c:v>
                      </c:pt>
                      <c:pt idx="146">
                        <c:v>85401</c:v>
                      </c:pt>
                      <c:pt idx="147">
                        <c:v>87988</c:v>
                      </c:pt>
                      <c:pt idx="148">
                        <c:v>90562</c:v>
                      </c:pt>
                      <c:pt idx="149">
                        <c:v>92552</c:v>
                      </c:pt>
                      <c:pt idx="150">
                        <c:v>94844</c:v>
                      </c:pt>
                      <c:pt idx="151">
                        <c:v>96715</c:v>
                      </c:pt>
                      <c:pt idx="152">
                        <c:v>99349</c:v>
                      </c:pt>
                      <c:pt idx="153">
                        <c:v>102097</c:v>
                      </c:pt>
                      <c:pt idx="154">
                        <c:v>104680</c:v>
                      </c:pt>
                      <c:pt idx="155">
                        <c:v>107121</c:v>
                      </c:pt>
                      <c:pt idx="156">
                        <c:v>109587</c:v>
                      </c:pt>
                      <c:pt idx="157">
                        <c:v>111109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6"/>
                <c:pt idx="0">
                  <c:v>1/24/20</c:v>
                </c:pt>
                <c:pt idx="1">
                  <c:v>1/25/20</c:v>
                </c:pt>
                <c:pt idx="2">
                  <c:v>1/26/20</c:v>
                </c:pt>
                <c:pt idx="3">
                  <c:v>1/27/20</c:v>
                </c:pt>
                <c:pt idx="4">
                  <c:v>1/28/20</c:v>
                </c:pt>
                <c:pt idx="5">
                  <c:v>1/29/20</c:v>
                </c:pt>
                <c:pt idx="6">
                  <c:v>1/30/20</c:v>
                </c:pt>
                <c:pt idx="7">
                  <c:v>1/31/20</c:v>
                </c:pt>
                <c:pt idx="8">
                  <c:v>02/01/2020</c:v>
                </c:pt>
                <c:pt idx="9">
                  <c:v>02/02/2020</c:v>
                </c:pt>
                <c:pt idx="10">
                  <c:v>02/03/2020</c:v>
                </c:pt>
                <c:pt idx="11">
                  <c:v>02/04/2020</c:v>
                </c:pt>
                <c:pt idx="12">
                  <c:v>02/05/2020</c:v>
                </c:pt>
                <c:pt idx="13">
                  <c:v>02/06/2020</c:v>
                </c:pt>
                <c:pt idx="14">
                  <c:v>02/07/2020</c:v>
                </c:pt>
                <c:pt idx="15">
                  <c:v>02/08/2020</c:v>
                </c:pt>
                <c:pt idx="16">
                  <c:v>02/09/2020</c:v>
                </c:pt>
                <c:pt idx="17">
                  <c:v>02/10/2020</c:v>
                </c:pt>
                <c:pt idx="18">
                  <c:v>02/11/2020</c:v>
                </c:pt>
                <c:pt idx="19">
                  <c:v>02/12/2020</c:v>
                </c:pt>
                <c:pt idx="20">
                  <c:v>2/13/20</c:v>
                </c:pt>
                <c:pt idx="21">
                  <c:v>2/14/20</c:v>
                </c:pt>
                <c:pt idx="22">
                  <c:v>2/15/20</c:v>
                </c:pt>
                <c:pt idx="23">
                  <c:v>2/16/20</c:v>
                </c:pt>
                <c:pt idx="24">
                  <c:v>2/17/20</c:v>
                </c:pt>
                <c:pt idx="25">
                  <c:v>2/18/20</c:v>
                </c:pt>
                <c:pt idx="26">
                  <c:v>2/19/20</c:v>
                </c:pt>
                <c:pt idx="27">
                  <c:v>2/20/20</c:v>
                </c:pt>
                <c:pt idx="28">
                  <c:v>2/21/20</c:v>
                </c:pt>
                <c:pt idx="29">
                  <c:v>2/22/20</c:v>
                </c:pt>
                <c:pt idx="30">
                  <c:v>2/23/20</c:v>
                </c:pt>
                <c:pt idx="31">
                  <c:v>2/24/20</c:v>
                </c:pt>
                <c:pt idx="32">
                  <c:v>2/25/20</c:v>
                </c:pt>
                <c:pt idx="33">
                  <c:v>2/26/20</c:v>
                </c:pt>
                <c:pt idx="34">
                  <c:v>2/27/20</c:v>
                </c:pt>
                <c:pt idx="35">
                  <c:v>2/28/20</c:v>
                </c:pt>
                <c:pt idx="36">
                  <c:v>2/29/20</c:v>
                </c:pt>
                <c:pt idx="37">
                  <c:v>03/01/2020</c:v>
                </c:pt>
                <c:pt idx="38">
                  <c:v>03/02/2020</c:v>
                </c:pt>
                <c:pt idx="39">
                  <c:v>03/03/2020</c:v>
                </c:pt>
                <c:pt idx="40">
                  <c:v>03/04/2020</c:v>
                </c:pt>
                <c:pt idx="41">
                  <c:v>03/05/2020</c:v>
                </c:pt>
                <c:pt idx="42">
                  <c:v>03/06/2020</c:v>
                </c:pt>
                <c:pt idx="43">
                  <c:v>03/07/2020</c:v>
                </c:pt>
                <c:pt idx="44">
                  <c:v>03/08/2020</c:v>
                </c:pt>
                <c:pt idx="45">
                  <c:v>03/09/2020</c:v>
                </c:pt>
                <c:pt idx="46">
                  <c:v>03/10/2020</c:v>
                </c:pt>
                <c:pt idx="47">
                  <c:v>03/11/2020</c:v>
                </c:pt>
                <c:pt idx="48">
                  <c:v>03/12/2020</c:v>
                </c:pt>
                <c:pt idx="49">
                  <c:v>3/13/20</c:v>
                </c:pt>
                <c:pt idx="50">
                  <c:v>3/14/20</c:v>
                </c:pt>
                <c:pt idx="51">
                  <c:v>3/15/20</c:v>
                </c:pt>
                <c:pt idx="52">
                  <c:v>3/16/20</c:v>
                </c:pt>
                <c:pt idx="53">
                  <c:v>3/17/20</c:v>
                </c:pt>
                <c:pt idx="54">
                  <c:v>3/18/20</c:v>
                </c:pt>
                <c:pt idx="55">
                  <c:v>3/19/20</c:v>
                </c:pt>
                <c:pt idx="56">
                  <c:v>3/20/20</c:v>
                </c:pt>
                <c:pt idx="57">
                  <c:v>3/21/20</c:v>
                </c:pt>
                <c:pt idx="58">
                  <c:v>3/22/20</c:v>
                </c:pt>
                <c:pt idx="59">
                  <c:v>3/23/20</c:v>
                </c:pt>
                <c:pt idx="60">
                  <c:v>3/24/20</c:v>
                </c:pt>
                <c:pt idx="61">
                  <c:v>3/25/20</c:v>
                </c:pt>
                <c:pt idx="62">
                  <c:v>3/26/20</c:v>
                </c:pt>
                <c:pt idx="63">
                  <c:v>3/27/20</c:v>
                </c:pt>
                <c:pt idx="64">
                  <c:v>3/28/20</c:v>
                </c:pt>
                <c:pt idx="65">
                  <c:v>3/29/20</c:v>
                </c:pt>
                <c:pt idx="66">
                  <c:v>3/30/20</c:v>
                </c:pt>
                <c:pt idx="67">
                  <c:v>3/31/20</c:v>
                </c:pt>
                <c:pt idx="68">
                  <c:v>04/01/2020</c:v>
                </c:pt>
                <c:pt idx="69">
                  <c:v>04/02/2020</c:v>
                </c:pt>
                <c:pt idx="70">
                  <c:v>04/03/2020</c:v>
                </c:pt>
                <c:pt idx="71">
                  <c:v>04/04/2020</c:v>
                </c:pt>
                <c:pt idx="72">
                  <c:v>04/05/2020</c:v>
                </c:pt>
                <c:pt idx="73">
                  <c:v>04/06/2020</c:v>
                </c:pt>
                <c:pt idx="74">
                  <c:v>04/07/2020</c:v>
                </c:pt>
                <c:pt idx="75">
                  <c:v>04/08/2020</c:v>
                </c:pt>
                <c:pt idx="76">
                  <c:v>04/09/2020</c:v>
                </c:pt>
                <c:pt idx="77">
                  <c:v>04/10/2020</c:v>
                </c:pt>
                <c:pt idx="78">
                  <c:v>04/11/2020</c:v>
                </c:pt>
                <c:pt idx="79">
                  <c:v>04/12/2020</c:v>
                </c:pt>
                <c:pt idx="80">
                  <c:v>4/13/20</c:v>
                </c:pt>
                <c:pt idx="81">
                  <c:v>4/14/20</c:v>
                </c:pt>
                <c:pt idx="82">
                  <c:v>4/15/20</c:v>
                </c:pt>
                <c:pt idx="83">
                  <c:v>4/16/20</c:v>
                </c:pt>
                <c:pt idx="84">
                  <c:v>4/17/20</c:v>
                </c:pt>
                <c:pt idx="85">
                  <c:v>4/18/20</c:v>
                </c:pt>
                <c:pt idx="86">
                  <c:v>4/19/20</c:v>
                </c:pt>
                <c:pt idx="87">
                  <c:v>4/20/20</c:v>
                </c:pt>
                <c:pt idx="88">
                  <c:v>4/21/20</c:v>
                </c:pt>
                <c:pt idx="89">
                  <c:v>4/22/20</c:v>
                </c:pt>
                <c:pt idx="90">
                  <c:v>4/23/20</c:v>
                </c:pt>
                <c:pt idx="91">
                  <c:v>4/24/20</c:v>
                </c:pt>
                <c:pt idx="92">
                  <c:v>4/25/20</c:v>
                </c:pt>
                <c:pt idx="93">
                  <c:v>4/26/20</c:v>
                </c:pt>
                <c:pt idx="94">
                  <c:v>4/27/20</c:v>
                </c:pt>
                <c:pt idx="95">
                  <c:v>4/28/20</c:v>
                </c:pt>
                <c:pt idx="96">
                  <c:v>4/29/20</c:v>
                </c:pt>
                <c:pt idx="97">
                  <c:v>4/30/20</c:v>
                </c:pt>
                <c:pt idx="98">
                  <c:v>05/01/2020</c:v>
                </c:pt>
                <c:pt idx="99">
                  <c:v>05/02/2020</c:v>
                </c:pt>
                <c:pt idx="100">
                  <c:v>05/03/2020</c:v>
                </c:pt>
                <c:pt idx="101">
                  <c:v>05/04/2020</c:v>
                </c:pt>
                <c:pt idx="102">
                  <c:v>05/05/2020</c:v>
                </c:pt>
                <c:pt idx="103">
                  <c:v>05/06/2020</c:v>
                </c:pt>
                <c:pt idx="104">
                  <c:v>05/07/2020</c:v>
                </c:pt>
                <c:pt idx="105">
                  <c:v>05/08/2020</c:v>
                </c:pt>
                <c:pt idx="106">
                  <c:v>05/09/2020</c:v>
                </c:pt>
                <c:pt idx="107">
                  <c:v>05/10/2020</c:v>
                </c:pt>
                <c:pt idx="108">
                  <c:v>05/11/2020</c:v>
                </c:pt>
                <c:pt idx="109">
                  <c:v>05/12/2020</c:v>
                </c:pt>
                <c:pt idx="110">
                  <c:v>5/13/20</c:v>
                </c:pt>
                <c:pt idx="111">
                  <c:v>5/14/20</c:v>
                </c:pt>
                <c:pt idx="112">
                  <c:v>5/15/20</c:v>
                </c:pt>
                <c:pt idx="113">
                  <c:v>5/16/20</c:v>
                </c:pt>
                <c:pt idx="114">
                  <c:v>5/17/20</c:v>
                </c:pt>
                <c:pt idx="115">
                  <c:v>5/18/20</c:v>
                </c:pt>
                <c:pt idx="116">
                  <c:v>5/19/20</c:v>
                </c:pt>
                <c:pt idx="117">
                  <c:v>5/20/20</c:v>
                </c:pt>
                <c:pt idx="118">
                  <c:v>5/21/20</c:v>
                </c:pt>
                <c:pt idx="119">
                  <c:v>5/22/20</c:v>
                </c:pt>
                <c:pt idx="120">
                  <c:v>5/23/20</c:v>
                </c:pt>
                <c:pt idx="121">
                  <c:v>5/24/20</c:v>
                </c:pt>
                <c:pt idx="122">
                  <c:v>5/25/20</c:v>
                </c:pt>
                <c:pt idx="123">
                  <c:v>5/26/20</c:v>
                </c:pt>
                <c:pt idx="124">
                  <c:v>5/27/20</c:v>
                </c:pt>
                <c:pt idx="125">
                  <c:v>5/28/20</c:v>
                </c:pt>
                <c:pt idx="126">
                  <c:v>5/29/20</c:v>
                </c:pt>
                <c:pt idx="127">
                  <c:v>5/30/20</c:v>
                </c:pt>
                <c:pt idx="128">
                  <c:v>5/31/20</c:v>
                </c:pt>
                <c:pt idx="129">
                  <c:v>06/01/2020</c:v>
                </c:pt>
                <c:pt idx="130">
                  <c:v>06/02/2020</c:v>
                </c:pt>
                <c:pt idx="131">
                  <c:v>06/03/2020</c:v>
                </c:pt>
                <c:pt idx="132">
                  <c:v>06/04/2020</c:v>
                </c:pt>
                <c:pt idx="133">
                  <c:v>06/05/2020</c:v>
                </c:pt>
                <c:pt idx="134">
                  <c:v>06/06/2020</c:v>
                </c:pt>
                <c:pt idx="135">
                  <c:v>06/07/2020</c:v>
                </c:pt>
                <c:pt idx="136">
                  <c:v>06/08/2020</c:v>
                </c:pt>
                <c:pt idx="137">
                  <c:v>06/09/2020</c:v>
                </c:pt>
                <c:pt idx="138">
                  <c:v>06/10/2020</c:v>
                </c:pt>
                <c:pt idx="139">
                  <c:v>06/11/2020</c:v>
                </c:pt>
                <c:pt idx="140">
                  <c:v>06/12/2020</c:v>
                </c:pt>
                <c:pt idx="141">
                  <c:v>6/13/20</c:v>
                </c:pt>
                <c:pt idx="142">
                  <c:v>6/14/20</c:v>
                </c:pt>
                <c:pt idx="143">
                  <c:v>6/15/20</c:v>
                </c:pt>
                <c:pt idx="144">
                  <c:v>6/16/20</c:v>
                </c:pt>
                <c:pt idx="145">
                  <c:v>6/17/20</c:v>
                </c:pt>
                <c:pt idx="146">
                  <c:v>6/18/20</c:v>
                </c:pt>
                <c:pt idx="147">
                  <c:v>6/19/20</c:v>
                </c:pt>
                <c:pt idx="148">
                  <c:v>6/20/20</c:v>
                </c:pt>
                <c:pt idx="149">
                  <c:v>6/21/20</c:v>
                </c:pt>
                <c:pt idx="150">
                  <c:v>6/22/20</c:v>
                </c:pt>
                <c:pt idx="151">
                  <c:v>6/23/20</c:v>
                </c:pt>
                <c:pt idx="152">
                  <c:v>6/24/20</c:v>
                </c:pt>
                <c:pt idx="153">
                  <c:v>6/25/20</c:v>
                </c:pt>
                <c:pt idx="154">
                  <c:v>6/26/20</c:v>
                </c:pt>
                <c:pt idx="155">
                  <c:v>6/27/20</c:v>
                </c:pt>
                <c:pt idx="156">
                  <c:v>6/28/20</c:v>
                </c:pt>
                <c:pt idx="157">
                  <c:v>6/29/20</c:v>
                </c:pt>
                <c:pt idx="158">
                  <c:v>6/30/20</c:v>
                </c:pt>
                <c:pt idx="159">
                  <c:v>07/01/2020</c:v>
                </c:pt>
                <c:pt idx="160">
                  <c:v>07/02/2020</c:v>
                </c:pt>
                <c:pt idx="161">
                  <c:v>07/03/2020</c:v>
                </c:pt>
                <c:pt idx="162">
                  <c:v>07/04/2020</c:v>
                </c:pt>
                <c:pt idx="163">
                  <c:v>07/05/2020</c:v>
                </c:pt>
                <c:pt idx="164">
                  <c:v>07/06/2020</c:v>
                </c:pt>
                <c:pt idx="165">
                  <c:v>07/07/2020</c:v>
                </c:pt>
                <c:pt idx="166">
                  <c:v>07/08/2020</c:v>
                </c:pt>
                <c:pt idx="167">
                  <c:v>07/09/2020</c:v>
                </c:pt>
                <c:pt idx="168">
                  <c:v>07/10/2020</c:v>
                </c:pt>
                <c:pt idx="169">
                  <c:v>07/11/2020</c:v>
                </c:pt>
                <c:pt idx="170">
                  <c:v>07/12/2020</c:v>
                </c:pt>
                <c:pt idx="171">
                  <c:v>7/13/20</c:v>
                </c:pt>
                <c:pt idx="172">
                  <c:v>7/14/20</c:v>
                </c:pt>
                <c:pt idx="173">
                  <c:v>7/15/20</c:v>
                </c:pt>
                <c:pt idx="174">
                  <c:v>7/16/20</c:v>
                </c:pt>
                <c:pt idx="175">
                  <c:v>7/17/20</c:v>
                </c:pt>
                <c:pt idx="176">
                  <c:v>7/18/20</c:v>
                </c:pt>
                <c:pt idx="177">
                  <c:v>7/19/20</c:v>
                </c:pt>
                <c:pt idx="178">
                  <c:v>7/20/20</c:v>
                </c:pt>
                <c:pt idx="179">
                  <c:v>7/21/20</c:v>
                </c:pt>
                <c:pt idx="180">
                  <c:v>7/22/20</c:v>
                </c:pt>
                <c:pt idx="181">
                  <c:v>7/23/20</c:v>
                </c:pt>
                <c:pt idx="182">
                  <c:v>7/24/20</c:v>
                </c:pt>
                <c:pt idx="183">
                  <c:v>7/25/20</c:v>
                </c:pt>
                <c:pt idx="184">
                  <c:v>7/26/20</c:v>
                </c:pt>
                <c:pt idx="185">
                  <c:v>7/27/20</c:v>
                </c:pt>
                <c:pt idx="186">
                  <c:v>7/28/20</c:v>
                </c:pt>
                <c:pt idx="187">
                  <c:v>7/29/20</c:v>
                </c:pt>
                <c:pt idx="188">
                  <c:v>7/30/20</c:v>
                </c:pt>
                <c:pt idx="189">
                  <c:v>7/31/20</c:v>
                </c:pt>
                <c:pt idx="190">
                  <c:v>08/01/2020</c:v>
                </c:pt>
                <c:pt idx="191">
                  <c:v>08/02/2020</c:v>
                </c:pt>
                <c:pt idx="192">
                  <c:v>08/03/2020</c:v>
                </c:pt>
                <c:pt idx="193">
                  <c:v>08/04/2020</c:v>
                </c:pt>
                <c:pt idx="194">
                  <c:v>08/05/2020</c:v>
                </c:pt>
                <c:pt idx="195">
                  <c:v>08/06/2020</c:v>
                </c:pt>
              </c:strCache>
            </c:strRef>
          </c:cat>
          <c:val>
            <c:numRef>
              <c:f>Deaths!$D$61:$GY$61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4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18</c:v>
                </c:pt>
                <c:pt idx="51">
                  <c:v>15</c:v>
                </c:pt>
                <c:pt idx="52">
                  <c:v>23</c:v>
                </c:pt>
                <c:pt idx="53">
                  <c:v>16</c:v>
                </c:pt>
                <c:pt idx="54">
                  <c:v>34</c:v>
                </c:pt>
                <c:pt idx="55">
                  <c:v>43</c:v>
                </c:pt>
                <c:pt idx="56">
                  <c:v>36</c:v>
                </c:pt>
                <c:pt idx="57">
                  <c:v>56</c:v>
                </c:pt>
                <c:pt idx="58">
                  <c:v>35</c:v>
                </c:pt>
                <c:pt idx="59">
                  <c:v>74</c:v>
                </c:pt>
                <c:pt idx="60">
                  <c:v>149</c:v>
                </c:pt>
                <c:pt idx="61">
                  <c:v>187</c:v>
                </c:pt>
                <c:pt idx="62">
                  <c:v>184</c:v>
                </c:pt>
                <c:pt idx="63">
                  <c:v>284</c:v>
                </c:pt>
                <c:pt idx="64">
                  <c:v>294</c:v>
                </c:pt>
                <c:pt idx="65">
                  <c:v>215</c:v>
                </c:pt>
                <c:pt idx="66">
                  <c:v>374</c:v>
                </c:pt>
                <c:pt idx="67">
                  <c:v>383</c:v>
                </c:pt>
                <c:pt idx="68">
                  <c:v>673</c:v>
                </c:pt>
                <c:pt idx="69">
                  <c:v>652</c:v>
                </c:pt>
                <c:pt idx="70">
                  <c:v>715</c:v>
                </c:pt>
                <c:pt idx="71">
                  <c:v>761</c:v>
                </c:pt>
                <c:pt idx="72">
                  <c:v>646</c:v>
                </c:pt>
                <c:pt idx="73">
                  <c:v>571</c:v>
                </c:pt>
                <c:pt idx="74">
                  <c:v>1038</c:v>
                </c:pt>
                <c:pt idx="75">
                  <c:v>1036</c:v>
                </c:pt>
                <c:pt idx="76">
                  <c:v>1111</c:v>
                </c:pt>
                <c:pt idx="77">
                  <c:v>1153</c:v>
                </c:pt>
                <c:pt idx="78">
                  <c:v>841</c:v>
                </c:pt>
                <c:pt idx="79">
                  <c:v>686</c:v>
                </c:pt>
                <c:pt idx="80">
                  <c:v>745</c:v>
                </c:pt>
                <c:pt idx="81">
                  <c:v>1051</c:v>
                </c:pt>
                <c:pt idx="82">
                  <c:v>846</c:v>
                </c:pt>
                <c:pt idx="83">
                  <c:v>1033</c:v>
                </c:pt>
                <c:pt idx="84">
                  <c:v>937</c:v>
                </c:pt>
                <c:pt idx="85">
                  <c:v>1118</c:v>
                </c:pt>
                <c:pt idx="86">
                  <c:v>499</c:v>
                </c:pt>
                <c:pt idx="87">
                  <c:v>565</c:v>
                </c:pt>
                <c:pt idx="88">
                  <c:v>1173</c:v>
                </c:pt>
                <c:pt idx="89">
                  <c:v>847</c:v>
                </c:pt>
                <c:pt idx="90">
                  <c:v>729</c:v>
                </c:pt>
                <c:pt idx="91">
                  <c:v>1014</c:v>
                </c:pt>
                <c:pt idx="92">
                  <c:v>844</c:v>
                </c:pt>
                <c:pt idx="93">
                  <c:v>420</c:v>
                </c:pt>
                <c:pt idx="94">
                  <c:v>341</c:v>
                </c:pt>
                <c:pt idx="95">
                  <c:v>913</c:v>
                </c:pt>
                <c:pt idx="96">
                  <c:v>797</c:v>
                </c:pt>
                <c:pt idx="97">
                  <c:v>676</c:v>
                </c:pt>
                <c:pt idx="98">
                  <c:v>742</c:v>
                </c:pt>
                <c:pt idx="99">
                  <c:v>622</c:v>
                </c:pt>
                <c:pt idx="100">
                  <c:v>315</c:v>
                </c:pt>
                <c:pt idx="101">
                  <c:v>289</c:v>
                </c:pt>
                <c:pt idx="102">
                  <c:v>693</c:v>
                </c:pt>
                <c:pt idx="103">
                  <c:v>652</c:v>
                </c:pt>
                <c:pt idx="104">
                  <c:v>540</c:v>
                </c:pt>
                <c:pt idx="105">
                  <c:v>628</c:v>
                </c:pt>
                <c:pt idx="106">
                  <c:v>345</c:v>
                </c:pt>
                <c:pt idx="107">
                  <c:v>269</c:v>
                </c:pt>
                <c:pt idx="108">
                  <c:v>212</c:v>
                </c:pt>
                <c:pt idx="109">
                  <c:v>631</c:v>
                </c:pt>
                <c:pt idx="110">
                  <c:v>497</c:v>
                </c:pt>
                <c:pt idx="111">
                  <c:v>429</c:v>
                </c:pt>
                <c:pt idx="112">
                  <c:v>385</c:v>
                </c:pt>
                <c:pt idx="113">
                  <c:v>480</c:v>
                </c:pt>
                <c:pt idx="114">
                  <c:v>170</c:v>
                </c:pt>
                <c:pt idx="115">
                  <c:v>160</c:v>
                </c:pt>
                <c:pt idx="116">
                  <c:v>549</c:v>
                </c:pt>
                <c:pt idx="117">
                  <c:v>370</c:v>
                </c:pt>
                <c:pt idx="118">
                  <c:v>338</c:v>
                </c:pt>
                <c:pt idx="119">
                  <c:v>358</c:v>
                </c:pt>
                <c:pt idx="120">
                  <c:v>283</c:v>
                </c:pt>
                <c:pt idx="121">
                  <c:v>441</c:v>
                </c:pt>
                <c:pt idx="122">
                  <c:v>122</c:v>
                </c:pt>
                <c:pt idx="123">
                  <c:v>136</c:v>
                </c:pt>
                <c:pt idx="124">
                  <c:v>443</c:v>
                </c:pt>
                <c:pt idx="125">
                  <c:v>416</c:v>
                </c:pt>
                <c:pt idx="126">
                  <c:v>373</c:v>
                </c:pt>
                <c:pt idx="127">
                  <c:v>230</c:v>
                </c:pt>
                <c:pt idx="128">
                  <c:v>115</c:v>
                </c:pt>
                <c:pt idx="129">
                  <c:v>111</c:v>
                </c:pt>
                <c:pt idx="130">
                  <c:v>327</c:v>
                </c:pt>
                <c:pt idx="131">
                  <c:v>365</c:v>
                </c:pt>
                <c:pt idx="132">
                  <c:v>177</c:v>
                </c:pt>
                <c:pt idx="133">
                  <c:v>358</c:v>
                </c:pt>
                <c:pt idx="134">
                  <c:v>207</c:v>
                </c:pt>
                <c:pt idx="135">
                  <c:v>77</c:v>
                </c:pt>
                <c:pt idx="136">
                  <c:v>55</c:v>
                </c:pt>
                <c:pt idx="137">
                  <c:v>291</c:v>
                </c:pt>
                <c:pt idx="138">
                  <c:v>250</c:v>
                </c:pt>
                <c:pt idx="139">
                  <c:v>152</c:v>
                </c:pt>
                <c:pt idx="140">
                  <c:v>204</c:v>
                </c:pt>
                <c:pt idx="141">
                  <c:v>183</c:v>
                </c:pt>
                <c:pt idx="142">
                  <c:v>36</c:v>
                </c:pt>
                <c:pt idx="143">
                  <c:v>38</c:v>
                </c:pt>
                <c:pt idx="144">
                  <c:v>236</c:v>
                </c:pt>
                <c:pt idx="145">
                  <c:v>184</c:v>
                </c:pt>
                <c:pt idx="146">
                  <c:v>137</c:v>
                </c:pt>
                <c:pt idx="147">
                  <c:v>173</c:v>
                </c:pt>
                <c:pt idx="148">
                  <c:v>130</c:v>
                </c:pt>
                <c:pt idx="149">
                  <c:v>43</c:v>
                </c:pt>
                <c:pt idx="150">
                  <c:v>14</c:v>
                </c:pt>
                <c:pt idx="151">
                  <c:v>171</c:v>
                </c:pt>
                <c:pt idx="152">
                  <c:v>154</c:v>
                </c:pt>
                <c:pt idx="153">
                  <c:v>149</c:v>
                </c:pt>
                <c:pt idx="154">
                  <c:v>184</c:v>
                </c:pt>
                <c:pt idx="155">
                  <c:v>100</c:v>
                </c:pt>
                <c:pt idx="156">
                  <c:v>36</c:v>
                </c:pt>
                <c:pt idx="157">
                  <c:v>25</c:v>
                </c:pt>
                <c:pt idx="158">
                  <c:v>156</c:v>
                </c:pt>
                <c:pt idx="159">
                  <c:v>176</c:v>
                </c:pt>
                <c:pt idx="160">
                  <c:v>89</c:v>
                </c:pt>
                <c:pt idx="161">
                  <c:v>136</c:v>
                </c:pt>
                <c:pt idx="162">
                  <c:v>67</c:v>
                </c:pt>
                <c:pt idx="163">
                  <c:v>22</c:v>
                </c:pt>
                <c:pt idx="164">
                  <c:v>16</c:v>
                </c:pt>
                <c:pt idx="165">
                  <c:v>155</c:v>
                </c:pt>
                <c:pt idx="166">
                  <c:v>126</c:v>
                </c:pt>
                <c:pt idx="167">
                  <c:v>85</c:v>
                </c:pt>
                <c:pt idx="168">
                  <c:v>48</c:v>
                </c:pt>
                <c:pt idx="169">
                  <c:v>148</c:v>
                </c:pt>
                <c:pt idx="170">
                  <c:v>21</c:v>
                </c:pt>
                <c:pt idx="171">
                  <c:v>11</c:v>
                </c:pt>
                <c:pt idx="172">
                  <c:v>138</c:v>
                </c:pt>
                <c:pt idx="173">
                  <c:v>85</c:v>
                </c:pt>
                <c:pt idx="174">
                  <c:v>66</c:v>
                </c:pt>
                <c:pt idx="175">
                  <c:v>114</c:v>
                </c:pt>
                <c:pt idx="176">
                  <c:v>40</c:v>
                </c:pt>
                <c:pt idx="177">
                  <c:v>27</c:v>
                </c:pt>
                <c:pt idx="178">
                  <c:v>12</c:v>
                </c:pt>
                <c:pt idx="179">
                  <c:v>110</c:v>
                </c:pt>
                <c:pt idx="180">
                  <c:v>79</c:v>
                </c:pt>
                <c:pt idx="181">
                  <c:v>53</c:v>
                </c:pt>
                <c:pt idx="182">
                  <c:v>123</c:v>
                </c:pt>
                <c:pt idx="183">
                  <c:v>61</c:v>
                </c:pt>
                <c:pt idx="184">
                  <c:v>14</c:v>
                </c:pt>
                <c:pt idx="185">
                  <c:v>7</c:v>
                </c:pt>
                <c:pt idx="186">
                  <c:v>119</c:v>
                </c:pt>
                <c:pt idx="187">
                  <c:v>83</c:v>
                </c:pt>
                <c:pt idx="188">
                  <c:v>38</c:v>
                </c:pt>
                <c:pt idx="189">
                  <c:v>120</c:v>
                </c:pt>
                <c:pt idx="190">
                  <c:v>74</c:v>
                </c:pt>
                <c:pt idx="191">
                  <c:v>8</c:v>
                </c:pt>
                <c:pt idx="192">
                  <c:v>9</c:v>
                </c:pt>
                <c:pt idx="193">
                  <c:v>19</c:v>
                </c:pt>
                <c:pt idx="194">
                  <c:v>135</c:v>
                </c:pt>
                <c:pt idx="195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Deaths!$D$56:$GY$56</c:f>
              <c:strCache>
                <c:ptCount val="196"/>
                <c:pt idx="0">
                  <c:v>1/24/20</c:v>
                </c:pt>
                <c:pt idx="1">
                  <c:v>1/25/20</c:v>
                </c:pt>
                <c:pt idx="2">
                  <c:v>1/26/20</c:v>
                </c:pt>
                <c:pt idx="3">
                  <c:v>1/27/20</c:v>
                </c:pt>
                <c:pt idx="4">
                  <c:v>1/28/20</c:v>
                </c:pt>
                <c:pt idx="5">
                  <c:v>1/29/20</c:v>
                </c:pt>
                <c:pt idx="6">
                  <c:v>1/30/20</c:v>
                </c:pt>
                <c:pt idx="7">
                  <c:v>1/31/20</c:v>
                </c:pt>
                <c:pt idx="8">
                  <c:v>02/01/2020</c:v>
                </c:pt>
                <c:pt idx="9">
                  <c:v>02/02/2020</c:v>
                </c:pt>
                <c:pt idx="10">
                  <c:v>02/03/2020</c:v>
                </c:pt>
                <c:pt idx="11">
                  <c:v>02/04/2020</c:v>
                </c:pt>
                <c:pt idx="12">
                  <c:v>02/05/2020</c:v>
                </c:pt>
                <c:pt idx="13">
                  <c:v>02/06/2020</c:v>
                </c:pt>
                <c:pt idx="14">
                  <c:v>02/07/2020</c:v>
                </c:pt>
                <c:pt idx="15">
                  <c:v>02/08/2020</c:v>
                </c:pt>
                <c:pt idx="16">
                  <c:v>02/09/2020</c:v>
                </c:pt>
                <c:pt idx="17">
                  <c:v>02/10/2020</c:v>
                </c:pt>
                <c:pt idx="18">
                  <c:v>02/11/2020</c:v>
                </c:pt>
                <c:pt idx="19">
                  <c:v>02/12/2020</c:v>
                </c:pt>
                <c:pt idx="20">
                  <c:v>2/13/20</c:v>
                </c:pt>
                <c:pt idx="21">
                  <c:v>2/14/20</c:v>
                </c:pt>
                <c:pt idx="22">
                  <c:v>2/15/20</c:v>
                </c:pt>
                <c:pt idx="23">
                  <c:v>2/16/20</c:v>
                </c:pt>
                <c:pt idx="24">
                  <c:v>2/17/20</c:v>
                </c:pt>
                <c:pt idx="25">
                  <c:v>2/18/20</c:v>
                </c:pt>
                <c:pt idx="26">
                  <c:v>2/19/20</c:v>
                </c:pt>
                <c:pt idx="27">
                  <c:v>2/20/20</c:v>
                </c:pt>
                <c:pt idx="28">
                  <c:v>2/21/20</c:v>
                </c:pt>
                <c:pt idx="29">
                  <c:v>2/22/20</c:v>
                </c:pt>
                <c:pt idx="30">
                  <c:v>2/23/20</c:v>
                </c:pt>
                <c:pt idx="31">
                  <c:v>2/24/20</c:v>
                </c:pt>
                <c:pt idx="32">
                  <c:v>2/25/20</c:v>
                </c:pt>
                <c:pt idx="33">
                  <c:v>2/26/20</c:v>
                </c:pt>
                <c:pt idx="34">
                  <c:v>2/27/20</c:v>
                </c:pt>
                <c:pt idx="35">
                  <c:v>2/28/20</c:v>
                </c:pt>
                <c:pt idx="36">
                  <c:v>2/29/20</c:v>
                </c:pt>
                <c:pt idx="37">
                  <c:v>03/01/2020</c:v>
                </c:pt>
                <c:pt idx="38">
                  <c:v>03/02/2020</c:v>
                </c:pt>
                <c:pt idx="39">
                  <c:v>03/03/2020</c:v>
                </c:pt>
                <c:pt idx="40">
                  <c:v>03/04/2020</c:v>
                </c:pt>
                <c:pt idx="41">
                  <c:v>03/05/2020</c:v>
                </c:pt>
                <c:pt idx="42">
                  <c:v>03/06/2020</c:v>
                </c:pt>
                <c:pt idx="43">
                  <c:v>03/07/2020</c:v>
                </c:pt>
                <c:pt idx="44">
                  <c:v>03/08/2020</c:v>
                </c:pt>
                <c:pt idx="45">
                  <c:v>03/09/2020</c:v>
                </c:pt>
                <c:pt idx="46">
                  <c:v>03/10/2020</c:v>
                </c:pt>
                <c:pt idx="47">
                  <c:v>03/11/2020</c:v>
                </c:pt>
                <c:pt idx="48">
                  <c:v>03/12/2020</c:v>
                </c:pt>
                <c:pt idx="49">
                  <c:v>3/13/20</c:v>
                </c:pt>
                <c:pt idx="50">
                  <c:v>3/14/20</c:v>
                </c:pt>
                <c:pt idx="51">
                  <c:v>3/15/20</c:v>
                </c:pt>
                <c:pt idx="52">
                  <c:v>3/16/20</c:v>
                </c:pt>
                <c:pt idx="53">
                  <c:v>3/17/20</c:v>
                </c:pt>
                <c:pt idx="54">
                  <c:v>3/18/20</c:v>
                </c:pt>
                <c:pt idx="55">
                  <c:v>3/19/20</c:v>
                </c:pt>
                <c:pt idx="56">
                  <c:v>3/20/20</c:v>
                </c:pt>
                <c:pt idx="57">
                  <c:v>3/21/20</c:v>
                </c:pt>
                <c:pt idx="58">
                  <c:v>3/22/20</c:v>
                </c:pt>
                <c:pt idx="59">
                  <c:v>3/23/20</c:v>
                </c:pt>
                <c:pt idx="60">
                  <c:v>3/24/20</c:v>
                </c:pt>
                <c:pt idx="61">
                  <c:v>3/25/20</c:v>
                </c:pt>
                <c:pt idx="62">
                  <c:v>3/26/20</c:v>
                </c:pt>
                <c:pt idx="63">
                  <c:v>3/27/20</c:v>
                </c:pt>
                <c:pt idx="64">
                  <c:v>3/28/20</c:v>
                </c:pt>
                <c:pt idx="65">
                  <c:v>3/29/20</c:v>
                </c:pt>
                <c:pt idx="66">
                  <c:v>3/30/20</c:v>
                </c:pt>
                <c:pt idx="67">
                  <c:v>3/31/20</c:v>
                </c:pt>
                <c:pt idx="68">
                  <c:v>04/01/2020</c:v>
                </c:pt>
                <c:pt idx="69">
                  <c:v>04/02/2020</c:v>
                </c:pt>
                <c:pt idx="70">
                  <c:v>04/03/2020</c:v>
                </c:pt>
                <c:pt idx="71">
                  <c:v>04/04/2020</c:v>
                </c:pt>
                <c:pt idx="72">
                  <c:v>04/05/2020</c:v>
                </c:pt>
                <c:pt idx="73">
                  <c:v>04/06/2020</c:v>
                </c:pt>
                <c:pt idx="74">
                  <c:v>04/07/2020</c:v>
                </c:pt>
                <c:pt idx="75">
                  <c:v>04/08/2020</c:v>
                </c:pt>
                <c:pt idx="76">
                  <c:v>04/09/2020</c:v>
                </c:pt>
                <c:pt idx="77">
                  <c:v>04/10/2020</c:v>
                </c:pt>
                <c:pt idx="78">
                  <c:v>04/11/2020</c:v>
                </c:pt>
                <c:pt idx="79">
                  <c:v>04/12/2020</c:v>
                </c:pt>
                <c:pt idx="80">
                  <c:v>4/13/20</c:v>
                </c:pt>
                <c:pt idx="81">
                  <c:v>4/14/20</c:v>
                </c:pt>
                <c:pt idx="82">
                  <c:v>4/15/20</c:v>
                </c:pt>
                <c:pt idx="83">
                  <c:v>4/16/20</c:v>
                </c:pt>
                <c:pt idx="84">
                  <c:v>4/17/20</c:v>
                </c:pt>
                <c:pt idx="85">
                  <c:v>4/18/20</c:v>
                </c:pt>
                <c:pt idx="86">
                  <c:v>4/19/20</c:v>
                </c:pt>
                <c:pt idx="87">
                  <c:v>4/20/20</c:v>
                </c:pt>
                <c:pt idx="88">
                  <c:v>4/21/20</c:v>
                </c:pt>
                <c:pt idx="89">
                  <c:v>4/22/20</c:v>
                </c:pt>
                <c:pt idx="90">
                  <c:v>4/23/20</c:v>
                </c:pt>
                <c:pt idx="91">
                  <c:v>4/24/20</c:v>
                </c:pt>
                <c:pt idx="92">
                  <c:v>4/25/20</c:v>
                </c:pt>
                <c:pt idx="93">
                  <c:v>4/26/20</c:v>
                </c:pt>
                <c:pt idx="94">
                  <c:v>4/27/20</c:v>
                </c:pt>
                <c:pt idx="95">
                  <c:v>4/28/20</c:v>
                </c:pt>
                <c:pt idx="96">
                  <c:v>4/29/20</c:v>
                </c:pt>
                <c:pt idx="97">
                  <c:v>4/30/20</c:v>
                </c:pt>
                <c:pt idx="98">
                  <c:v>05/01/2020</c:v>
                </c:pt>
                <c:pt idx="99">
                  <c:v>05/02/2020</c:v>
                </c:pt>
                <c:pt idx="100">
                  <c:v>05/03/2020</c:v>
                </c:pt>
                <c:pt idx="101">
                  <c:v>05/04/2020</c:v>
                </c:pt>
                <c:pt idx="102">
                  <c:v>05/05/2020</c:v>
                </c:pt>
                <c:pt idx="103">
                  <c:v>05/06/2020</c:v>
                </c:pt>
                <c:pt idx="104">
                  <c:v>05/07/2020</c:v>
                </c:pt>
                <c:pt idx="105">
                  <c:v>05/08/2020</c:v>
                </c:pt>
                <c:pt idx="106">
                  <c:v>05/09/2020</c:v>
                </c:pt>
                <c:pt idx="107">
                  <c:v>05/10/2020</c:v>
                </c:pt>
                <c:pt idx="108">
                  <c:v>05/11/2020</c:v>
                </c:pt>
                <c:pt idx="109">
                  <c:v>05/12/2020</c:v>
                </c:pt>
                <c:pt idx="110">
                  <c:v>5/13/20</c:v>
                </c:pt>
                <c:pt idx="111">
                  <c:v>5/14/20</c:v>
                </c:pt>
                <c:pt idx="112">
                  <c:v>5/15/20</c:v>
                </c:pt>
                <c:pt idx="113">
                  <c:v>5/16/20</c:v>
                </c:pt>
                <c:pt idx="114">
                  <c:v>5/17/20</c:v>
                </c:pt>
                <c:pt idx="115">
                  <c:v>5/18/20</c:v>
                </c:pt>
                <c:pt idx="116">
                  <c:v>5/19/20</c:v>
                </c:pt>
                <c:pt idx="117">
                  <c:v>5/20/20</c:v>
                </c:pt>
                <c:pt idx="118">
                  <c:v>5/21/20</c:v>
                </c:pt>
                <c:pt idx="119">
                  <c:v>5/22/20</c:v>
                </c:pt>
                <c:pt idx="120">
                  <c:v>5/23/20</c:v>
                </c:pt>
                <c:pt idx="121">
                  <c:v>5/24/20</c:v>
                </c:pt>
                <c:pt idx="122">
                  <c:v>5/25/20</c:v>
                </c:pt>
                <c:pt idx="123">
                  <c:v>5/26/20</c:v>
                </c:pt>
                <c:pt idx="124">
                  <c:v>5/27/20</c:v>
                </c:pt>
                <c:pt idx="125">
                  <c:v>5/28/20</c:v>
                </c:pt>
                <c:pt idx="126">
                  <c:v>5/29/20</c:v>
                </c:pt>
                <c:pt idx="127">
                  <c:v>5/30/20</c:v>
                </c:pt>
                <c:pt idx="128">
                  <c:v>5/31/20</c:v>
                </c:pt>
                <c:pt idx="129">
                  <c:v>06/01/2020</c:v>
                </c:pt>
                <c:pt idx="130">
                  <c:v>06/02/2020</c:v>
                </c:pt>
                <c:pt idx="131">
                  <c:v>06/03/2020</c:v>
                </c:pt>
                <c:pt idx="132">
                  <c:v>06/04/2020</c:v>
                </c:pt>
                <c:pt idx="133">
                  <c:v>06/05/2020</c:v>
                </c:pt>
                <c:pt idx="134">
                  <c:v>06/06/2020</c:v>
                </c:pt>
                <c:pt idx="135">
                  <c:v>06/07/2020</c:v>
                </c:pt>
                <c:pt idx="136">
                  <c:v>06/08/2020</c:v>
                </c:pt>
                <c:pt idx="137">
                  <c:v>06/09/2020</c:v>
                </c:pt>
                <c:pt idx="138">
                  <c:v>06/10/2020</c:v>
                </c:pt>
                <c:pt idx="139">
                  <c:v>06/11/2020</c:v>
                </c:pt>
                <c:pt idx="140">
                  <c:v>06/12/2020</c:v>
                </c:pt>
                <c:pt idx="141">
                  <c:v>6/13/20</c:v>
                </c:pt>
                <c:pt idx="142">
                  <c:v>6/14/20</c:v>
                </c:pt>
                <c:pt idx="143">
                  <c:v>6/15/20</c:v>
                </c:pt>
                <c:pt idx="144">
                  <c:v>6/16/20</c:v>
                </c:pt>
                <c:pt idx="145">
                  <c:v>6/17/20</c:v>
                </c:pt>
                <c:pt idx="146">
                  <c:v>6/18/20</c:v>
                </c:pt>
                <c:pt idx="147">
                  <c:v>6/19/20</c:v>
                </c:pt>
                <c:pt idx="148">
                  <c:v>6/20/20</c:v>
                </c:pt>
                <c:pt idx="149">
                  <c:v>6/21/20</c:v>
                </c:pt>
                <c:pt idx="150">
                  <c:v>6/22/20</c:v>
                </c:pt>
                <c:pt idx="151">
                  <c:v>6/23/20</c:v>
                </c:pt>
                <c:pt idx="152">
                  <c:v>6/24/20</c:v>
                </c:pt>
                <c:pt idx="153">
                  <c:v>6/25/20</c:v>
                </c:pt>
                <c:pt idx="154">
                  <c:v>6/26/20</c:v>
                </c:pt>
                <c:pt idx="155">
                  <c:v>6/27/20</c:v>
                </c:pt>
                <c:pt idx="156">
                  <c:v>6/28/20</c:v>
                </c:pt>
                <c:pt idx="157">
                  <c:v>6/29/20</c:v>
                </c:pt>
                <c:pt idx="158">
                  <c:v>6/30/20</c:v>
                </c:pt>
                <c:pt idx="159">
                  <c:v>07/01/2020</c:v>
                </c:pt>
                <c:pt idx="160">
                  <c:v>07/02/2020</c:v>
                </c:pt>
                <c:pt idx="161">
                  <c:v>07/03/2020</c:v>
                </c:pt>
                <c:pt idx="162">
                  <c:v>07/04/2020</c:v>
                </c:pt>
                <c:pt idx="163">
                  <c:v>07/05/2020</c:v>
                </c:pt>
                <c:pt idx="164">
                  <c:v>07/06/2020</c:v>
                </c:pt>
                <c:pt idx="165">
                  <c:v>07/07/2020</c:v>
                </c:pt>
                <c:pt idx="166">
                  <c:v>07/08/2020</c:v>
                </c:pt>
                <c:pt idx="167">
                  <c:v>07/09/2020</c:v>
                </c:pt>
                <c:pt idx="168">
                  <c:v>07/10/2020</c:v>
                </c:pt>
                <c:pt idx="169">
                  <c:v>07/11/2020</c:v>
                </c:pt>
                <c:pt idx="170">
                  <c:v>07/12/2020</c:v>
                </c:pt>
                <c:pt idx="171">
                  <c:v>7/13/20</c:v>
                </c:pt>
                <c:pt idx="172">
                  <c:v>7/14/20</c:v>
                </c:pt>
                <c:pt idx="173">
                  <c:v>7/15/20</c:v>
                </c:pt>
                <c:pt idx="174">
                  <c:v>7/16/20</c:v>
                </c:pt>
                <c:pt idx="175">
                  <c:v>7/17/20</c:v>
                </c:pt>
                <c:pt idx="176">
                  <c:v>7/18/20</c:v>
                </c:pt>
                <c:pt idx="177">
                  <c:v>7/19/20</c:v>
                </c:pt>
                <c:pt idx="178">
                  <c:v>7/20/20</c:v>
                </c:pt>
                <c:pt idx="179">
                  <c:v>7/21/20</c:v>
                </c:pt>
                <c:pt idx="180">
                  <c:v>7/22/20</c:v>
                </c:pt>
                <c:pt idx="181">
                  <c:v>7/23/20</c:v>
                </c:pt>
                <c:pt idx="182">
                  <c:v>7/24/20</c:v>
                </c:pt>
                <c:pt idx="183">
                  <c:v>7/25/20</c:v>
                </c:pt>
                <c:pt idx="184">
                  <c:v>7/26/20</c:v>
                </c:pt>
                <c:pt idx="185">
                  <c:v>7/27/20</c:v>
                </c:pt>
                <c:pt idx="186">
                  <c:v>7/28/20</c:v>
                </c:pt>
                <c:pt idx="187">
                  <c:v>7/29/20</c:v>
                </c:pt>
                <c:pt idx="188">
                  <c:v>7/30/20</c:v>
                </c:pt>
                <c:pt idx="189">
                  <c:v>7/31/20</c:v>
                </c:pt>
                <c:pt idx="190">
                  <c:v>08/01/2020</c:v>
                </c:pt>
                <c:pt idx="191">
                  <c:v>08/02/2020</c:v>
                </c:pt>
                <c:pt idx="192">
                  <c:v>08/03/2020</c:v>
                </c:pt>
                <c:pt idx="193">
                  <c:v>08/04/2020</c:v>
                </c:pt>
                <c:pt idx="194">
                  <c:v>08/05/2020</c:v>
                </c:pt>
                <c:pt idx="195">
                  <c:v>08/06/2020</c:v>
                </c:pt>
              </c:strCache>
            </c:strRef>
          </c:cat>
          <c:val>
            <c:numRef>
              <c:f>Deaths!$D$62:$GY$62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4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8</c:v>
                </c:pt>
                <c:pt idx="37">
                  <c:v>5</c:v>
                </c:pt>
                <c:pt idx="38">
                  <c:v>18</c:v>
                </c:pt>
                <c:pt idx="39">
                  <c:v>27</c:v>
                </c:pt>
                <c:pt idx="40">
                  <c:v>28</c:v>
                </c:pt>
                <c:pt idx="41">
                  <c:v>41</c:v>
                </c:pt>
                <c:pt idx="42">
                  <c:v>49</c:v>
                </c:pt>
                <c:pt idx="43">
                  <c:v>36</c:v>
                </c:pt>
                <c:pt idx="44">
                  <c:v>133</c:v>
                </c:pt>
                <c:pt idx="45">
                  <c:v>97</c:v>
                </c:pt>
                <c:pt idx="46">
                  <c:v>168</c:v>
                </c:pt>
                <c:pt idx="47">
                  <c:v>196</c:v>
                </c:pt>
                <c:pt idx="48">
                  <c:v>189</c:v>
                </c:pt>
                <c:pt idx="49">
                  <c:v>250</c:v>
                </c:pt>
                <c:pt idx="50">
                  <c:v>175</c:v>
                </c:pt>
                <c:pt idx="51">
                  <c:v>368</c:v>
                </c:pt>
                <c:pt idx="52">
                  <c:v>349</c:v>
                </c:pt>
                <c:pt idx="53">
                  <c:v>345</c:v>
                </c:pt>
                <c:pt idx="54">
                  <c:v>475</c:v>
                </c:pt>
                <c:pt idx="55">
                  <c:v>427</c:v>
                </c:pt>
                <c:pt idx="56">
                  <c:v>627</c:v>
                </c:pt>
                <c:pt idx="57">
                  <c:v>793</c:v>
                </c:pt>
                <c:pt idx="58">
                  <c:v>651</c:v>
                </c:pt>
                <c:pt idx="59">
                  <c:v>601</c:v>
                </c:pt>
                <c:pt idx="60">
                  <c:v>743</c:v>
                </c:pt>
                <c:pt idx="61">
                  <c:v>683</c:v>
                </c:pt>
                <c:pt idx="62">
                  <c:v>712</c:v>
                </c:pt>
                <c:pt idx="63">
                  <c:v>919</c:v>
                </c:pt>
                <c:pt idx="64">
                  <c:v>889</c:v>
                </c:pt>
                <c:pt idx="65">
                  <c:v>756</c:v>
                </c:pt>
                <c:pt idx="66">
                  <c:v>812</c:v>
                </c:pt>
                <c:pt idx="67">
                  <c:v>837</c:v>
                </c:pt>
                <c:pt idx="68">
                  <c:v>727</c:v>
                </c:pt>
                <c:pt idx="69">
                  <c:v>760</c:v>
                </c:pt>
                <c:pt idx="70">
                  <c:v>766</c:v>
                </c:pt>
                <c:pt idx="71">
                  <c:v>681</c:v>
                </c:pt>
                <c:pt idx="72">
                  <c:v>525</c:v>
                </c:pt>
                <c:pt idx="73">
                  <c:v>636</c:v>
                </c:pt>
                <c:pt idx="74">
                  <c:v>604</c:v>
                </c:pt>
                <c:pt idx="75">
                  <c:v>542</c:v>
                </c:pt>
                <c:pt idx="76">
                  <c:v>610</c:v>
                </c:pt>
                <c:pt idx="77">
                  <c:v>570</c:v>
                </c:pt>
                <c:pt idx="78">
                  <c:v>619</c:v>
                </c:pt>
                <c:pt idx="79">
                  <c:v>431</c:v>
                </c:pt>
                <c:pt idx="80">
                  <c:v>566</c:v>
                </c:pt>
                <c:pt idx="81">
                  <c:v>602</c:v>
                </c:pt>
                <c:pt idx="82">
                  <c:v>578</c:v>
                </c:pt>
                <c:pt idx="83">
                  <c:v>525</c:v>
                </c:pt>
                <c:pt idx="84">
                  <c:v>575</c:v>
                </c:pt>
                <c:pt idx="85">
                  <c:v>482</c:v>
                </c:pt>
                <c:pt idx="86">
                  <c:v>433</c:v>
                </c:pt>
                <c:pt idx="87">
                  <c:v>454</c:v>
                </c:pt>
                <c:pt idx="88">
                  <c:v>534</c:v>
                </c:pt>
                <c:pt idx="89">
                  <c:v>437</c:v>
                </c:pt>
                <c:pt idx="90">
                  <c:v>464</c:v>
                </c:pt>
                <c:pt idx="91">
                  <c:v>420</c:v>
                </c:pt>
                <c:pt idx="92">
                  <c:v>415</c:v>
                </c:pt>
                <c:pt idx="93">
                  <c:v>260</c:v>
                </c:pt>
                <c:pt idx="94">
                  <c:v>333</c:v>
                </c:pt>
                <c:pt idx="95">
                  <c:v>382</c:v>
                </c:pt>
                <c:pt idx="96">
                  <c:v>323</c:v>
                </c:pt>
                <c:pt idx="97">
                  <c:v>285</c:v>
                </c:pt>
                <c:pt idx="98">
                  <c:v>269</c:v>
                </c:pt>
                <c:pt idx="99">
                  <c:v>474</c:v>
                </c:pt>
                <c:pt idx="100">
                  <c:v>174</c:v>
                </c:pt>
                <c:pt idx="101">
                  <c:v>195</c:v>
                </c:pt>
                <c:pt idx="102">
                  <c:v>236</c:v>
                </c:pt>
                <c:pt idx="103">
                  <c:v>369</c:v>
                </c:pt>
                <c:pt idx="104">
                  <c:v>274</c:v>
                </c:pt>
                <c:pt idx="105">
                  <c:v>243</c:v>
                </c:pt>
                <c:pt idx="106">
                  <c:v>194</c:v>
                </c:pt>
                <c:pt idx="107">
                  <c:v>165</c:v>
                </c:pt>
                <c:pt idx="108">
                  <c:v>179</c:v>
                </c:pt>
                <c:pt idx="109">
                  <c:v>172</c:v>
                </c:pt>
                <c:pt idx="110">
                  <c:v>195</c:v>
                </c:pt>
                <c:pt idx="111">
                  <c:v>262</c:v>
                </c:pt>
                <c:pt idx="112">
                  <c:v>242</c:v>
                </c:pt>
                <c:pt idx="113">
                  <c:v>153</c:v>
                </c:pt>
                <c:pt idx="114">
                  <c:v>145</c:v>
                </c:pt>
                <c:pt idx="115">
                  <c:v>99</c:v>
                </c:pt>
                <c:pt idx="116">
                  <c:v>162</c:v>
                </c:pt>
                <c:pt idx="117">
                  <c:v>161</c:v>
                </c:pt>
                <c:pt idx="118">
                  <c:v>156</c:v>
                </c:pt>
                <c:pt idx="119">
                  <c:v>130</c:v>
                </c:pt>
                <c:pt idx="120">
                  <c:v>119</c:v>
                </c:pt>
                <c:pt idx="121">
                  <c:v>50</c:v>
                </c:pt>
                <c:pt idx="122">
                  <c:v>92</c:v>
                </c:pt>
                <c:pt idx="123">
                  <c:v>78</c:v>
                </c:pt>
                <c:pt idx="124">
                  <c:v>117</c:v>
                </c:pt>
                <c:pt idx="125">
                  <c:v>70</c:v>
                </c:pt>
                <c:pt idx="126">
                  <c:v>87</c:v>
                </c:pt>
                <c:pt idx="127">
                  <c:v>111</c:v>
                </c:pt>
                <c:pt idx="128">
                  <c:v>75</c:v>
                </c:pt>
                <c:pt idx="129">
                  <c:v>60</c:v>
                </c:pt>
                <c:pt idx="130">
                  <c:v>55</c:v>
                </c:pt>
                <c:pt idx="131">
                  <c:v>71</c:v>
                </c:pt>
                <c:pt idx="132">
                  <c:v>88</c:v>
                </c:pt>
                <c:pt idx="133">
                  <c:v>85</c:v>
                </c:pt>
                <c:pt idx="134">
                  <c:v>72</c:v>
                </c:pt>
                <c:pt idx="135">
                  <c:v>53</c:v>
                </c:pt>
                <c:pt idx="136">
                  <c:v>65</c:v>
                </c:pt>
                <c:pt idx="137">
                  <c:v>79</c:v>
                </c:pt>
                <c:pt idx="138">
                  <c:v>71</c:v>
                </c:pt>
                <c:pt idx="139">
                  <c:v>53</c:v>
                </c:pt>
                <c:pt idx="140">
                  <c:v>56</c:v>
                </c:pt>
                <c:pt idx="141">
                  <c:v>78</c:v>
                </c:pt>
                <c:pt idx="142">
                  <c:v>44</c:v>
                </c:pt>
                <c:pt idx="143">
                  <c:v>26</c:v>
                </c:pt>
                <c:pt idx="144">
                  <c:v>34</c:v>
                </c:pt>
                <c:pt idx="145">
                  <c:v>43</c:v>
                </c:pt>
                <c:pt idx="146">
                  <c:v>66</c:v>
                </c:pt>
                <c:pt idx="147">
                  <c:v>47</c:v>
                </c:pt>
                <c:pt idx="148">
                  <c:v>49</c:v>
                </c:pt>
                <c:pt idx="149">
                  <c:v>24</c:v>
                </c:pt>
                <c:pt idx="150">
                  <c:v>23</c:v>
                </c:pt>
                <c:pt idx="151">
                  <c:v>18</c:v>
                </c:pt>
                <c:pt idx="152">
                  <c:v>-31</c:v>
                </c:pt>
                <c:pt idx="153">
                  <c:v>34</c:v>
                </c:pt>
                <c:pt idx="154">
                  <c:v>30</c:v>
                </c:pt>
                <c:pt idx="155">
                  <c:v>8</c:v>
                </c:pt>
                <c:pt idx="156">
                  <c:v>22</c:v>
                </c:pt>
                <c:pt idx="157">
                  <c:v>6</c:v>
                </c:pt>
                <c:pt idx="158">
                  <c:v>23</c:v>
                </c:pt>
                <c:pt idx="159">
                  <c:v>21</c:v>
                </c:pt>
                <c:pt idx="160">
                  <c:v>30</c:v>
                </c:pt>
                <c:pt idx="161">
                  <c:v>15</c:v>
                </c:pt>
                <c:pt idx="162">
                  <c:v>21</c:v>
                </c:pt>
                <c:pt idx="163">
                  <c:v>7</c:v>
                </c:pt>
                <c:pt idx="164">
                  <c:v>8</c:v>
                </c:pt>
                <c:pt idx="165">
                  <c:v>30</c:v>
                </c:pt>
                <c:pt idx="166">
                  <c:v>15</c:v>
                </c:pt>
                <c:pt idx="167">
                  <c:v>12</c:v>
                </c:pt>
                <c:pt idx="168">
                  <c:v>12</c:v>
                </c:pt>
                <c:pt idx="169">
                  <c:v>7</c:v>
                </c:pt>
                <c:pt idx="170">
                  <c:v>9</c:v>
                </c:pt>
                <c:pt idx="171">
                  <c:v>13</c:v>
                </c:pt>
                <c:pt idx="172">
                  <c:v>17</c:v>
                </c:pt>
                <c:pt idx="173">
                  <c:v>13</c:v>
                </c:pt>
                <c:pt idx="174">
                  <c:v>20</c:v>
                </c:pt>
                <c:pt idx="175">
                  <c:v>11</c:v>
                </c:pt>
                <c:pt idx="176">
                  <c:v>14</c:v>
                </c:pt>
                <c:pt idx="177">
                  <c:v>3</c:v>
                </c:pt>
                <c:pt idx="178">
                  <c:v>13</c:v>
                </c:pt>
                <c:pt idx="179">
                  <c:v>15</c:v>
                </c:pt>
                <c:pt idx="180">
                  <c:v>9</c:v>
                </c:pt>
                <c:pt idx="181">
                  <c:v>10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11</c:v>
                </c:pt>
                <c:pt idx="187">
                  <c:v>6</c:v>
                </c:pt>
                <c:pt idx="188">
                  <c:v>3</c:v>
                </c:pt>
                <c:pt idx="189">
                  <c:v>9</c:v>
                </c:pt>
                <c:pt idx="190">
                  <c:v>5</c:v>
                </c:pt>
                <c:pt idx="191">
                  <c:v>8</c:v>
                </c:pt>
                <c:pt idx="192">
                  <c:v>12</c:v>
                </c:pt>
                <c:pt idx="193">
                  <c:v>5</c:v>
                </c:pt>
                <c:pt idx="194">
                  <c:v>10</c:v>
                </c:pt>
                <c:pt idx="19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Deaths!$A$63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6"/>
                <c:pt idx="0">
                  <c:v>1/24/20</c:v>
                </c:pt>
                <c:pt idx="1">
                  <c:v>1/25/20</c:v>
                </c:pt>
                <c:pt idx="2">
                  <c:v>1/26/20</c:v>
                </c:pt>
                <c:pt idx="3">
                  <c:v>1/27/20</c:v>
                </c:pt>
                <c:pt idx="4">
                  <c:v>1/28/20</c:v>
                </c:pt>
                <c:pt idx="5">
                  <c:v>1/29/20</c:v>
                </c:pt>
                <c:pt idx="6">
                  <c:v>1/30/20</c:v>
                </c:pt>
                <c:pt idx="7">
                  <c:v>1/31/20</c:v>
                </c:pt>
                <c:pt idx="8">
                  <c:v>02/01/2020</c:v>
                </c:pt>
                <c:pt idx="9">
                  <c:v>02/02/2020</c:v>
                </c:pt>
                <c:pt idx="10">
                  <c:v>02/03/2020</c:v>
                </c:pt>
                <c:pt idx="11">
                  <c:v>02/04/2020</c:v>
                </c:pt>
                <c:pt idx="12">
                  <c:v>02/05/2020</c:v>
                </c:pt>
                <c:pt idx="13">
                  <c:v>02/06/2020</c:v>
                </c:pt>
                <c:pt idx="14">
                  <c:v>02/07/2020</c:v>
                </c:pt>
                <c:pt idx="15">
                  <c:v>02/08/2020</c:v>
                </c:pt>
                <c:pt idx="16">
                  <c:v>02/09/2020</c:v>
                </c:pt>
                <c:pt idx="17">
                  <c:v>02/10/2020</c:v>
                </c:pt>
                <c:pt idx="18">
                  <c:v>02/11/2020</c:v>
                </c:pt>
                <c:pt idx="19">
                  <c:v>02/12/2020</c:v>
                </c:pt>
                <c:pt idx="20">
                  <c:v>2/13/20</c:v>
                </c:pt>
                <c:pt idx="21">
                  <c:v>2/14/20</c:v>
                </c:pt>
                <c:pt idx="22">
                  <c:v>2/15/20</c:v>
                </c:pt>
                <c:pt idx="23">
                  <c:v>2/16/20</c:v>
                </c:pt>
                <c:pt idx="24">
                  <c:v>2/17/20</c:v>
                </c:pt>
                <c:pt idx="25">
                  <c:v>2/18/20</c:v>
                </c:pt>
                <c:pt idx="26">
                  <c:v>2/19/20</c:v>
                </c:pt>
                <c:pt idx="27">
                  <c:v>2/20/20</c:v>
                </c:pt>
                <c:pt idx="28">
                  <c:v>2/21/20</c:v>
                </c:pt>
                <c:pt idx="29">
                  <c:v>2/22/20</c:v>
                </c:pt>
                <c:pt idx="30">
                  <c:v>2/23/20</c:v>
                </c:pt>
                <c:pt idx="31">
                  <c:v>2/24/20</c:v>
                </c:pt>
                <c:pt idx="32">
                  <c:v>2/25/20</c:v>
                </c:pt>
                <c:pt idx="33">
                  <c:v>2/26/20</c:v>
                </c:pt>
                <c:pt idx="34">
                  <c:v>2/27/20</c:v>
                </c:pt>
                <c:pt idx="35">
                  <c:v>2/28/20</c:v>
                </c:pt>
                <c:pt idx="36">
                  <c:v>2/29/20</c:v>
                </c:pt>
                <c:pt idx="37">
                  <c:v>03/01/2020</c:v>
                </c:pt>
                <c:pt idx="38">
                  <c:v>03/02/2020</c:v>
                </c:pt>
                <c:pt idx="39">
                  <c:v>03/03/2020</c:v>
                </c:pt>
                <c:pt idx="40">
                  <c:v>03/04/2020</c:v>
                </c:pt>
                <c:pt idx="41">
                  <c:v>03/05/2020</c:v>
                </c:pt>
                <c:pt idx="42">
                  <c:v>03/06/2020</c:v>
                </c:pt>
                <c:pt idx="43">
                  <c:v>03/07/2020</c:v>
                </c:pt>
                <c:pt idx="44">
                  <c:v>03/08/2020</c:v>
                </c:pt>
                <c:pt idx="45">
                  <c:v>03/09/2020</c:v>
                </c:pt>
                <c:pt idx="46">
                  <c:v>03/10/2020</c:v>
                </c:pt>
                <c:pt idx="47">
                  <c:v>03/11/2020</c:v>
                </c:pt>
                <c:pt idx="48">
                  <c:v>03/12/2020</c:v>
                </c:pt>
                <c:pt idx="49">
                  <c:v>3/13/20</c:v>
                </c:pt>
                <c:pt idx="50">
                  <c:v>3/14/20</c:v>
                </c:pt>
                <c:pt idx="51">
                  <c:v>3/15/20</c:v>
                </c:pt>
                <c:pt idx="52">
                  <c:v>3/16/20</c:v>
                </c:pt>
                <c:pt idx="53">
                  <c:v>3/17/20</c:v>
                </c:pt>
                <c:pt idx="54">
                  <c:v>3/18/20</c:v>
                </c:pt>
                <c:pt idx="55">
                  <c:v>3/19/20</c:v>
                </c:pt>
                <c:pt idx="56">
                  <c:v>3/20/20</c:v>
                </c:pt>
                <c:pt idx="57">
                  <c:v>3/21/20</c:v>
                </c:pt>
                <c:pt idx="58">
                  <c:v>3/22/20</c:v>
                </c:pt>
                <c:pt idx="59">
                  <c:v>3/23/20</c:v>
                </c:pt>
                <c:pt idx="60">
                  <c:v>3/24/20</c:v>
                </c:pt>
                <c:pt idx="61">
                  <c:v>3/25/20</c:v>
                </c:pt>
                <c:pt idx="62">
                  <c:v>3/26/20</c:v>
                </c:pt>
                <c:pt idx="63">
                  <c:v>3/27/20</c:v>
                </c:pt>
                <c:pt idx="64">
                  <c:v>3/28/20</c:v>
                </c:pt>
                <c:pt idx="65">
                  <c:v>3/29/20</c:v>
                </c:pt>
                <c:pt idx="66">
                  <c:v>3/30/20</c:v>
                </c:pt>
                <c:pt idx="67">
                  <c:v>3/31/20</c:v>
                </c:pt>
                <c:pt idx="68">
                  <c:v>04/01/2020</c:v>
                </c:pt>
                <c:pt idx="69">
                  <c:v>04/02/2020</c:v>
                </c:pt>
                <c:pt idx="70">
                  <c:v>04/03/2020</c:v>
                </c:pt>
                <c:pt idx="71">
                  <c:v>04/04/2020</c:v>
                </c:pt>
                <c:pt idx="72">
                  <c:v>04/05/2020</c:v>
                </c:pt>
                <c:pt idx="73">
                  <c:v>04/06/2020</c:v>
                </c:pt>
                <c:pt idx="74">
                  <c:v>04/07/2020</c:v>
                </c:pt>
                <c:pt idx="75">
                  <c:v>04/08/2020</c:v>
                </c:pt>
                <c:pt idx="76">
                  <c:v>04/09/2020</c:v>
                </c:pt>
                <c:pt idx="77">
                  <c:v>04/10/2020</c:v>
                </c:pt>
                <c:pt idx="78">
                  <c:v>04/11/2020</c:v>
                </c:pt>
                <c:pt idx="79">
                  <c:v>04/12/2020</c:v>
                </c:pt>
                <c:pt idx="80">
                  <c:v>4/13/20</c:v>
                </c:pt>
                <c:pt idx="81">
                  <c:v>4/14/20</c:v>
                </c:pt>
                <c:pt idx="82">
                  <c:v>4/15/20</c:v>
                </c:pt>
                <c:pt idx="83">
                  <c:v>4/16/20</c:v>
                </c:pt>
                <c:pt idx="84">
                  <c:v>4/17/20</c:v>
                </c:pt>
                <c:pt idx="85">
                  <c:v>4/18/20</c:v>
                </c:pt>
                <c:pt idx="86">
                  <c:v>4/19/20</c:v>
                </c:pt>
                <c:pt idx="87">
                  <c:v>4/20/20</c:v>
                </c:pt>
                <c:pt idx="88">
                  <c:v>4/21/20</c:v>
                </c:pt>
                <c:pt idx="89">
                  <c:v>4/22/20</c:v>
                </c:pt>
                <c:pt idx="90">
                  <c:v>4/23/20</c:v>
                </c:pt>
                <c:pt idx="91">
                  <c:v>4/24/20</c:v>
                </c:pt>
                <c:pt idx="92">
                  <c:v>4/25/20</c:v>
                </c:pt>
                <c:pt idx="93">
                  <c:v>4/26/20</c:v>
                </c:pt>
                <c:pt idx="94">
                  <c:v>4/27/20</c:v>
                </c:pt>
                <c:pt idx="95">
                  <c:v>4/28/20</c:v>
                </c:pt>
                <c:pt idx="96">
                  <c:v>4/29/20</c:v>
                </c:pt>
                <c:pt idx="97">
                  <c:v>4/30/20</c:v>
                </c:pt>
                <c:pt idx="98">
                  <c:v>05/01/2020</c:v>
                </c:pt>
                <c:pt idx="99">
                  <c:v>05/02/2020</c:v>
                </c:pt>
                <c:pt idx="100">
                  <c:v>05/03/2020</c:v>
                </c:pt>
                <c:pt idx="101">
                  <c:v>05/04/2020</c:v>
                </c:pt>
                <c:pt idx="102">
                  <c:v>05/05/2020</c:v>
                </c:pt>
                <c:pt idx="103">
                  <c:v>05/06/2020</c:v>
                </c:pt>
                <c:pt idx="104">
                  <c:v>05/07/2020</c:v>
                </c:pt>
                <c:pt idx="105">
                  <c:v>05/08/2020</c:v>
                </c:pt>
                <c:pt idx="106">
                  <c:v>05/09/2020</c:v>
                </c:pt>
                <c:pt idx="107">
                  <c:v>05/10/2020</c:v>
                </c:pt>
                <c:pt idx="108">
                  <c:v>05/11/2020</c:v>
                </c:pt>
                <c:pt idx="109">
                  <c:v>05/12/2020</c:v>
                </c:pt>
                <c:pt idx="110">
                  <c:v>5/13/20</c:v>
                </c:pt>
                <c:pt idx="111">
                  <c:v>5/14/20</c:v>
                </c:pt>
                <c:pt idx="112">
                  <c:v>5/15/20</c:v>
                </c:pt>
                <c:pt idx="113">
                  <c:v>5/16/20</c:v>
                </c:pt>
                <c:pt idx="114">
                  <c:v>5/17/20</c:v>
                </c:pt>
                <c:pt idx="115">
                  <c:v>5/18/20</c:v>
                </c:pt>
                <c:pt idx="116">
                  <c:v>5/19/20</c:v>
                </c:pt>
                <c:pt idx="117">
                  <c:v>5/20/20</c:v>
                </c:pt>
                <c:pt idx="118">
                  <c:v>5/21/20</c:v>
                </c:pt>
                <c:pt idx="119">
                  <c:v>5/22/20</c:v>
                </c:pt>
                <c:pt idx="120">
                  <c:v>5/23/20</c:v>
                </c:pt>
                <c:pt idx="121">
                  <c:v>5/24/20</c:v>
                </c:pt>
                <c:pt idx="122">
                  <c:v>5/25/20</c:v>
                </c:pt>
                <c:pt idx="123">
                  <c:v>5/26/20</c:v>
                </c:pt>
                <c:pt idx="124">
                  <c:v>5/27/20</c:v>
                </c:pt>
                <c:pt idx="125">
                  <c:v>5/28/20</c:v>
                </c:pt>
                <c:pt idx="126">
                  <c:v>5/29/20</c:v>
                </c:pt>
                <c:pt idx="127">
                  <c:v>5/30/20</c:v>
                </c:pt>
                <c:pt idx="128">
                  <c:v>5/31/20</c:v>
                </c:pt>
                <c:pt idx="129">
                  <c:v>06/01/2020</c:v>
                </c:pt>
                <c:pt idx="130">
                  <c:v>06/02/2020</c:v>
                </c:pt>
                <c:pt idx="131">
                  <c:v>06/03/2020</c:v>
                </c:pt>
                <c:pt idx="132">
                  <c:v>06/04/2020</c:v>
                </c:pt>
                <c:pt idx="133">
                  <c:v>06/05/2020</c:v>
                </c:pt>
                <c:pt idx="134">
                  <c:v>06/06/2020</c:v>
                </c:pt>
                <c:pt idx="135">
                  <c:v>06/07/2020</c:v>
                </c:pt>
                <c:pt idx="136">
                  <c:v>06/08/2020</c:v>
                </c:pt>
                <c:pt idx="137">
                  <c:v>06/09/2020</c:v>
                </c:pt>
                <c:pt idx="138">
                  <c:v>06/10/2020</c:v>
                </c:pt>
                <c:pt idx="139">
                  <c:v>06/11/2020</c:v>
                </c:pt>
                <c:pt idx="140">
                  <c:v>06/12/2020</c:v>
                </c:pt>
                <c:pt idx="141">
                  <c:v>6/13/20</c:v>
                </c:pt>
                <c:pt idx="142">
                  <c:v>6/14/20</c:v>
                </c:pt>
                <c:pt idx="143">
                  <c:v>6/15/20</c:v>
                </c:pt>
                <c:pt idx="144">
                  <c:v>6/16/20</c:v>
                </c:pt>
                <c:pt idx="145">
                  <c:v>6/17/20</c:v>
                </c:pt>
                <c:pt idx="146">
                  <c:v>6/18/20</c:v>
                </c:pt>
                <c:pt idx="147">
                  <c:v>6/19/20</c:v>
                </c:pt>
                <c:pt idx="148">
                  <c:v>6/20/20</c:v>
                </c:pt>
                <c:pt idx="149">
                  <c:v>6/21/20</c:v>
                </c:pt>
                <c:pt idx="150">
                  <c:v>6/22/20</c:v>
                </c:pt>
                <c:pt idx="151">
                  <c:v>6/23/20</c:v>
                </c:pt>
                <c:pt idx="152">
                  <c:v>6/24/20</c:v>
                </c:pt>
                <c:pt idx="153">
                  <c:v>6/25/20</c:v>
                </c:pt>
                <c:pt idx="154">
                  <c:v>6/26/20</c:v>
                </c:pt>
                <c:pt idx="155">
                  <c:v>6/27/20</c:v>
                </c:pt>
                <c:pt idx="156">
                  <c:v>6/28/20</c:v>
                </c:pt>
                <c:pt idx="157">
                  <c:v>6/29/20</c:v>
                </c:pt>
                <c:pt idx="158">
                  <c:v>6/30/20</c:v>
                </c:pt>
                <c:pt idx="159">
                  <c:v>07/01/2020</c:v>
                </c:pt>
                <c:pt idx="160">
                  <c:v>07/02/2020</c:v>
                </c:pt>
                <c:pt idx="161">
                  <c:v>07/03/2020</c:v>
                </c:pt>
                <c:pt idx="162">
                  <c:v>07/04/2020</c:v>
                </c:pt>
                <c:pt idx="163">
                  <c:v>07/05/2020</c:v>
                </c:pt>
                <c:pt idx="164">
                  <c:v>07/06/2020</c:v>
                </c:pt>
                <c:pt idx="165">
                  <c:v>07/07/2020</c:v>
                </c:pt>
                <c:pt idx="166">
                  <c:v>07/08/2020</c:v>
                </c:pt>
                <c:pt idx="167">
                  <c:v>07/09/2020</c:v>
                </c:pt>
                <c:pt idx="168">
                  <c:v>07/10/2020</c:v>
                </c:pt>
                <c:pt idx="169">
                  <c:v>07/11/2020</c:v>
                </c:pt>
                <c:pt idx="170">
                  <c:v>07/12/2020</c:v>
                </c:pt>
                <c:pt idx="171">
                  <c:v>7/13/20</c:v>
                </c:pt>
                <c:pt idx="172">
                  <c:v>7/14/20</c:v>
                </c:pt>
                <c:pt idx="173">
                  <c:v>7/15/20</c:v>
                </c:pt>
                <c:pt idx="174">
                  <c:v>7/16/20</c:v>
                </c:pt>
                <c:pt idx="175">
                  <c:v>7/17/20</c:v>
                </c:pt>
                <c:pt idx="176">
                  <c:v>7/18/20</c:v>
                </c:pt>
                <c:pt idx="177">
                  <c:v>7/19/20</c:v>
                </c:pt>
                <c:pt idx="178">
                  <c:v>7/20/20</c:v>
                </c:pt>
                <c:pt idx="179">
                  <c:v>7/21/20</c:v>
                </c:pt>
                <c:pt idx="180">
                  <c:v>7/22/20</c:v>
                </c:pt>
                <c:pt idx="181">
                  <c:v>7/23/20</c:v>
                </c:pt>
                <c:pt idx="182">
                  <c:v>7/24/20</c:v>
                </c:pt>
                <c:pt idx="183">
                  <c:v>7/25/20</c:v>
                </c:pt>
                <c:pt idx="184">
                  <c:v>7/26/20</c:v>
                </c:pt>
                <c:pt idx="185">
                  <c:v>7/27/20</c:v>
                </c:pt>
                <c:pt idx="186">
                  <c:v>7/28/20</c:v>
                </c:pt>
                <c:pt idx="187">
                  <c:v>7/29/20</c:v>
                </c:pt>
                <c:pt idx="188">
                  <c:v>7/30/20</c:v>
                </c:pt>
                <c:pt idx="189">
                  <c:v>7/31/20</c:v>
                </c:pt>
                <c:pt idx="190">
                  <c:v>08/01/2020</c:v>
                </c:pt>
                <c:pt idx="191">
                  <c:v>08/02/2020</c:v>
                </c:pt>
                <c:pt idx="192">
                  <c:v>08/03/2020</c:v>
                </c:pt>
                <c:pt idx="193">
                  <c:v>08/04/2020</c:v>
                </c:pt>
                <c:pt idx="194">
                  <c:v>08/05/2020</c:v>
                </c:pt>
                <c:pt idx="195">
                  <c:v>08/06/2020</c:v>
                </c:pt>
              </c:strCache>
            </c:strRef>
          </c:cat>
          <c:val>
            <c:numRef>
              <c:f>Deaths!$D$63:$GY$63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4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5</c:v>
                </c:pt>
                <c:pt idx="76">
                  <c:v>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2</c:v>
                </c:pt>
                <c:pt idx="81">
                  <c:v>0</c:v>
                </c:pt>
                <c:pt idx="82">
                  <c:v>7</c:v>
                </c:pt>
                <c:pt idx="83">
                  <c:v>14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4</c:v>
                </c:pt>
                <c:pt idx="88">
                  <c:v>0</c:v>
                </c:pt>
                <c:pt idx="89">
                  <c:v>7</c:v>
                </c:pt>
                <c:pt idx="90">
                  <c:v>10</c:v>
                </c:pt>
                <c:pt idx="91">
                  <c:v>4</c:v>
                </c:pt>
                <c:pt idx="92">
                  <c:v>7</c:v>
                </c:pt>
                <c:pt idx="93">
                  <c:v>1</c:v>
                </c:pt>
                <c:pt idx="94">
                  <c:v>3</c:v>
                </c:pt>
                <c:pt idx="95">
                  <c:v>3</c:v>
                </c:pt>
                <c:pt idx="96">
                  <c:v>10</c:v>
                </c:pt>
                <c:pt idx="97">
                  <c:v>0</c:v>
                </c:pt>
                <c:pt idx="98">
                  <c:v>13</c:v>
                </c:pt>
                <c:pt idx="99">
                  <c:v>7</c:v>
                </c:pt>
                <c:pt idx="100">
                  <c:v>8</c:v>
                </c:pt>
                <c:pt idx="101">
                  <c:v>7</c:v>
                </c:pt>
                <c:pt idx="102">
                  <c:v>10</c:v>
                </c:pt>
                <c:pt idx="103">
                  <c:v>5</c:v>
                </c:pt>
                <c:pt idx="104">
                  <c:v>8</c:v>
                </c:pt>
                <c:pt idx="105">
                  <c:v>17</c:v>
                </c:pt>
                <c:pt idx="106">
                  <c:v>8</c:v>
                </c:pt>
                <c:pt idx="107">
                  <c:v>8</c:v>
                </c:pt>
                <c:pt idx="108">
                  <c:v>12</c:v>
                </c:pt>
                <c:pt idx="109">
                  <c:v>0</c:v>
                </c:pt>
                <c:pt idx="110">
                  <c:v>13</c:v>
                </c:pt>
                <c:pt idx="111">
                  <c:v>19</c:v>
                </c:pt>
                <c:pt idx="112">
                  <c:v>9</c:v>
                </c:pt>
                <c:pt idx="113">
                  <c:v>14</c:v>
                </c:pt>
                <c:pt idx="114">
                  <c:v>3</c:v>
                </c:pt>
                <c:pt idx="115">
                  <c:v>22</c:v>
                </c:pt>
                <c:pt idx="116">
                  <c:v>26</c:v>
                </c:pt>
                <c:pt idx="117">
                  <c:v>27</c:v>
                </c:pt>
                <c:pt idx="118">
                  <c:v>30</c:v>
                </c:pt>
                <c:pt idx="119">
                  <c:v>28</c:v>
                </c:pt>
                <c:pt idx="120">
                  <c:v>10</c:v>
                </c:pt>
                <c:pt idx="121">
                  <c:v>22</c:v>
                </c:pt>
                <c:pt idx="122">
                  <c:v>52</c:v>
                </c:pt>
                <c:pt idx="123">
                  <c:v>43</c:v>
                </c:pt>
                <c:pt idx="124">
                  <c:v>28</c:v>
                </c:pt>
                <c:pt idx="125">
                  <c:v>25</c:v>
                </c:pt>
                <c:pt idx="126">
                  <c:v>34</c:v>
                </c:pt>
                <c:pt idx="127">
                  <c:v>32</c:v>
                </c:pt>
                <c:pt idx="128">
                  <c:v>40</c:v>
                </c:pt>
                <c:pt idx="129">
                  <c:v>22</c:v>
                </c:pt>
                <c:pt idx="130">
                  <c:v>50</c:v>
                </c:pt>
                <c:pt idx="131">
                  <c:v>37</c:v>
                </c:pt>
                <c:pt idx="132">
                  <c:v>56</c:v>
                </c:pt>
                <c:pt idx="133">
                  <c:v>60</c:v>
                </c:pt>
                <c:pt idx="134">
                  <c:v>44</c:v>
                </c:pt>
                <c:pt idx="135">
                  <c:v>46</c:v>
                </c:pt>
                <c:pt idx="136">
                  <c:v>82</c:v>
                </c:pt>
                <c:pt idx="137">
                  <c:v>82</c:v>
                </c:pt>
                <c:pt idx="138">
                  <c:v>48</c:v>
                </c:pt>
                <c:pt idx="139">
                  <c:v>74</c:v>
                </c:pt>
                <c:pt idx="140">
                  <c:v>70</c:v>
                </c:pt>
                <c:pt idx="141">
                  <c:v>69</c:v>
                </c:pt>
                <c:pt idx="142">
                  <c:v>57</c:v>
                </c:pt>
                <c:pt idx="143">
                  <c:v>88</c:v>
                </c:pt>
                <c:pt idx="144">
                  <c:v>57</c:v>
                </c:pt>
                <c:pt idx="145">
                  <c:v>49</c:v>
                </c:pt>
                <c:pt idx="146">
                  <c:v>63</c:v>
                </c:pt>
                <c:pt idx="147">
                  <c:v>94</c:v>
                </c:pt>
                <c:pt idx="148">
                  <c:v>46</c:v>
                </c:pt>
                <c:pt idx="149">
                  <c:v>53</c:v>
                </c:pt>
                <c:pt idx="150">
                  <c:v>61</c:v>
                </c:pt>
                <c:pt idx="151">
                  <c:v>111</c:v>
                </c:pt>
                <c:pt idx="152">
                  <c:v>103</c:v>
                </c:pt>
                <c:pt idx="153">
                  <c:v>87</c:v>
                </c:pt>
                <c:pt idx="154">
                  <c:v>48</c:v>
                </c:pt>
                <c:pt idx="155">
                  <c:v>73</c:v>
                </c:pt>
                <c:pt idx="156">
                  <c:v>43</c:v>
                </c:pt>
                <c:pt idx="157">
                  <c:v>73</c:v>
                </c:pt>
                <c:pt idx="158">
                  <c:v>128</c:v>
                </c:pt>
                <c:pt idx="159">
                  <c:v>92</c:v>
                </c:pt>
                <c:pt idx="160">
                  <c:v>95</c:v>
                </c:pt>
                <c:pt idx="161">
                  <c:v>108</c:v>
                </c:pt>
                <c:pt idx="162">
                  <c:v>74</c:v>
                </c:pt>
                <c:pt idx="163">
                  <c:v>173</c:v>
                </c:pt>
                <c:pt idx="164">
                  <c:v>111</c:v>
                </c:pt>
                <c:pt idx="165">
                  <c:v>192</c:v>
                </c:pt>
                <c:pt idx="166">
                  <c:v>100</c:v>
                </c:pt>
                <c:pt idx="167">
                  <c:v>118</c:v>
                </c:pt>
                <c:pt idx="168">
                  <c:v>140</c:v>
                </c:pt>
                <c:pt idx="169">
                  <c:v>111</c:v>
                </c:pt>
                <c:pt idx="170">
                  <c:v>108</c:v>
                </c:pt>
                <c:pt idx="171">
                  <c:v>93</c:v>
                </c:pt>
                <c:pt idx="172">
                  <c:v>174</c:v>
                </c:pt>
                <c:pt idx="173">
                  <c:v>107</c:v>
                </c:pt>
                <c:pt idx="174">
                  <c:v>216</c:v>
                </c:pt>
                <c:pt idx="175">
                  <c:v>135</c:v>
                </c:pt>
                <c:pt idx="176">
                  <c:v>144</c:v>
                </c:pt>
                <c:pt idx="177">
                  <c:v>85</c:v>
                </c:pt>
                <c:pt idx="178">
                  <c:v>140</c:v>
                </c:pt>
                <c:pt idx="179">
                  <c:v>195</c:v>
                </c:pt>
                <c:pt idx="180">
                  <c:v>572</c:v>
                </c:pt>
                <c:pt idx="181">
                  <c:v>153</c:v>
                </c:pt>
                <c:pt idx="182">
                  <c:v>250</c:v>
                </c:pt>
                <c:pt idx="183">
                  <c:v>312</c:v>
                </c:pt>
                <c:pt idx="184">
                  <c:v>114</c:v>
                </c:pt>
                <c:pt idx="185">
                  <c:v>298</c:v>
                </c:pt>
                <c:pt idx="186">
                  <c:v>190</c:v>
                </c:pt>
                <c:pt idx="187">
                  <c:v>240</c:v>
                </c:pt>
                <c:pt idx="188">
                  <c:v>315</c:v>
                </c:pt>
                <c:pt idx="189">
                  <c:v>193</c:v>
                </c:pt>
                <c:pt idx="190">
                  <c:v>148</c:v>
                </c:pt>
                <c:pt idx="191">
                  <c:v>213</c:v>
                </c:pt>
                <c:pt idx="192">
                  <c:v>173</c:v>
                </c:pt>
                <c:pt idx="193">
                  <c:v>345</c:v>
                </c:pt>
                <c:pt idx="194">
                  <c:v>414</c:v>
                </c:pt>
                <c:pt idx="195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Deaths!$A$64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Deaths!$D$56:$GY$56</c:f>
              <c:strCache>
                <c:ptCount val="196"/>
                <c:pt idx="0">
                  <c:v>1/24/20</c:v>
                </c:pt>
                <c:pt idx="1">
                  <c:v>1/25/20</c:v>
                </c:pt>
                <c:pt idx="2">
                  <c:v>1/26/20</c:v>
                </c:pt>
                <c:pt idx="3">
                  <c:v>1/27/20</c:v>
                </c:pt>
                <c:pt idx="4">
                  <c:v>1/28/20</c:v>
                </c:pt>
                <c:pt idx="5">
                  <c:v>1/29/20</c:v>
                </c:pt>
                <c:pt idx="6">
                  <c:v>1/30/20</c:v>
                </c:pt>
                <c:pt idx="7">
                  <c:v>1/31/20</c:v>
                </c:pt>
                <c:pt idx="8">
                  <c:v>02/01/2020</c:v>
                </c:pt>
                <c:pt idx="9">
                  <c:v>02/02/2020</c:v>
                </c:pt>
                <c:pt idx="10">
                  <c:v>02/03/2020</c:v>
                </c:pt>
                <c:pt idx="11">
                  <c:v>02/04/2020</c:v>
                </c:pt>
                <c:pt idx="12">
                  <c:v>02/05/2020</c:v>
                </c:pt>
                <c:pt idx="13">
                  <c:v>02/06/2020</c:v>
                </c:pt>
                <c:pt idx="14">
                  <c:v>02/07/2020</c:v>
                </c:pt>
                <c:pt idx="15">
                  <c:v>02/08/2020</c:v>
                </c:pt>
                <c:pt idx="16">
                  <c:v>02/09/2020</c:v>
                </c:pt>
                <c:pt idx="17">
                  <c:v>02/10/2020</c:v>
                </c:pt>
                <c:pt idx="18">
                  <c:v>02/11/2020</c:v>
                </c:pt>
                <c:pt idx="19">
                  <c:v>02/12/2020</c:v>
                </c:pt>
                <c:pt idx="20">
                  <c:v>2/13/20</c:v>
                </c:pt>
                <c:pt idx="21">
                  <c:v>2/14/20</c:v>
                </c:pt>
                <c:pt idx="22">
                  <c:v>2/15/20</c:v>
                </c:pt>
                <c:pt idx="23">
                  <c:v>2/16/20</c:v>
                </c:pt>
                <c:pt idx="24">
                  <c:v>2/17/20</c:v>
                </c:pt>
                <c:pt idx="25">
                  <c:v>2/18/20</c:v>
                </c:pt>
                <c:pt idx="26">
                  <c:v>2/19/20</c:v>
                </c:pt>
                <c:pt idx="27">
                  <c:v>2/20/20</c:v>
                </c:pt>
                <c:pt idx="28">
                  <c:v>2/21/20</c:v>
                </c:pt>
                <c:pt idx="29">
                  <c:v>2/22/20</c:v>
                </c:pt>
                <c:pt idx="30">
                  <c:v>2/23/20</c:v>
                </c:pt>
                <c:pt idx="31">
                  <c:v>2/24/20</c:v>
                </c:pt>
                <c:pt idx="32">
                  <c:v>2/25/20</c:v>
                </c:pt>
                <c:pt idx="33">
                  <c:v>2/26/20</c:v>
                </c:pt>
                <c:pt idx="34">
                  <c:v>2/27/20</c:v>
                </c:pt>
                <c:pt idx="35">
                  <c:v>2/28/20</c:v>
                </c:pt>
                <c:pt idx="36">
                  <c:v>2/29/20</c:v>
                </c:pt>
                <c:pt idx="37">
                  <c:v>03/01/2020</c:v>
                </c:pt>
                <c:pt idx="38">
                  <c:v>03/02/2020</c:v>
                </c:pt>
                <c:pt idx="39">
                  <c:v>03/03/2020</c:v>
                </c:pt>
                <c:pt idx="40">
                  <c:v>03/04/2020</c:v>
                </c:pt>
                <c:pt idx="41">
                  <c:v>03/05/2020</c:v>
                </c:pt>
                <c:pt idx="42">
                  <c:v>03/06/2020</c:v>
                </c:pt>
                <c:pt idx="43">
                  <c:v>03/07/2020</c:v>
                </c:pt>
                <c:pt idx="44">
                  <c:v>03/08/2020</c:v>
                </c:pt>
                <c:pt idx="45">
                  <c:v>03/09/2020</c:v>
                </c:pt>
                <c:pt idx="46">
                  <c:v>03/10/2020</c:v>
                </c:pt>
                <c:pt idx="47">
                  <c:v>03/11/2020</c:v>
                </c:pt>
                <c:pt idx="48">
                  <c:v>03/12/2020</c:v>
                </c:pt>
                <c:pt idx="49">
                  <c:v>3/13/20</c:v>
                </c:pt>
                <c:pt idx="50">
                  <c:v>3/14/20</c:v>
                </c:pt>
                <c:pt idx="51">
                  <c:v>3/15/20</c:v>
                </c:pt>
                <c:pt idx="52">
                  <c:v>3/16/20</c:v>
                </c:pt>
                <c:pt idx="53">
                  <c:v>3/17/20</c:v>
                </c:pt>
                <c:pt idx="54">
                  <c:v>3/18/20</c:v>
                </c:pt>
                <c:pt idx="55">
                  <c:v>3/19/20</c:v>
                </c:pt>
                <c:pt idx="56">
                  <c:v>3/20/20</c:v>
                </c:pt>
                <c:pt idx="57">
                  <c:v>3/21/20</c:v>
                </c:pt>
                <c:pt idx="58">
                  <c:v>3/22/20</c:v>
                </c:pt>
                <c:pt idx="59">
                  <c:v>3/23/20</c:v>
                </c:pt>
                <c:pt idx="60">
                  <c:v>3/24/20</c:v>
                </c:pt>
                <c:pt idx="61">
                  <c:v>3/25/20</c:v>
                </c:pt>
                <c:pt idx="62">
                  <c:v>3/26/20</c:v>
                </c:pt>
                <c:pt idx="63">
                  <c:v>3/27/20</c:v>
                </c:pt>
                <c:pt idx="64">
                  <c:v>3/28/20</c:v>
                </c:pt>
                <c:pt idx="65">
                  <c:v>3/29/20</c:v>
                </c:pt>
                <c:pt idx="66">
                  <c:v>3/30/20</c:v>
                </c:pt>
                <c:pt idx="67">
                  <c:v>3/31/20</c:v>
                </c:pt>
                <c:pt idx="68">
                  <c:v>04/01/2020</c:v>
                </c:pt>
                <c:pt idx="69">
                  <c:v>04/02/2020</c:v>
                </c:pt>
                <c:pt idx="70">
                  <c:v>04/03/2020</c:v>
                </c:pt>
                <c:pt idx="71">
                  <c:v>04/04/2020</c:v>
                </c:pt>
                <c:pt idx="72">
                  <c:v>04/05/2020</c:v>
                </c:pt>
                <c:pt idx="73">
                  <c:v>04/06/2020</c:v>
                </c:pt>
                <c:pt idx="74">
                  <c:v>04/07/2020</c:v>
                </c:pt>
                <c:pt idx="75">
                  <c:v>04/08/2020</c:v>
                </c:pt>
                <c:pt idx="76">
                  <c:v>04/09/2020</c:v>
                </c:pt>
                <c:pt idx="77">
                  <c:v>04/10/2020</c:v>
                </c:pt>
                <c:pt idx="78">
                  <c:v>04/11/2020</c:v>
                </c:pt>
                <c:pt idx="79">
                  <c:v>04/12/2020</c:v>
                </c:pt>
                <c:pt idx="80">
                  <c:v>4/13/20</c:v>
                </c:pt>
                <c:pt idx="81">
                  <c:v>4/14/20</c:v>
                </c:pt>
                <c:pt idx="82">
                  <c:v>4/15/20</c:v>
                </c:pt>
                <c:pt idx="83">
                  <c:v>4/16/20</c:v>
                </c:pt>
                <c:pt idx="84">
                  <c:v>4/17/20</c:v>
                </c:pt>
                <c:pt idx="85">
                  <c:v>4/18/20</c:v>
                </c:pt>
                <c:pt idx="86">
                  <c:v>4/19/20</c:v>
                </c:pt>
                <c:pt idx="87">
                  <c:v>4/20/20</c:v>
                </c:pt>
                <c:pt idx="88">
                  <c:v>4/21/20</c:v>
                </c:pt>
                <c:pt idx="89">
                  <c:v>4/22/20</c:v>
                </c:pt>
                <c:pt idx="90">
                  <c:v>4/23/20</c:v>
                </c:pt>
                <c:pt idx="91">
                  <c:v>4/24/20</c:v>
                </c:pt>
                <c:pt idx="92">
                  <c:v>4/25/20</c:v>
                </c:pt>
                <c:pt idx="93">
                  <c:v>4/26/20</c:v>
                </c:pt>
                <c:pt idx="94">
                  <c:v>4/27/20</c:v>
                </c:pt>
                <c:pt idx="95">
                  <c:v>4/28/20</c:v>
                </c:pt>
                <c:pt idx="96">
                  <c:v>4/29/20</c:v>
                </c:pt>
                <c:pt idx="97">
                  <c:v>4/30/20</c:v>
                </c:pt>
                <c:pt idx="98">
                  <c:v>05/01/2020</c:v>
                </c:pt>
                <c:pt idx="99">
                  <c:v>05/02/2020</c:v>
                </c:pt>
                <c:pt idx="100">
                  <c:v>05/03/2020</c:v>
                </c:pt>
                <c:pt idx="101">
                  <c:v>05/04/2020</c:v>
                </c:pt>
                <c:pt idx="102">
                  <c:v>05/05/2020</c:v>
                </c:pt>
                <c:pt idx="103">
                  <c:v>05/06/2020</c:v>
                </c:pt>
                <c:pt idx="104">
                  <c:v>05/07/2020</c:v>
                </c:pt>
                <c:pt idx="105">
                  <c:v>05/08/2020</c:v>
                </c:pt>
                <c:pt idx="106">
                  <c:v>05/09/2020</c:v>
                </c:pt>
                <c:pt idx="107">
                  <c:v>05/10/2020</c:v>
                </c:pt>
                <c:pt idx="108">
                  <c:v>05/11/2020</c:v>
                </c:pt>
                <c:pt idx="109">
                  <c:v>05/12/2020</c:v>
                </c:pt>
                <c:pt idx="110">
                  <c:v>5/13/20</c:v>
                </c:pt>
                <c:pt idx="111">
                  <c:v>5/14/20</c:v>
                </c:pt>
                <c:pt idx="112">
                  <c:v>5/15/20</c:v>
                </c:pt>
                <c:pt idx="113">
                  <c:v>5/16/20</c:v>
                </c:pt>
                <c:pt idx="114">
                  <c:v>5/17/20</c:v>
                </c:pt>
                <c:pt idx="115">
                  <c:v>5/18/20</c:v>
                </c:pt>
                <c:pt idx="116">
                  <c:v>5/19/20</c:v>
                </c:pt>
                <c:pt idx="117">
                  <c:v>5/20/20</c:v>
                </c:pt>
                <c:pt idx="118">
                  <c:v>5/21/20</c:v>
                </c:pt>
                <c:pt idx="119">
                  <c:v>5/22/20</c:v>
                </c:pt>
                <c:pt idx="120">
                  <c:v>5/23/20</c:v>
                </c:pt>
                <c:pt idx="121">
                  <c:v>5/24/20</c:v>
                </c:pt>
                <c:pt idx="122">
                  <c:v>5/25/20</c:v>
                </c:pt>
                <c:pt idx="123">
                  <c:v>5/26/20</c:v>
                </c:pt>
                <c:pt idx="124">
                  <c:v>5/27/20</c:v>
                </c:pt>
                <c:pt idx="125">
                  <c:v>5/28/20</c:v>
                </c:pt>
                <c:pt idx="126">
                  <c:v>5/29/20</c:v>
                </c:pt>
                <c:pt idx="127">
                  <c:v>5/30/20</c:v>
                </c:pt>
                <c:pt idx="128">
                  <c:v>5/31/20</c:v>
                </c:pt>
                <c:pt idx="129">
                  <c:v>06/01/2020</c:v>
                </c:pt>
                <c:pt idx="130">
                  <c:v>06/02/2020</c:v>
                </c:pt>
                <c:pt idx="131">
                  <c:v>06/03/2020</c:v>
                </c:pt>
                <c:pt idx="132">
                  <c:v>06/04/2020</c:v>
                </c:pt>
                <c:pt idx="133">
                  <c:v>06/05/2020</c:v>
                </c:pt>
                <c:pt idx="134">
                  <c:v>06/06/2020</c:v>
                </c:pt>
                <c:pt idx="135">
                  <c:v>06/07/2020</c:v>
                </c:pt>
                <c:pt idx="136">
                  <c:v>06/08/2020</c:v>
                </c:pt>
                <c:pt idx="137">
                  <c:v>06/09/2020</c:v>
                </c:pt>
                <c:pt idx="138">
                  <c:v>06/10/2020</c:v>
                </c:pt>
                <c:pt idx="139">
                  <c:v>06/11/2020</c:v>
                </c:pt>
                <c:pt idx="140">
                  <c:v>06/12/2020</c:v>
                </c:pt>
                <c:pt idx="141">
                  <c:v>6/13/20</c:v>
                </c:pt>
                <c:pt idx="142">
                  <c:v>6/14/20</c:v>
                </c:pt>
                <c:pt idx="143">
                  <c:v>6/15/20</c:v>
                </c:pt>
                <c:pt idx="144">
                  <c:v>6/16/20</c:v>
                </c:pt>
                <c:pt idx="145">
                  <c:v>6/17/20</c:v>
                </c:pt>
                <c:pt idx="146">
                  <c:v>6/18/20</c:v>
                </c:pt>
                <c:pt idx="147">
                  <c:v>6/19/20</c:v>
                </c:pt>
                <c:pt idx="148">
                  <c:v>6/20/20</c:v>
                </c:pt>
                <c:pt idx="149">
                  <c:v>6/21/20</c:v>
                </c:pt>
                <c:pt idx="150">
                  <c:v>6/22/20</c:v>
                </c:pt>
                <c:pt idx="151">
                  <c:v>6/23/20</c:v>
                </c:pt>
                <c:pt idx="152">
                  <c:v>6/24/20</c:v>
                </c:pt>
                <c:pt idx="153">
                  <c:v>6/25/20</c:v>
                </c:pt>
                <c:pt idx="154">
                  <c:v>6/26/20</c:v>
                </c:pt>
                <c:pt idx="155">
                  <c:v>6/27/20</c:v>
                </c:pt>
                <c:pt idx="156">
                  <c:v>6/28/20</c:v>
                </c:pt>
                <c:pt idx="157">
                  <c:v>6/29/20</c:v>
                </c:pt>
                <c:pt idx="158">
                  <c:v>6/30/20</c:v>
                </c:pt>
                <c:pt idx="159">
                  <c:v>07/01/2020</c:v>
                </c:pt>
                <c:pt idx="160">
                  <c:v>07/02/2020</c:v>
                </c:pt>
                <c:pt idx="161">
                  <c:v>07/03/2020</c:v>
                </c:pt>
                <c:pt idx="162">
                  <c:v>07/04/2020</c:v>
                </c:pt>
                <c:pt idx="163">
                  <c:v>07/05/2020</c:v>
                </c:pt>
                <c:pt idx="164">
                  <c:v>07/06/2020</c:v>
                </c:pt>
                <c:pt idx="165">
                  <c:v>07/07/2020</c:v>
                </c:pt>
                <c:pt idx="166">
                  <c:v>07/08/2020</c:v>
                </c:pt>
                <c:pt idx="167">
                  <c:v>07/09/2020</c:v>
                </c:pt>
                <c:pt idx="168">
                  <c:v>07/10/2020</c:v>
                </c:pt>
                <c:pt idx="169">
                  <c:v>07/11/2020</c:v>
                </c:pt>
                <c:pt idx="170">
                  <c:v>07/12/2020</c:v>
                </c:pt>
                <c:pt idx="171">
                  <c:v>7/13/20</c:v>
                </c:pt>
                <c:pt idx="172">
                  <c:v>7/14/20</c:v>
                </c:pt>
                <c:pt idx="173">
                  <c:v>7/15/20</c:v>
                </c:pt>
                <c:pt idx="174">
                  <c:v>7/16/20</c:v>
                </c:pt>
                <c:pt idx="175">
                  <c:v>7/17/20</c:v>
                </c:pt>
                <c:pt idx="176">
                  <c:v>7/18/20</c:v>
                </c:pt>
                <c:pt idx="177">
                  <c:v>7/19/20</c:v>
                </c:pt>
                <c:pt idx="178">
                  <c:v>7/20/20</c:v>
                </c:pt>
                <c:pt idx="179">
                  <c:v>7/21/20</c:v>
                </c:pt>
                <c:pt idx="180">
                  <c:v>7/22/20</c:v>
                </c:pt>
                <c:pt idx="181">
                  <c:v>7/23/20</c:v>
                </c:pt>
                <c:pt idx="182">
                  <c:v>7/24/20</c:v>
                </c:pt>
                <c:pt idx="183">
                  <c:v>7/25/20</c:v>
                </c:pt>
                <c:pt idx="184">
                  <c:v>7/26/20</c:v>
                </c:pt>
                <c:pt idx="185">
                  <c:v>7/27/20</c:v>
                </c:pt>
                <c:pt idx="186">
                  <c:v>7/28/20</c:v>
                </c:pt>
                <c:pt idx="187">
                  <c:v>7/29/20</c:v>
                </c:pt>
                <c:pt idx="188">
                  <c:v>7/30/20</c:v>
                </c:pt>
                <c:pt idx="189">
                  <c:v>7/31/20</c:v>
                </c:pt>
                <c:pt idx="190">
                  <c:v>08/01/2020</c:v>
                </c:pt>
                <c:pt idx="191">
                  <c:v>08/02/2020</c:v>
                </c:pt>
                <c:pt idx="192">
                  <c:v>08/03/2020</c:v>
                </c:pt>
                <c:pt idx="193">
                  <c:v>08/04/2020</c:v>
                </c:pt>
                <c:pt idx="194">
                  <c:v>08/05/2020</c:v>
                </c:pt>
                <c:pt idx="195">
                  <c:v>08/06/2020</c:v>
                </c:pt>
              </c:strCache>
            </c:strRef>
          </c:cat>
          <c:val>
            <c:numRef>
              <c:f>Deaths!$D$64:$GY$64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5</c:v>
                </c:pt>
                <c:pt idx="44">
                  <c:v>7</c:v>
                </c:pt>
                <c:pt idx="45">
                  <c:v>11</c:v>
                </c:pt>
                <c:pt idx="46">
                  <c:v>7</c:v>
                </c:pt>
                <c:pt idx="47">
                  <c:v>19</c:v>
                </c:pt>
                <c:pt idx="48">
                  <c:v>1</c:v>
                </c:pt>
                <c:pt idx="49">
                  <c:v>78</c:v>
                </c:pt>
                <c:pt idx="50">
                  <c:v>62</c:v>
                </c:pt>
                <c:pt idx="51">
                  <c:v>94</c:v>
                </c:pt>
                <c:pt idx="52">
                  <c:v>53</c:v>
                </c:pt>
                <c:pt idx="53">
                  <c:v>191</c:v>
                </c:pt>
                <c:pt idx="54">
                  <c:v>90</c:v>
                </c:pt>
                <c:pt idx="55">
                  <c:v>207</c:v>
                </c:pt>
                <c:pt idx="56">
                  <c:v>213</c:v>
                </c:pt>
                <c:pt idx="57">
                  <c:v>332</c:v>
                </c:pt>
                <c:pt idx="58">
                  <c:v>397</c:v>
                </c:pt>
                <c:pt idx="59">
                  <c:v>539</c:v>
                </c:pt>
                <c:pt idx="60">
                  <c:v>497</c:v>
                </c:pt>
                <c:pt idx="61">
                  <c:v>839</c:v>
                </c:pt>
                <c:pt idx="62">
                  <c:v>718</c:v>
                </c:pt>
                <c:pt idx="63">
                  <c:v>773</c:v>
                </c:pt>
                <c:pt idx="64">
                  <c:v>844</c:v>
                </c:pt>
                <c:pt idx="65">
                  <c:v>821</c:v>
                </c:pt>
                <c:pt idx="66">
                  <c:v>913</c:v>
                </c:pt>
                <c:pt idx="67">
                  <c:v>748</c:v>
                </c:pt>
                <c:pt idx="68">
                  <c:v>923</c:v>
                </c:pt>
                <c:pt idx="69">
                  <c:v>961</c:v>
                </c:pt>
                <c:pt idx="70">
                  <c:v>850</c:v>
                </c:pt>
                <c:pt idx="71">
                  <c:v>749</c:v>
                </c:pt>
                <c:pt idx="72">
                  <c:v>694</c:v>
                </c:pt>
                <c:pt idx="73">
                  <c:v>700</c:v>
                </c:pt>
                <c:pt idx="74">
                  <c:v>704</c:v>
                </c:pt>
                <c:pt idx="75">
                  <c:v>747</c:v>
                </c:pt>
                <c:pt idx="76">
                  <c:v>655</c:v>
                </c:pt>
                <c:pt idx="77">
                  <c:v>634</c:v>
                </c:pt>
                <c:pt idx="78">
                  <c:v>525</c:v>
                </c:pt>
                <c:pt idx="79">
                  <c:v>603</c:v>
                </c:pt>
                <c:pt idx="80">
                  <c:v>547</c:v>
                </c:pt>
                <c:pt idx="81">
                  <c:v>300</c:v>
                </c:pt>
                <c:pt idx="82">
                  <c:v>652</c:v>
                </c:pt>
                <c:pt idx="83">
                  <c:v>607</c:v>
                </c:pt>
                <c:pt idx="84">
                  <c:v>687</c:v>
                </c:pt>
                <c:pt idx="85">
                  <c:v>41</c:v>
                </c:pt>
                <c:pt idx="86">
                  <c:v>410</c:v>
                </c:pt>
                <c:pt idx="87">
                  <c:v>399</c:v>
                </c:pt>
                <c:pt idx="88">
                  <c:v>430</c:v>
                </c:pt>
                <c:pt idx="89">
                  <c:v>435</c:v>
                </c:pt>
                <c:pt idx="90">
                  <c:v>440</c:v>
                </c:pt>
                <c:pt idx="91">
                  <c:v>367</c:v>
                </c:pt>
                <c:pt idx="92">
                  <c:v>378</c:v>
                </c:pt>
                <c:pt idx="93">
                  <c:v>288</c:v>
                </c:pt>
                <c:pt idx="94">
                  <c:v>331</c:v>
                </c:pt>
                <c:pt idx="95">
                  <c:v>301</c:v>
                </c:pt>
                <c:pt idx="96">
                  <c:v>453</c:v>
                </c:pt>
                <c:pt idx="97">
                  <c:v>268</c:v>
                </c:pt>
                <c:pt idx="98">
                  <c:v>0</c:v>
                </c:pt>
                <c:pt idx="99">
                  <c:v>557</c:v>
                </c:pt>
                <c:pt idx="100">
                  <c:v>164</c:v>
                </c:pt>
                <c:pt idx="101">
                  <c:v>164</c:v>
                </c:pt>
                <c:pt idx="102">
                  <c:v>185</c:v>
                </c:pt>
                <c:pt idx="103">
                  <c:v>244</c:v>
                </c:pt>
                <c:pt idx="104">
                  <c:v>213</c:v>
                </c:pt>
                <c:pt idx="105">
                  <c:v>229</c:v>
                </c:pt>
                <c:pt idx="106">
                  <c:v>179</c:v>
                </c:pt>
                <c:pt idx="107">
                  <c:v>143</c:v>
                </c:pt>
                <c:pt idx="108">
                  <c:v>123</c:v>
                </c:pt>
                <c:pt idx="109">
                  <c:v>176</c:v>
                </c:pt>
                <c:pt idx="110">
                  <c:v>184</c:v>
                </c:pt>
                <c:pt idx="111">
                  <c:v>217</c:v>
                </c:pt>
                <c:pt idx="112">
                  <c:v>138</c:v>
                </c:pt>
                <c:pt idx="113">
                  <c:v>104</c:v>
                </c:pt>
                <c:pt idx="114">
                  <c:v>0</c:v>
                </c:pt>
                <c:pt idx="115">
                  <c:v>146</c:v>
                </c:pt>
                <c:pt idx="116">
                  <c:v>69</c:v>
                </c:pt>
                <c:pt idx="117">
                  <c:v>110</c:v>
                </c:pt>
                <c:pt idx="118">
                  <c:v>52</c:v>
                </c:pt>
                <c:pt idx="119">
                  <c:v>688</c:v>
                </c:pt>
                <c:pt idx="120">
                  <c:v>50</c:v>
                </c:pt>
                <c:pt idx="121">
                  <c:v>74</c:v>
                </c:pt>
                <c:pt idx="122">
                  <c:v>-1918</c:v>
                </c:pt>
                <c:pt idx="123">
                  <c:v>283</c:v>
                </c:pt>
                <c:pt idx="124">
                  <c:v>0</c:v>
                </c:pt>
                <c:pt idx="125">
                  <c:v>2</c:v>
                </c:pt>
                <c:pt idx="126">
                  <c:v>2</c:v>
                </c:pt>
                <c:pt idx="127">
                  <c:v>4</c:v>
                </c:pt>
                <c:pt idx="128">
                  <c:v>2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5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1179</c:v>
                </c:pt>
                <c:pt idx="148">
                  <c:v>7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8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9</c:v>
                </c:pt>
                <c:pt idx="159">
                  <c:v>9</c:v>
                </c:pt>
                <c:pt idx="160">
                  <c:v>4</c:v>
                </c:pt>
                <c:pt idx="161">
                  <c:v>17</c:v>
                </c:pt>
                <c:pt idx="162">
                  <c:v>0</c:v>
                </c:pt>
                <c:pt idx="163">
                  <c:v>0</c:v>
                </c:pt>
                <c:pt idx="164">
                  <c:v>3</c:v>
                </c:pt>
                <c:pt idx="165">
                  <c:v>4</c:v>
                </c:pt>
                <c:pt idx="166">
                  <c:v>4</c:v>
                </c:pt>
                <c:pt idx="167">
                  <c:v>5</c:v>
                </c:pt>
                <c:pt idx="168">
                  <c:v>2</c:v>
                </c:pt>
                <c:pt idx="169">
                  <c:v>0</c:v>
                </c:pt>
                <c:pt idx="170">
                  <c:v>0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3</c:v>
                </c:pt>
                <c:pt idx="175">
                  <c:v>4</c:v>
                </c:pt>
                <c:pt idx="176">
                  <c:v>0</c:v>
                </c:pt>
                <c:pt idx="177">
                  <c:v>0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0</c:v>
                </c:pt>
                <c:pt idx="184">
                  <c:v>0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2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27</c:v>
                </c:pt>
                <c:pt idx="193">
                  <c:v>26</c:v>
                </c:pt>
                <c:pt idx="194">
                  <c:v>1</c:v>
                </c:pt>
                <c:pt idx="1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Deaths!$A$65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Deaths!$D$56:$GY$56</c:f>
              <c:strCache>
                <c:ptCount val="196"/>
                <c:pt idx="0">
                  <c:v>1/24/20</c:v>
                </c:pt>
                <c:pt idx="1">
                  <c:v>1/25/20</c:v>
                </c:pt>
                <c:pt idx="2">
                  <c:v>1/26/20</c:v>
                </c:pt>
                <c:pt idx="3">
                  <c:v>1/27/20</c:v>
                </c:pt>
                <c:pt idx="4">
                  <c:v>1/28/20</c:v>
                </c:pt>
                <c:pt idx="5">
                  <c:v>1/29/20</c:v>
                </c:pt>
                <c:pt idx="6">
                  <c:v>1/30/20</c:v>
                </c:pt>
                <c:pt idx="7">
                  <c:v>1/31/20</c:v>
                </c:pt>
                <c:pt idx="8">
                  <c:v>02/01/2020</c:v>
                </c:pt>
                <c:pt idx="9">
                  <c:v>02/02/2020</c:v>
                </c:pt>
                <c:pt idx="10">
                  <c:v>02/03/2020</c:v>
                </c:pt>
                <c:pt idx="11">
                  <c:v>02/04/2020</c:v>
                </c:pt>
                <c:pt idx="12">
                  <c:v>02/05/2020</c:v>
                </c:pt>
                <c:pt idx="13">
                  <c:v>02/06/2020</c:v>
                </c:pt>
                <c:pt idx="14">
                  <c:v>02/07/2020</c:v>
                </c:pt>
                <c:pt idx="15">
                  <c:v>02/08/2020</c:v>
                </c:pt>
                <c:pt idx="16">
                  <c:v>02/09/2020</c:v>
                </c:pt>
                <c:pt idx="17">
                  <c:v>02/10/2020</c:v>
                </c:pt>
                <c:pt idx="18">
                  <c:v>02/11/2020</c:v>
                </c:pt>
                <c:pt idx="19">
                  <c:v>02/12/2020</c:v>
                </c:pt>
                <c:pt idx="20">
                  <c:v>2/13/20</c:v>
                </c:pt>
                <c:pt idx="21">
                  <c:v>2/14/20</c:v>
                </c:pt>
                <c:pt idx="22">
                  <c:v>2/15/20</c:v>
                </c:pt>
                <c:pt idx="23">
                  <c:v>2/16/20</c:v>
                </c:pt>
                <c:pt idx="24">
                  <c:v>2/17/20</c:v>
                </c:pt>
                <c:pt idx="25">
                  <c:v>2/18/20</c:v>
                </c:pt>
                <c:pt idx="26">
                  <c:v>2/19/20</c:v>
                </c:pt>
                <c:pt idx="27">
                  <c:v>2/20/20</c:v>
                </c:pt>
                <c:pt idx="28">
                  <c:v>2/21/20</c:v>
                </c:pt>
                <c:pt idx="29">
                  <c:v>2/22/20</c:v>
                </c:pt>
                <c:pt idx="30">
                  <c:v>2/23/20</c:v>
                </c:pt>
                <c:pt idx="31">
                  <c:v>2/24/20</c:v>
                </c:pt>
                <c:pt idx="32">
                  <c:v>2/25/20</c:v>
                </c:pt>
                <c:pt idx="33">
                  <c:v>2/26/20</c:v>
                </c:pt>
                <c:pt idx="34">
                  <c:v>2/27/20</c:v>
                </c:pt>
                <c:pt idx="35">
                  <c:v>2/28/20</c:v>
                </c:pt>
                <c:pt idx="36">
                  <c:v>2/29/20</c:v>
                </c:pt>
                <c:pt idx="37">
                  <c:v>03/01/2020</c:v>
                </c:pt>
                <c:pt idx="38">
                  <c:v>03/02/2020</c:v>
                </c:pt>
                <c:pt idx="39">
                  <c:v>03/03/2020</c:v>
                </c:pt>
                <c:pt idx="40">
                  <c:v>03/04/2020</c:v>
                </c:pt>
                <c:pt idx="41">
                  <c:v>03/05/2020</c:v>
                </c:pt>
                <c:pt idx="42">
                  <c:v>03/06/2020</c:v>
                </c:pt>
                <c:pt idx="43">
                  <c:v>03/07/2020</c:v>
                </c:pt>
                <c:pt idx="44">
                  <c:v>03/08/2020</c:v>
                </c:pt>
                <c:pt idx="45">
                  <c:v>03/09/2020</c:v>
                </c:pt>
                <c:pt idx="46">
                  <c:v>03/10/2020</c:v>
                </c:pt>
                <c:pt idx="47">
                  <c:v>03/11/2020</c:v>
                </c:pt>
                <c:pt idx="48">
                  <c:v>03/12/2020</c:v>
                </c:pt>
                <c:pt idx="49">
                  <c:v>3/13/20</c:v>
                </c:pt>
                <c:pt idx="50">
                  <c:v>3/14/20</c:v>
                </c:pt>
                <c:pt idx="51">
                  <c:v>3/15/20</c:v>
                </c:pt>
                <c:pt idx="52">
                  <c:v>3/16/20</c:v>
                </c:pt>
                <c:pt idx="53">
                  <c:v>3/17/20</c:v>
                </c:pt>
                <c:pt idx="54">
                  <c:v>3/18/20</c:v>
                </c:pt>
                <c:pt idx="55">
                  <c:v>3/19/20</c:v>
                </c:pt>
                <c:pt idx="56">
                  <c:v>3/20/20</c:v>
                </c:pt>
                <c:pt idx="57">
                  <c:v>3/21/20</c:v>
                </c:pt>
                <c:pt idx="58">
                  <c:v>3/22/20</c:v>
                </c:pt>
                <c:pt idx="59">
                  <c:v>3/23/20</c:v>
                </c:pt>
                <c:pt idx="60">
                  <c:v>3/24/20</c:v>
                </c:pt>
                <c:pt idx="61">
                  <c:v>3/25/20</c:v>
                </c:pt>
                <c:pt idx="62">
                  <c:v>3/26/20</c:v>
                </c:pt>
                <c:pt idx="63">
                  <c:v>3/27/20</c:v>
                </c:pt>
                <c:pt idx="64">
                  <c:v>3/28/20</c:v>
                </c:pt>
                <c:pt idx="65">
                  <c:v>3/29/20</c:v>
                </c:pt>
                <c:pt idx="66">
                  <c:v>3/30/20</c:v>
                </c:pt>
                <c:pt idx="67">
                  <c:v>3/31/20</c:v>
                </c:pt>
                <c:pt idx="68">
                  <c:v>04/01/2020</c:v>
                </c:pt>
                <c:pt idx="69">
                  <c:v>04/02/2020</c:v>
                </c:pt>
                <c:pt idx="70">
                  <c:v>04/03/2020</c:v>
                </c:pt>
                <c:pt idx="71">
                  <c:v>04/04/2020</c:v>
                </c:pt>
                <c:pt idx="72">
                  <c:v>04/05/2020</c:v>
                </c:pt>
                <c:pt idx="73">
                  <c:v>04/06/2020</c:v>
                </c:pt>
                <c:pt idx="74">
                  <c:v>04/07/2020</c:v>
                </c:pt>
                <c:pt idx="75">
                  <c:v>04/08/2020</c:v>
                </c:pt>
                <c:pt idx="76">
                  <c:v>04/09/2020</c:v>
                </c:pt>
                <c:pt idx="77">
                  <c:v>04/10/2020</c:v>
                </c:pt>
                <c:pt idx="78">
                  <c:v>04/11/2020</c:v>
                </c:pt>
                <c:pt idx="79">
                  <c:v>04/12/2020</c:v>
                </c:pt>
                <c:pt idx="80">
                  <c:v>4/13/20</c:v>
                </c:pt>
                <c:pt idx="81">
                  <c:v>4/14/20</c:v>
                </c:pt>
                <c:pt idx="82">
                  <c:v>4/15/20</c:v>
                </c:pt>
                <c:pt idx="83">
                  <c:v>4/16/20</c:v>
                </c:pt>
                <c:pt idx="84">
                  <c:v>4/17/20</c:v>
                </c:pt>
                <c:pt idx="85">
                  <c:v>4/18/20</c:v>
                </c:pt>
                <c:pt idx="86">
                  <c:v>4/19/20</c:v>
                </c:pt>
                <c:pt idx="87">
                  <c:v>4/20/20</c:v>
                </c:pt>
                <c:pt idx="88">
                  <c:v>4/21/20</c:v>
                </c:pt>
                <c:pt idx="89">
                  <c:v>4/22/20</c:v>
                </c:pt>
                <c:pt idx="90">
                  <c:v>4/23/20</c:v>
                </c:pt>
                <c:pt idx="91">
                  <c:v>4/24/20</c:v>
                </c:pt>
                <c:pt idx="92">
                  <c:v>4/25/20</c:v>
                </c:pt>
                <c:pt idx="93">
                  <c:v>4/26/20</c:v>
                </c:pt>
                <c:pt idx="94">
                  <c:v>4/27/20</c:v>
                </c:pt>
                <c:pt idx="95">
                  <c:v>4/28/20</c:v>
                </c:pt>
                <c:pt idx="96">
                  <c:v>4/29/20</c:v>
                </c:pt>
                <c:pt idx="97">
                  <c:v>4/30/20</c:v>
                </c:pt>
                <c:pt idx="98">
                  <c:v>05/01/2020</c:v>
                </c:pt>
                <c:pt idx="99">
                  <c:v>05/02/2020</c:v>
                </c:pt>
                <c:pt idx="100">
                  <c:v>05/03/2020</c:v>
                </c:pt>
                <c:pt idx="101">
                  <c:v>05/04/2020</c:v>
                </c:pt>
                <c:pt idx="102">
                  <c:v>05/05/2020</c:v>
                </c:pt>
                <c:pt idx="103">
                  <c:v>05/06/2020</c:v>
                </c:pt>
                <c:pt idx="104">
                  <c:v>05/07/2020</c:v>
                </c:pt>
                <c:pt idx="105">
                  <c:v>05/08/2020</c:v>
                </c:pt>
                <c:pt idx="106">
                  <c:v>05/09/2020</c:v>
                </c:pt>
                <c:pt idx="107">
                  <c:v>05/10/2020</c:v>
                </c:pt>
                <c:pt idx="108">
                  <c:v>05/11/2020</c:v>
                </c:pt>
                <c:pt idx="109">
                  <c:v>05/12/2020</c:v>
                </c:pt>
                <c:pt idx="110">
                  <c:v>5/13/20</c:v>
                </c:pt>
                <c:pt idx="111">
                  <c:v>5/14/20</c:v>
                </c:pt>
                <c:pt idx="112">
                  <c:v>5/15/20</c:v>
                </c:pt>
                <c:pt idx="113">
                  <c:v>5/16/20</c:v>
                </c:pt>
                <c:pt idx="114">
                  <c:v>5/17/20</c:v>
                </c:pt>
                <c:pt idx="115">
                  <c:v>5/18/20</c:v>
                </c:pt>
                <c:pt idx="116">
                  <c:v>5/19/20</c:v>
                </c:pt>
                <c:pt idx="117">
                  <c:v>5/20/20</c:v>
                </c:pt>
                <c:pt idx="118">
                  <c:v>5/21/20</c:v>
                </c:pt>
                <c:pt idx="119">
                  <c:v>5/22/20</c:v>
                </c:pt>
                <c:pt idx="120">
                  <c:v>5/23/20</c:v>
                </c:pt>
                <c:pt idx="121">
                  <c:v>5/24/20</c:v>
                </c:pt>
                <c:pt idx="122">
                  <c:v>5/25/20</c:v>
                </c:pt>
                <c:pt idx="123">
                  <c:v>5/26/20</c:v>
                </c:pt>
                <c:pt idx="124">
                  <c:v>5/27/20</c:v>
                </c:pt>
                <c:pt idx="125">
                  <c:v>5/28/20</c:v>
                </c:pt>
                <c:pt idx="126">
                  <c:v>5/29/20</c:v>
                </c:pt>
                <c:pt idx="127">
                  <c:v>5/30/20</c:v>
                </c:pt>
                <c:pt idx="128">
                  <c:v>5/31/20</c:v>
                </c:pt>
                <c:pt idx="129">
                  <c:v>06/01/2020</c:v>
                </c:pt>
                <c:pt idx="130">
                  <c:v>06/02/2020</c:v>
                </c:pt>
                <c:pt idx="131">
                  <c:v>06/03/2020</c:v>
                </c:pt>
                <c:pt idx="132">
                  <c:v>06/04/2020</c:v>
                </c:pt>
                <c:pt idx="133">
                  <c:v>06/05/2020</c:v>
                </c:pt>
                <c:pt idx="134">
                  <c:v>06/06/2020</c:v>
                </c:pt>
                <c:pt idx="135">
                  <c:v>06/07/2020</c:v>
                </c:pt>
                <c:pt idx="136">
                  <c:v>06/08/2020</c:v>
                </c:pt>
                <c:pt idx="137">
                  <c:v>06/09/2020</c:v>
                </c:pt>
                <c:pt idx="138">
                  <c:v>06/10/2020</c:v>
                </c:pt>
                <c:pt idx="139">
                  <c:v>06/11/2020</c:v>
                </c:pt>
                <c:pt idx="140">
                  <c:v>06/12/2020</c:v>
                </c:pt>
                <c:pt idx="141">
                  <c:v>6/13/20</c:v>
                </c:pt>
                <c:pt idx="142">
                  <c:v>6/14/20</c:v>
                </c:pt>
                <c:pt idx="143">
                  <c:v>6/15/20</c:v>
                </c:pt>
                <c:pt idx="144">
                  <c:v>6/16/20</c:v>
                </c:pt>
                <c:pt idx="145">
                  <c:v>6/17/20</c:v>
                </c:pt>
                <c:pt idx="146">
                  <c:v>6/18/20</c:v>
                </c:pt>
                <c:pt idx="147">
                  <c:v>6/19/20</c:v>
                </c:pt>
                <c:pt idx="148">
                  <c:v>6/20/20</c:v>
                </c:pt>
                <c:pt idx="149">
                  <c:v>6/21/20</c:v>
                </c:pt>
                <c:pt idx="150">
                  <c:v>6/22/20</c:v>
                </c:pt>
                <c:pt idx="151">
                  <c:v>6/23/20</c:v>
                </c:pt>
                <c:pt idx="152">
                  <c:v>6/24/20</c:v>
                </c:pt>
                <c:pt idx="153">
                  <c:v>6/25/20</c:v>
                </c:pt>
                <c:pt idx="154">
                  <c:v>6/26/20</c:v>
                </c:pt>
                <c:pt idx="155">
                  <c:v>6/27/20</c:v>
                </c:pt>
                <c:pt idx="156">
                  <c:v>6/28/20</c:v>
                </c:pt>
                <c:pt idx="157">
                  <c:v>6/29/20</c:v>
                </c:pt>
                <c:pt idx="158">
                  <c:v>6/30/20</c:v>
                </c:pt>
                <c:pt idx="159">
                  <c:v>07/01/2020</c:v>
                </c:pt>
                <c:pt idx="160">
                  <c:v>07/02/2020</c:v>
                </c:pt>
                <c:pt idx="161">
                  <c:v>07/03/2020</c:v>
                </c:pt>
                <c:pt idx="162">
                  <c:v>07/04/2020</c:v>
                </c:pt>
                <c:pt idx="163">
                  <c:v>07/05/2020</c:v>
                </c:pt>
                <c:pt idx="164">
                  <c:v>07/06/2020</c:v>
                </c:pt>
                <c:pt idx="165">
                  <c:v>07/07/2020</c:v>
                </c:pt>
                <c:pt idx="166">
                  <c:v>07/08/2020</c:v>
                </c:pt>
                <c:pt idx="167">
                  <c:v>07/09/2020</c:v>
                </c:pt>
                <c:pt idx="168">
                  <c:v>07/10/2020</c:v>
                </c:pt>
                <c:pt idx="169">
                  <c:v>07/11/2020</c:v>
                </c:pt>
                <c:pt idx="170">
                  <c:v>07/12/2020</c:v>
                </c:pt>
                <c:pt idx="171">
                  <c:v>7/13/20</c:v>
                </c:pt>
                <c:pt idx="172">
                  <c:v>7/14/20</c:v>
                </c:pt>
                <c:pt idx="173">
                  <c:v>7/15/20</c:v>
                </c:pt>
                <c:pt idx="174">
                  <c:v>7/16/20</c:v>
                </c:pt>
                <c:pt idx="175">
                  <c:v>7/17/20</c:v>
                </c:pt>
                <c:pt idx="176">
                  <c:v>7/18/20</c:v>
                </c:pt>
                <c:pt idx="177">
                  <c:v>7/19/20</c:v>
                </c:pt>
                <c:pt idx="178">
                  <c:v>7/20/20</c:v>
                </c:pt>
                <c:pt idx="179">
                  <c:v>7/21/20</c:v>
                </c:pt>
                <c:pt idx="180">
                  <c:v>7/22/20</c:v>
                </c:pt>
                <c:pt idx="181">
                  <c:v>7/23/20</c:v>
                </c:pt>
                <c:pt idx="182">
                  <c:v>7/24/20</c:v>
                </c:pt>
                <c:pt idx="183">
                  <c:v>7/25/20</c:v>
                </c:pt>
                <c:pt idx="184">
                  <c:v>7/26/20</c:v>
                </c:pt>
                <c:pt idx="185">
                  <c:v>7/27/20</c:v>
                </c:pt>
                <c:pt idx="186">
                  <c:v>7/28/20</c:v>
                </c:pt>
                <c:pt idx="187">
                  <c:v>7/29/20</c:v>
                </c:pt>
                <c:pt idx="188">
                  <c:v>7/30/20</c:v>
                </c:pt>
                <c:pt idx="189">
                  <c:v>7/31/20</c:v>
                </c:pt>
                <c:pt idx="190">
                  <c:v>08/01/2020</c:v>
                </c:pt>
                <c:pt idx="191">
                  <c:v>08/02/2020</c:v>
                </c:pt>
                <c:pt idx="192">
                  <c:v>08/03/2020</c:v>
                </c:pt>
                <c:pt idx="193">
                  <c:v>08/04/2020</c:v>
                </c:pt>
                <c:pt idx="194">
                  <c:v>08/05/2020</c:v>
                </c:pt>
                <c:pt idx="195">
                  <c:v>08/06/2020</c:v>
                </c:pt>
              </c:strCache>
            </c:strRef>
          </c:cat>
          <c:val>
            <c:numRef>
              <c:f>Deaths!$D$65:$GY$65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4</c:v>
                </c:pt>
                <c:pt idx="66">
                  <c:v>1</c:v>
                </c:pt>
                <c:pt idx="67">
                  <c:v>8</c:v>
                </c:pt>
                <c:pt idx="68">
                  <c:v>7</c:v>
                </c:pt>
                <c:pt idx="69">
                  <c:v>6</c:v>
                </c:pt>
                <c:pt idx="70">
                  <c:v>4</c:v>
                </c:pt>
                <c:pt idx="71">
                  <c:v>9</c:v>
                </c:pt>
                <c:pt idx="72">
                  <c:v>2</c:v>
                </c:pt>
                <c:pt idx="73">
                  <c:v>2</c:v>
                </c:pt>
                <c:pt idx="74">
                  <c:v>11</c:v>
                </c:pt>
                <c:pt idx="75">
                  <c:v>5</c:v>
                </c:pt>
                <c:pt idx="76">
                  <c:v>13</c:v>
                </c:pt>
                <c:pt idx="77">
                  <c:v>18</c:v>
                </c:pt>
                <c:pt idx="78">
                  <c:v>12</c:v>
                </c:pt>
                <c:pt idx="79">
                  <c:v>24</c:v>
                </c:pt>
                <c:pt idx="80">
                  <c:v>18</c:v>
                </c:pt>
                <c:pt idx="81">
                  <c:v>22</c:v>
                </c:pt>
                <c:pt idx="82">
                  <c:v>28</c:v>
                </c:pt>
                <c:pt idx="83">
                  <c:v>34</c:v>
                </c:pt>
                <c:pt idx="84">
                  <c:v>41</c:v>
                </c:pt>
                <c:pt idx="85">
                  <c:v>40</c:v>
                </c:pt>
                <c:pt idx="86">
                  <c:v>48</c:v>
                </c:pt>
                <c:pt idx="87">
                  <c:v>44</c:v>
                </c:pt>
                <c:pt idx="88">
                  <c:v>51</c:v>
                </c:pt>
                <c:pt idx="89">
                  <c:v>57</c:v>
                </c:pt>
                <c:pt idx="90">
                  <c:v>42</c:v>
                </c:pt>
                <c:pt idx="91">
                  <c:v>60</c:v>
                </c:pt>
                <c:pt idx="92">
                  <c:v>66</c:v>
                </c:pt>
                <c:pt idx="93">
                  <c:v>66</c:v>
                </c:pt>
                <c:pt idx="94">
                  <c:v>47</c:v>
                </c:pt>
                <c:pt idx="95">
                  <c:v>73</c:v>
                </c:pt>
                <c:pt idx="96">
                  <c:v>105</c:v>
                </c:pt>
                <c:pt idx="97">
                  <c:v>101</c:v>
                </c:pt>
                <c:pt idx="98">
                  <c:v>96</c:v>
                </c:pt>
                <c:pt idx="99">
                  <c:v>53</c:v>
                </c:pt>
                <c:pt idx="100">
                  <c:v>58</c:v>
                </c:pt>
                <c:pt idx="101">
                  <c:v>76</c:v>
                </c:pt>
                <c:pt idx="102">
                  <c:v>95</c:v>
                </c:pt>
                <c:pt idx="103">
                  <c:v>86</c:v>
                </c:pt>
                <c:pt idx="104">
                  <c:v>88</c:v>
                </c:pt>
                <c:pt idx="105">
                  <c:v>98</c:v>
                </c:pt>
                <c:pt idx="106">
                  <c:v>104</c:v>
                </c:pt>
                <c:pt idx="107">
                  <c:v>88</c:v>
                </c:pt>
                <c:pt idx="108">
                  <c:v>94</c:v>
                </c:pt>
                <c:pt idx="109">
                  <c:v>107</c:v>
                </c:pt>
                <c:pt idx="110">
                  <c:v>96</c:v>
                </c:pt>
                <c:pt idx="111">
                  <c:v>93</c:v>
                </c:pt>
                <c:pt idx="112">
                  <c:v>113</c:v>
                </c:pt>
                <c:pt idx="113">
                  <c:v>119</c:v>
                </c:pt>
                <c:pt idx="114">
                  <c:v>94</c:v>
                </c:pt>
                <c:pt idx="115">
                  <c:v>91</c:v>
                </c:pt>
                <c:pt idx="116">
                  <c:v>115</c:v>
                </c:pt>
                <c:pt idx="117">
                  <c:v>135</c:v>
                </c:pt>
                <c:pt idx="118">
                  <c:v>127</c:v>
                </c:pt>
                <c:pt idx="119">
                  <c:v>150</c:v>
                </c:pt>
                <c:pt idx="120">
                  <c:v>139</c:v>
                </c:pt>
                <c:pt idx="121">
                  <c:v>153</c:v>
                </c:pt>
                <c:pt idx="122">
                  <c:v>92</c:v>
                </c:pt>
                <c:pt idx="123">
                  <c:v>174</c:v>
                </c:pt>
                <c:pt idx="124">
                  <c:v>161</c:v>
                </c:pt>
                <c:pt idx="125">
                  <c:v>174</c:v>
                </c:pt>
                <c:pt idx="126">
                  <c:v>232</c:v>
                </c:pt>
                <c:pt idx="127">
                  <c:v>181</c:v>
                </c:pt>
                <c:pt idx="128">
                  <c:v>138</c:v>
                </c:pt>
                <c:pt idx="129">
                  <c:v>156</c:v>
                </c:pt>
                <c:pt idx="130">
                  <c:v>182</c:v>
                </c:pt>
                <c:pt idx="131">
                  <c:v>177</c:v>
                </c:pt>
                <c:pt idx="132">
                  <c:v>168</c:v>
                </c:pt>
                <c:pt idx="133">
                  <c:v>144</c:v>
                </c:pt>
                <c:pt idx="134">
                  <c:v>197</c:v>
                </c:pt>
                <c:pt idx="135">
                  <c:v>134</c:v>
                </c:pt>
                <c:pt idx="136">
                  <c:v>112</c:v>
                </c:pt>
                <c:pt idx="137">
                  <c:v>171</c:v>
                </c:pt>
                <c:pt idx="138">
                  <c:v>216</c:v>
                </c:pt>
                <c:pt idx="139">
                  <c:v>172</c:v>
                </c:pt>
                <c:pt idx="140">
                  <c:v>183</c:v>
                </c:pt>
                <c:pt idx="141">
                  <c:v>114</c:v>
                </c:pt>
                <c:pt idx="142">
                  <c:v>119</c:v>
                </c:pt>
                <c:pt idx="143">
                  <c:v>143</c:v>
                </c:pt>
                <c:pt idx="144">
                  <c:v>193</c:v>
                </c:pt>
                <c:pt idx="145">
                  <c:v>194</c:v>
                </c:pt>
                <c:pt idx="146">
                  <c:v>182</c:v>
                </c:pt>
                <c:pt idx="147">
                  <c:v>181</c:v>
                </c:pt>
                <c:pt idx="148">
                  <c:v>161</c:v>
                </c:pt>
                <c:pt idx="149">
                  <c:v>109</c:v>
                </c:pt>
                <c:pt idx="150">
                  <c:v>95</c:v>
                </c:pt>
                <c:pt idx="151">
                  <c:v>153</c:v>
                </c:pt>
                <c:pt idx="152">
                  <c:v>154</c:v>
                </c:pt>
                <c:pt idx="153">
                  <c:v>91</c:v>
                </c:pt>
                <c:pt idx="154">
                  <c:v>176</c:v>
                </c:pt>
                <c:pt idx="155">
                  <c:v>188</c:v>
                </c:pt>
                <c:pt idx="156">
                  <c:v>102</c:v>
                </c:pt>
                <c:pt idx="157">
                  <c:v>92</c:v>
                </c:pt>
                <c:pt idx="158">
                  <c:v>154</c:v>
                </c:pt>
                <c:pt idx="159">
                  <c:v>215</c:v>
                </c:pt>
                <c:pt idx="160">
                  <c:v>147</c:v>
                </c:pt>
                <c:pt idx="161">
                  <c:v>176</c:v>
                </c:pt>
                <c:pt idx="162">
                  <c:v>167</c:v>
                </c:pt>
                <c:pt idx="163">
                  <c:v>134</c:v>
                </c:pt>
                <c:pt idx="164">
                  <c:v>135</c:v>
                </c:pt>
                <c:pt idx="165">
                  <c:v>198</c:v>
                </c:pt>
                <c:pt idx="166">
                  <c:v>172</c:v>
                </c:pt>
                <c:pt idx="167">
                  <c:v>176</c:v>
                </c:pt>
                <c:pt idx="168">
                  <c:v>174</c:v>
                </c:pt>
                <c:pt idx="169">
                  <c:v>188</c:v>
                </c:pt>
                <c:pt idx="170">
                  <c:v>130</c:v>
                </c:pt>
                <c:pt idx="171">
                  <c:v>104</c:v>
                </c:pt>
                <c:pt idx="172">
                  <c:v>175</c:v>
                </c:pt>
                <c:pt idx="173">
                  <c:v>156</c:v>
                </c:pt>
                <c:pt idx="174">
                  <c:v>167</c:v>
                </c:pt>
                <c:pt idx="175">
                  <c:v>186</c:v>
                </c:pt>
                <c:pt idx="176">
                  <c:v>122</c:v>
                </c:pt>
                <c:pt idx="177">
                  <c:v>95</c:v>
                </c:pt>
                <c:pt idx="178">
                  <c:v>85</c:v>
                </c:pt>
                <c:pt idx="179">
                  <c:v>153</c:v>
                </c:pt>
                <c:pt idx="180">
                  <c:v>165</c:v>
                </c:pt>
                <c:pt idx="181">
                  <c:v>147</c:v>
                </c:pt>
                <c:pt idx="182">
                  <c:v>153</c:v>
                </c:pt>
                <c:pt idx="183">
                  <c:v>146</c:v>
                </c:pt>
                <c:pt idx="184">
                  <c:v>77</c:v>
                </c:pt>
                <c:pt idx="185">
                  <c:v>85</c:v>
                </c:pt>
                <c:pt idx="186">
                  <c:v>149</c:v>
                </c:pt>
                <c:pt idx="187">
                  <c:v>167</c:v>
                </c:pt>
                <c:pt idx="188">
                  <c:v>128</c:v>
                </c:pt>
                <c:pt idx="189">
                  <c:v>161</c:v>
                </c:pt>
                <c:pt idx="190">
                  <c:v>95</c:v>
                </c:pt>
                <c:pt idx="191">
                  <c:v>70</c:v>
                </c:pt>
                <c:pt idx="192">
                  <c:v>79</c:v>
                </c:pt>
                <c:pt idx="193">
                  <c:v>144</c:v>
                </c:pt>
                <c:pt idx="194">
                  <c:v>138</c:v>
                </c:pt>
                <c:pt idx="195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6"/>
                <c:pt idx="0">
                  <c:v>1/24/20</c:v>
                </c:pt>
                <c:pt idx="1">
                  <c:v>1/25/20</c:v>
                </c:pt>
                <c:pt idx="2">
                  <c:v>1/26/20</c:v>
                </c:pt>
                <c:pt idx="3">
                  <c:v>1/27/20</c:v>
                </c:pt>
                <c:pt idx="4">
                  <c:v>1/28/20</c:v>
                </c:pt>
                <c:pt idx="5">
                  <c:v>1/29/20</c:v>
                </c:pt>
                <c:pt idx="6">
                  <c:v>1/30/20</c:v>
                </c:pt>
                <c:pt idx="7">
                  <c:v>1/31/20</c:v>
                </c:pt>
                <c:pt idx="8">
                  <c:v>02/01/2020</c:v>
                </c:pt>
                <c:pt idx="9">
                  <c:v>02/02/2020</c:v>
                </c:pt>
                <c:pt idx="10">
                  <c:v>02/03/2020</c:v>
                </c:pt>
                <c:pt idx="11">
                  <c:v>02/04/2020</c:v>
                </c:pt>
                <c:pt idx="12">
                  <c:v>02/05/2020</c:v>
                </c:pt>
                <c:pt idx="13">
                  <c:v>02/06/2020</c:v>
                </c:pt>
                <c:pt idx="14">
                  <c:v>02/07/2020</c:v>
                </c:pt>
                <c:pt idx="15">
                  <c:v>02/08/2020</c:v>
                </c:pt>
                <c:pt idx="16">
                  <c:v>02/09/2020</c:v>
                </c:pt>
                <c:pt idx="17">
                  <c:v>02/10/2020</c:v>
                </c:pt>
                <c:pt idx="18">
                  <c:v>02/11/2020</c:v>
                </c:pt>
                <c:pt idx="19">
                  <c:v>02/12/2020</c:v>
                </c:pt>
                <c:pt idx="20">
                  <c:v>2/13/20</c:v>
                </c:pt>
                <c:pt idx="21">
                  <c:v>2/14/20</c:v>
                </c:pt>
                <c:pt idx="22">
                  <c:v>2/15/20</c:v>
                </c:pt>
                <c:pt idx="23">
                  <c:v>2/16/20</c:v>
                </c:pt>
                <c:pt idx="24">
                  <c:v>2/17/20</c:v>
                </c:pt>
                <c:pt idx="25">
                  <c:v>2/18/20</c:v>
                </c:pt>
                <c:pt idx="26">
                  <c:v>2/19/20</c:v>
                </c:pt>
                <c:pt idx="27">
                  <c:v>2/20/20</c:v>
                </c:pt>
                <c:pt idx="28">
                  <c:v>2/21/20</c:v>
                </c:pt>
                <c:pt idx="29">
                  <c:v>2/22/20</c:v>
                </c:pt>
                <c:pt idx="30">
                  <c:v>2/23/20</c:v>
                </c:pt>
                <c:pt idx="31">
                  <c:v>2/24/20</c:v>
                </c:pt>
                <c:pt idx="32">
                  <c:v>2/25/20</c:v>
                </c:pt>
                <c:pt idx="33">
                  <c:v>2/26/20</c:v>
                </c:pt>
                <c:pt idx="34">
                  <c:v>2/27/20</c:v>
                </c:pt>
                <c:pt idx="35">
                  <c:v>2/28/20</c:v>
                </c:pt>
                <c:pt idx="36">
                  <c:v>2/29/20</c:v>
                </c:pt>
                <c:pt idx="37">
                  <c:v>03/01/2020</c:v>
                </c:pt>
                <c:pt idx="38">
                  <c:v>03/02/2020</c:v>
                </c:pt>
                <c:pt idx="39">
                  <c:v>03/03/2020</c:v>
                </c:pt>
                <c:pt idx="40">
                  <c:v>03/04/2020</c:v>
                </c:pt>
                <c:pt idx="41">
                  <c:v>03/05/2020</c:v>
                </c:pt>
                <c:pt idx="42">
                  <c:v>03/06/2020</c:v>
                </c:pt>
                <c:pt idx="43">
                  <c:v>03/07/2020</c:v>
                </c:pt>
                <c:pt idx="44">
                  <c:v>03/08/2020</c:v>
                </c:pt>
                <c:pt idx="45">
                  <c:v>03/09/2020</c:v>
                </c:pt>
                <c:pt idx="46">
                  <c:v>03/10/2020</c:v>
                </c:pt>
                <c:pt idx="47">
                  <c:v>03/11/2020</c:v>
                </c:pt>
                <c:pt idx="48">
                  <c:v>03/12/2020</c:v>
                </c:pt>
                <c:pt idx="49">
                  <c:v>3/13/20</c:v>
                </c:pt>
                <c:pt idx="50">
                  <c:v>3/14/20</c:v>
                </c:pt>
                <c:pt idx="51">
                  <c:v>3/15/20</c:v>
                </c:pt>
                <c:pt idx="52">
                  <c:v>3/16/20</c:v>
                </c:pt>
                <c:pt idx="53">
                  <c:v>3/17/20</c:v>
                </c:pt>
                <c:pt idx="54">
                  <c:v>3/18/20</c:v>
                </c:pt>
                <c:pt idx="55">
                  <c:v>3/19/20</c:v>
                </c:pt>
                <c:pt idx="56">
                  <c:v>3/20/20</c:v>
                </c:pt>
                <c:pt idx="57">
                  <c:v>3/21/20</c:v>
                </c:pt>
                <c:pt idx="58">
                  <c:v>3/22/20</c:v>
                </c:pt>
                <c:pt idx="59">
                  <c:v>3/23/20</c:v>
                </c:pt>
                <c:pt idx="60">
                  <c:v>3/24/20</c:v>
                </c:pt>
                <c:pt idx="61">
                  <c:v>3/25/20</c:v>
                </c:pt>
                <c:pt idx="62">
                  <c:v>3/26/20</c:v>
                </c:pt>
                <c:pt idx="63">
                  <c:v>3/27/20</c:v>
                </c:pt>
                <c:pt idx="64">
                  <c:v>3/28/20</c:v>
                </c:pt>
                <c:pt idx="65">
                  <c:v>3/29/20</c:v>
                </c:pt>
                <c:pt idx="66">
                  <c:v>3/30/20</c:v>
                </c:pt>
                <c:pt idx="67">
                  <c:v>3/31/20</c:v>
                </c:pt>
                <c:pt idx="68">
                  <c:v>04/01/2020</c:v>
                </c:pt>
                <c:pt idx="69">
                  <c:v>04/02/2020</c:v>
                </c:pt>
                <c:pt idx="70">
                  <c:v>04/03/2020</c:v>
                </c:pt>
                <c:pt idx="71">
                  <c:v>04/04/2020</c:v>
                </c:pt>
                <c:pt idx="72">
                  <c:v>04/05/2020</c:v>
                </c:pt>
                <c:pt idx="73">
                  <c:v>04/06/2020</c:v>
                </c:pt>
                <c:pt idx="74">
                  <c:v>04/07/2020</c:v>
                </c:pt>
                <c:pt idx="75">
                  <c:v>04/08/2020</c:v>
                </c:pt>
                <c:pt idx="76">
                  <c:v>04/09/2020</c:v>
                </c:pt>
                <c:pt idx="77">
                  <c:v>04/10/2020</c:v>
                </c:pt>
                <c:pt idx="78">
                  <c:v>04/11/2020</c:v>
                </c:pt>
                <c:pt idx="79">
                  <c:v>04/12/2020</c:v>
                </c:pt>
                <c:pt idx="80">
                  <c:v>4/13/20</c:v>
                </c:pt>
                <c:pt idx="81">
                  <c:v>4/14/20</c:v>
                </c:pt>
                <c:pt idx="82">
                  <c:v>4/15/20</c:v>
                </c:pt>
                <c:pt idx="83">
                  <c:v>4/16/20</c:v>
                </c:pt>
                <c:pt idx="84">
                  <c:v>4/17/20</c:v>
                </c:pt>
                <c:pt idx="85">
                  <c:v>4/18/20</c:v>
                </c:pt>
                <c:pt idx="86">
                  <c:v>4/19/20</c:v>
                </c:pt>
                <c:pt idx="87">
                  <c:v>4/20/20</c:v>
                </c:pt>
                <c:pt idx="88">
                  <c:v>4/21/20</c:v>
                </c:pt>
                <c:pt idx="89">
                  <c:v>4/22/20</c:v>
                </c:pt>
                <c:pt idx="90">
                  <c:v>4/23/20</c:v>
                </c:pt>
                <c:pt idx="91">
                  <c:v>4/24/20</c:v>
                </c:pt>
                <c:pt idx="92">
                  <c:v>4/25/20</c:v>
                </c:pt>
                <c:pt idx="93">
                  <c:v>4/26/20</c:v>
                </c:pt>
                <c:pt idx="94">
                  <c:v>4/27/20</c:v>
                </c:pt>
                <c:pt idx="95">
                  <c:v>4/28/20</c:v>
                </c:pt>
                <c:pt idx="96">
                  <c:v>4/29/20</c:v>
                </c:pt>
                <c:pt idx="97">
                  <c:v>4/30/20</c:v>
                </c:pt>
                <c:pt idx="98">
                  <c:v>05/01/2020</c:v>
                </c:pt>
                <c:pt idx="99">
                  <c:v>05/02/2020</c:v>
                </c:pt>
                <c:pt idx="100">
                  <c:v>05/03/2020</c:v>
                </c:pt>
                <c:pt idx="101">
                  <c:v>05/04/2020</c:v>
                </c:pt>
                <c:pt idx="102">
                  <c:v>05/05/2020</c:v>
                </c:pt>
                <c:pt idx="103">
                  <c:v>05/06/2020</c:v>
                </c:pt>
                <c:pt idx="104">
                  <c:v>05/07/2020</c:v>
                </c:pt>
                <c:pt idx="105">
                  <c:v>05/08/2020</c:v>
                </c:pt>
                <c:pt idx="106">
                  <c:v>05/09/2020</c:v>
                </c:pt>
                <c:pt idx="107">
                  <c:v>05/10/2020</c:v>
                </c:pt>
                <c:pt idx="108">
                  <c:v>05/11/2020</c:v>
                </c:pt>
                <c:pt idx="109">
                  <c:v>05/12/2020</c:v>
                </c:pt>
                <c:pt idx="110">
                  <c:v>5/13/20</c:v>
                </c:pt>
                <c:pt idx="111">
                  <c:v>5/14/20</c:v>
                </c:pt>
                <c:pt idx="112">
                  <c:v>5/15/20</c:v>
                </c:pt>
                <c:pt idx="113">
                  <c:v>5/16/20</c:v>
                </c:pt>
                <c:pt idx="114">
                  <c:v>5/17/20</c:v>
                </c:pt>
                <c:pt idx="115">
                  <c:v>5/18/20</c:v>
                </c:pt>
                <c:pt idx="116">
                  <c:v>5/19/20</c:v>
                </c:pt>
                <c:pt idx="117">
                  <c:v>5/20/20</c:v>
                </c:pt>
                <c:pt idx="118">
                  <c:v>5/21/20</c:v>
                </c:pt>
                <c:pt idx="119">
                  <c:v>5/22/20</c:v>
                </c:pt>
                <c:pt idx="120">
                  <c:v>5/23/20</c:v>
                </c:pt>
                <c:pt idx="121">
                  <c:v>5/24/20</c:v>
                </c:pt>
                <c:pt idx="122">
                  <c:v>5/25/20</c:v>
                </c:pt>
                <c:pt idx="123">
                  <c:v>5/26/20</c:v>
                </c:pt>
                <c:pt idx="124">
                  <c:v>5/27/20</c:v>
                </c:pt>
                <c:pt idx="125">
                  <c:v>5/28/20</c:v>
                </c:pt>
                <c:pt idx="126">
                  <c:v>5/29/20</c:v>
                </c:pt>
                <c:pt idx="127">
                  <c:v>5/30/20</c:v>
                </c:pt>
                <c:pt idx="128">
                  <c:v>5/31/20</c:v>
                </c:pt>
                <c:pt idx="129">
                  <c:v>06/01/2020</c:v>
                </c:pt>
                <c:pt idx="130">
                  <c:v>06/02/2020</c:v>
                </c:pt>
                <c:pt idx="131">
                  <c:v>06/03/2020</c:v>
                </c:pt>
                <c:pt idx="132">
                  <c:v>06/04/2020</c:v>
                </c:pt>
                <c:pt idx="133">
                  <c:v>06/05/2020</c:v>
                </c:pt>
                <c:pt idx="134">
                  <c:v>06/06/2020</c:v>
                </c:pt>
                <c:pt idx="135">
                  <c:v>06/07/2020</c:v>
                </c:pt>
                <c:pt idx="136">
                  <c:v>06/08/2020</c:v>
                </c:pt>
                <c:pt idx="137">
                  <c:v>06/09/2020</c:v>
                </c:pt>
                <c:pt idx="138">
                  <c:v>06/10/2020</c:v>
                </c:pt>
                <c:pt idx="139">
                  <c:v>06/11/2020</c:v>
                </c:pt>
                <c:pt idx="140">
                  <c:v>06/12/2020</c:v>
                </c:pt>
                <c:pt idx="141">
                  <c:v>6/13/20</c:v>
                </c:pt>
                <c:pt idx="142">
                  <c:v>6/14/20</c:v>
                </c:pt>
                <c:pt idx="143">
                  <c:v>6/15/20</c:v>
                </c:pt>
                <c:pt idx="144">
                  <c:v>6/16/20</c:v>
                </c:pt>
                <c:pt idx="145">
                  <c:v>6/17/20</c:v>
                </c:pt>
                <c:pt idx="146">
                  <c:v>6/18/20</c:v>
                </c:pt>
                <c:pt idx="147">
                  <c:v>6/19/20</c:v>
                </c:pt>
                <c:pt idx="148">
                  <c:v>6/20/20</c:v>
                </c:pt>
                <c:pt idx="149">
                  <c:v>6/21/20</c:v>
                </c:pt>
                <c:pt idx="150">
                  <c:v>6/22/20</c:v>
                </c:pt>
                <c:pt idx="151">
                  <c:v>6/23/20</c:v>
                </c:pt>
                <c:pt idx="152">
                  <c:v>6/24/20</c:v>
                </c:pt>
                <c:pt idx="153">
                  <c:v>6/25/20</c:v>
                </c:pt>
                <c:pt idx="154">
                  <c:v>6/26/20</c:v>
                </c:pt>
                <c:pt idx="155">
                  <c:v>6/27/20</c:v>
                </c:pt>
                <c:pt idx="156">
                  <c:v>6/28/20</c:v>
                </c:pt>
                <c:pt idx="157">
                  <c:v>6/29/20</c:v>
                </c:pt>
                <c:pt idx="158">
                  <c:v>6/30/20</c:v>
                </c:pt>
                <c:pt idx="159">
                  <c:v>07/01/2020</c:v>
                </c:pt>
                <c:pt idx="160">
                  <c:v>07/02/2020</c:v>
                </c:pt>
                <c:pt idx="161">
                  <c:v>07/03/2020</c:v>
                </c:pt>
                <c:pt idx="162">
                  <c:v>07/04/2020</c:v>
                </c:pt>
                <c:pt idx="163">
                  <c:v>07/05/2020</c:v>
                </c:pt>
                <c:pt idx="164">
                  <c:v>07/06/2020</c:v>
                </c:pt>
                <c:pt idx="165">
                  <c:v>07/07/2020</c:v>
                </c:pt>
                <c:pt idx="166">
                  <c:v>07/08/2020</c:v>
                </c:pt>
                <c:pt idx="167">
                  <c:v>07/09/2020</c:v>
                </c:pt>
                <c:pt idx="168">
                  <c:v>07/10/2020</c:v>
                </c:pt>
                <c:pt idx="169">
                  <c:v>07/11/2020</c:v>
                </c:pt>
                <c:pt idx="170">
                  <c:v>07/12/2020</c:v>
                </c:pt>
                <c:pt idx="171">
                  <c:v>7/13/20</c:v>
                </c:pt>
                <c:pt idx="172">
                  <c:v>7/14/20</c:v>
                </c:pt>
                <c:pt idx="173">
                  <c:v>7/15/20</c:v>
                </c:pt>
                <c:pt idx="174">
                  <c:v>7/16/20</c:v>
                </c:pt>
                <c:pt idx="175">
                  <c:v>7/17/20</c:v>
                </c:pt>
                <c:pt idx="176">
                  <c:v>7/18/20</c:v>
                </c:pt>
                <c:pt idx="177">
                  <c:v>7/19/20</c:v>
                </c:pt>
                <c:pt idx="178">
                  <c:v>7/20/20</c:v>
                </c:pt>
                <c:pt idx="179">
                  <c:v>7/21/20</c:v>
                </c:pt>
                <c:pt idx="180">
                  <c:v>7/22/20</c:v>
                </c:pt>
                <c:pt idx="181">
                  <c:v>7/23/20</c:v>
                </c:pt>
                <c:pt idx="182">
                  <c:v>7/24/20</c:v>
                </c:pt>
                <c:pt idx="183">
                  <c:v>7/25/20</c:v>
                </c:pt>
                <c:pt idx="184">
                  <c:v>7/26/20</c:v>
                </c:pt>
                <c:pt idx="185">
                  <c:v>7/27/20</c:v>
                </c:pt>
                <c:pt idx="186">
                  <c:v>7/28/20</c:v>
                </c:pt>
                <c:pt idx="187">
                  <c:v>7/29/20</c:v>
                </c:pt>
                <c:pt idx="188">
                  <c:v>7/30/20</c:v>
                </c:pt>
                <c:pt idx="189">
                  <c:v>7/31/20</c:v>
                </c:pt>
                <c:pt idx="190">
                  <c:v>08/01/2020</c:v>
                </c:pt>
                <c:pt idx="191">
                  <c:v>08/02/2020</c:v>
                </c:pt>
                <c:pt idx="192">
                  <c:v>08/03/2020</c:v>
                </c:pt>
                <c:pt idx="193">
                  <c:v>08/04/2020</c:v>
                </c:pt>
                <c:pt idx="194">
                  <c:v>08/05/2020</c:v>
                </c:pt>
                <c:pt idx="195">
                  <c:v>08/06/2020</c:v>
                </c:pt>
              </c:strCache>
            </c:strRef>
          </c:cat>
          <c:val>
            <c:numRef>
              <c:f>Deaths!$D$66:$GY$66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5</c:v>
                </c:pt>
                <c:pt idx="39">
                  <c:v>1</c:v>
                </c:pt>
                <c:pt idx="40">
                  <c:v>4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1</c:v>
                </c:pt>
                <c:pt idx="46">
                  <c:v>6</c:v>
                </c:pt>
                <c:pt idx="47">
                  <c:v>5</c:v>
                </c:pt>
                <c:pt idx="48">
                  <c:v>10</c:v>
                </c:pt>
                <c:pt idx="49">
                  <c:v>9</c:v>
                </c:pt>
                <c:pt idx="50">
                  <c:v>6</c:v>
                </c:pt>
                <c:pt idx="51">
                  <c:v>12</c:v>
                </c:pt>
                <c:pt idx="52">
                  <c:v>27</c:v>
                </c:pt>
                <c:pt idx="53">
                  <c:v>35</c:v>
                </c:pt>
                <c:pt idx="54">
                  <c:v>59</c:v>
                </c:pt>
                <c:pt idx="55">
                  <c:v>78</c:v>
                </c:pt>
                <c:pt idx="56">
                  <c:v>99</c:v>
                </c:pt>
                <c:pt idx="57">
                  <c:v>95</c:v>
                </c:pt>
                <c:pt idx="58">
                  <c:v>148</c:v>
                </c:pt>
                <c:pt idx="59">
                  <c:v>187</c:v>
                </c:pt>
                <c:pt idx="60">
                  <c:v>242</c:v>
                </c:pt>
                <c:pt idx="61">
                  <c:v>316</c:v>
                </c:pt>
                <c:pt idx="62">
                  <c:v>422</c:v>
                </c:pt>
                <c:pt idx="63">
                  <c:v>563</c:v>
                </c:pt>
                <c:pt idx="64">
                  <c:v>654</c:v>
                </c:pt>
                <c:pt idx="65">
                  <c:v>634</c:v>
                </c:pt>
                <c:pt idx="66">
                  <c:v>834</c:v>
                </c:pt>
                <c:pt idx="67">
                  <c:v>1255</c:v>
                </c:pt>
                <c:pt idx="68">
                  <c:v>1268</c:v>
                </c:pt>
                <c:pt idx="69">
                  <c:v>1613</c:v>
                </c:pt>
                <c:pt idx="70">
                  <c:v>1337</c:v>
                </c:pt>
                <c:pt idx="71">
                  <c:v>1327</c:v>
                </c:pt>
                <c:pt idx="72">
                  <c:v>1502</c:v>
                </c:pt>
                <c:pt idx="73">
                  <c:v>1739</c:v>
                </c:pt>
                <c:pt idx="74">
                  <c:v>2379</c:v>
                </c:pt>
                <c:pt idx="75">
                  <c:v>2182</c:v>
                </c:pt>
                <c:pt idx="76">
                  <c:v>2151</c:v>
                </c:pt>
                <c:pt idx="77">
                  <c:v>2146</c:v>
                </c:pt>
                <c:pt idx="78">
                  <c:v>2124</c:v>
                </c:pt>
                <c:pt idx="79">
                  <c:v>1850</c:v>
                </c:pt>
                <c:pt idx="80">
                  <c:v>1906</c:v>
                </c:pt>
                <c:pt idx="81">
                  <c:v>2457</c:v>
                </c:pt>
                <c:pt idx="82">
                  <c:v>2609</c:v>
                </c:pt>
                <c:pt idx="83">
                  <c:v>2175</c:v>
                </c:pt>
                <c:pt idx="84">
                  <c:v>2666</c:v>
                </c:pt>
                <c:pt idx="85">
                  <c:v>2445</c:v>
                </c:pt>
                <c:pt idx="86">
                  <c:v>1276</c:v>
                </c:pt>
                <c:pt idx="87">
                  <c:v>1834</c:v>
                </c:pt>
                <c:pt idx="88">
                  <c:v>2504</c:v>
                </c:pt>
                <c:pt idx="89">
                  <c:v>2431</c:v>
                </c:pt>
                <c:pt idx="90">
                  <c:v>2469</c:v>
                </c:pt>
                <c:pt idx="91">
                  <c:v>2154</c:v>
                </c:pt>
                <c:pt idx="92">
                  <c:v>1697</c:v>
                </c:pt>
                <c:pt idx="93">
                  <c:v>1330</c:v>
                </c:pt>
                <c:pt idx="94">
                  <c:v>1467</c:v>
                </c:pt>
                <c:pt idx="95">
                  <c:v>2241</c:v>
                </c:pt>
                <c:pt idx="96">
                  <c:v>2521</c:v>
                </c:pt>
                <c:pt idx="97">
                  <c:v>2324</c:v>
                </c:pt>
                <c:pt idx="98">
                  <c:v>1891</c:v>
                </c:pt>
                <c:pt idx="99">
                  <c:v>1692</c:v>
                </c:pt>
                <c:pt idx="100">
                  <c:v>1121</c:v>
                </c:pt>
                <c:pt idx="101">
                  <c:v>1333</c:v>
                </c:pt>
                <c:pt idx="102">
                  <c:v>2318</c:v>
                </c:pt>
                <c:pt idx="103">
                  <c:v>2363</c:v>
                </c:pt>
                <c:pt idx="104">
                  <c:v>1936</c:v>
                </c:pt>
                <c:pt idx="105">
                  <c:v>1747</c:v>
                </c:pt>
                <c:pt idx="106">
                  <c:v>1488</c:v>
                </c:pt>
                <c:pt idx="107">
                  <c:v>894</c:v>
                </c:pt>
                <c:pt idx="108">
                  <c:v>1015</c:v>
                </c:pt>
                <c:pt idx="109">
                  <c:v>1626</c:v>
                </c:pt>
                <c:pt idx="110">
                  <c:v>1763</c:v>
                </c:pt>
                <c:pt idx="111">
                  <c:v>1783</c:v>
                </c:pt>
                <c:pt idx="112">
                  <c:v>1681</c:v>
                </c:pt>
                <c:pt idx="113">
                  <c:v>1216</c:v>
                </c:pt>
                <c:pt idx="114">
                  <c:v>758</c:v>
                </c:pt>
                <c:pt idx="115">
                  <c:v>776</c:v>
                </c:pt>
                <c:pt idx="116">
                  <c:v>1555</c:v>
                </c:pt>
                <c:pt idx="117">
                  <c:v>1579</c:v>
                </c:pt>
                <c:pt idx="118">
                  <c:v>1234</c:v>
                </c:pt>
                <c:pt idx="119">
                  <c:v>1273</c:v>
                </c:pt>
                <c:pt idx="120">
                  <c:v>1130</c:v>
                </c:pt>
                <c:pt idx="121">
                  <c:v>614</c:v>
                </c:pt>
                <c:pt idx="122">
                  <c:v>523</c:v>
                </c:pt>
                <c:pt idx="123">
                  <c:v>695</c:v>
                </c:pt>
                <c:pt idx="124">
                  <c:v>1518</c:v>
                </c:pt>
                <c:pt idx="125">
                  <c:v>1192</c:v>
                </c:pt>
                <c:pt idx="126">
                  <c:v>1171</c:v>
                </c:pt>
                <c:pt idx="127">
                  <c:v>979</c:v>
                </c:pt>
                <c:pt idx="128">
                  <c:v>591</c:v>
                </c:pt>
                <c:pt idx="129">
                  <c:v>777</c:v>
                </c:pt>
                <c:pt idx="130">
                  <c:v>1043</c:v>
                </c:pt>
                <c:pt idx="131">
                  <c:v>1011</c:v>
                </c:pt>
                <c:pt idx="132">
                  <c:v>1023</c:v>
                </c:pt>
                <c:pt idx="133">
                  <c:v>949</c:v>
                </c:pt>
                <c:pt idx="134">
                  <c:v>687</c:v>
                </c:pt>
                <c:pt idx="135">
                  <c:v>447</c:v>
                </c:pt>
                <c:pt idx="136">
                  <c:v>513</c:v>
                </c:pt>
                <c:pt idx="137">
                  <c:v>945</c:v>
                </c:pt>
                <c:pt idx="138">
                  <c:v>918</c:v>
                </c:pt>
                <c:pt idx="139">
                  <c:v>888</c:v>
                </c:pt>
                <c:pt idx="140">
                  <c:v>832</c:v>
                </c:pt>
                <c:pt idx="141">
                  <c:v>763</c:v>
                </c:pt>
                <c:pt idx="142">
                  <c:v>308</c:v>
                </c:pt>
                <c:pt idx="143">
                  <c:v>391</c:v>
                </c:pt>
                <c:pt idx="144">
                  <c:v>843</c:v>
                </c:pt>
                <c:pt idx="145">
                  <c:v>752</c:v>
                </c:pt>
                <c:pt idx="146">
                  <c:v>710</c:v>
                </c:pt>
                <c:pt idx="147">
                  <c:v>672</c:v>
                </c:pt>
                <c:pt idx="148">
                  <c:v>613</c:v>
                </c:pt>
                <c:pt idx="149">
                  <c:v>284</c:v>
                </c:pt>
                <c:pt idx="150">
                  <c:v>387</c:v>
                </c:pt>
                <c:pt idx="151">
                  <c:v>847</c:v>
                </c:pt>
                <c:pt idx="152">
                  <c:v>764</c:v>
                </c:pt>
                <c:pt idx="153">
                  <c:v>559</c:v>
                </c:pt>
                <c:pt idx="154">
                  <c:v>612</c:v>
                </c:pt>
                <c:pt idx="155">
                  <c:v>500</c:v>
                </c:pt>
                <c:pt idx="156">
                  <c:v>251</c:v>
                </c:pt>
                <c:pt idx="157">
                  <c:v>364</c:v>
                </c:pt>
                <c:pt idx="158">
                  <c:v>735</c:v>
                </c:pt>
                <c:pt idx="159">
                  <c:v>687</c:v>
                </c:pt>
                <c:pt idx="160">
                  <c:v>724</c:v>
                </c:pt>
                <c:pt idx="161">
                  <c:v>653</c:v>
                </c:pt>
                <c:pt idx="162">
                  <c:v>271</c:v>
                </c:pt>
                <c:pt idx="163">
                  <c:v>299</c:v>
                </c:pt>
                <c:pt idx="164">
                  <c:v>351</c:v>
                </c:pt>
                <c:pt idx="165">
                  <c:v>1224</c:v>
                </c:pt>
                <c:pt idx="166">
                  <c:v>850</c:v>
                </c:pt>
                <c:pt idx="167">
                  <c:v>1012</c:v>
                </c:pt>
                <c:pt idx="168">
                  <c:v>830</c:v>
                </c:pt>
                <c:pt idx="169">
                  <c:v>691</c:v>
                </c:pt>
                <c:pt idx="170">
                  <c:v>451</c:v>
                </c:pt>
                <c:pt idx="171">
                  <c:v>389</c:v>
                </c:pt>
                <c:pt idx="172">
                  <c:v>928</c:v>
                </c:pt>
                <c:pt idx="173">
                  <c:v>968</c:v>
                </c:pt>
                <c:pt idx="174">
                  <c:v>953</c:v>
                </c:pt>
                <c:pt idx="175">
                  <c:v>920</c:v>
                </c:pt>
                <c:pt idx="176">
                  <c:v>870</c:v>
                </c:pt>
                <c:pt idx="177">
                  <c:v>445</c:v>
                </c:pt>
                <c:pt idx="178">
                  <c:v>514</c:v>
                </c:pt>
                <c:pt idx="179">
                  <c:v>1109</c:v>
                </c:pt>
                <c:pt idx="180">
                  <c:v>1211</c:v>
                </c:pt>
                <c:pt idx="181">
                  <c:v>1121</c:v>
                </c:pt>
                <c:pt idx="182">
                  <c:v>1123</c:v>
                </c:pt>
                <c:pt idx="183">
                  <c:v>901</c:v>
                </c:pt>
                <c:pt idx="184">
                  <c:v>477</c:v>
                </c:pt>
                <c:pt idx="185">
                  <c:v>1125</c:v>
                </c:pt>
                <c:pt idx="186">
                  <c:v>1368</c:v>
                </c:pt>
                <c:pt idx="187">
                  <c:v>1436</c:v>
                </c:pt>
                <c:pt idx="188">
                  <c:v>1216</c:v>
                </c:pt>
                <c:pt idx="189">
                  <c:v>1246</c:v>
                </c:pt>
                <c:pt idx="190">
                  <c:v>1111</c:v>
                </c:pt>
                <c:pt idx="191">
                  <c:v>406</c:v>
                </c:pt>
                <c:pt idx="192">
                  <c:v>539</c:v>
                </c:pt>
                <c:pt idx="193">
                  <c:v>1378</c:v>
                </c:pt>
                <c:pt idx="194">
                  <c:v>1372</c:v>
                </c:pt>
                <c:pt idx="195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Deaths!$A$68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Deaths!$D$56:$GY$56</c:f>
              <c:strCache>
                <c:ptCount val="196"/>
                <c:pt idx="0">
                  <c:v>1/24/20</c:v>
                </c:pt>
                <c:pt idx="1">
                  <c:v>1/25/20</c:v>
                </c:pt>
                <c:pt idx="2">
                  <c:v>1/26/20</c:v>
                </c:pt>
                <c:pt idx="3">
                  <c:v>1/27/20</c:v>
                </c:pt>
                <c:pt idx="4">
                  <c:v>1/28/20</c:v>
                </c:pt>
                <c:pt idx="5">
                  <c:v>1/29/20</c:v>
                </c:pt>
                <c:pt idx="6">
                  <c:v>1/30/20</c:v>
                </c:pt>
                <c:pt idx="7">
                  <c:v>1/31/20</c:v>
                </c:pt>
                <c:pt idx="8">
                  <c:v>02/01/2020</c:v>
                </c:pt>
                <c:pt idx="9">
                  <c:v>02/02/2020</c:v>
                </c:pt>
                <c:pt idx="10">
                  <c:v>02/03/2020</c:v>
                </c:pt>
                <c:pt idx="11">
                  <c:v>02/04/2020</c:v>
                </c:pt>
                <c:pt idx="12">
                  <c:v>02/05/2020</c:v>
                </c:pt>
                <c:pt idx="13">
                  <c:v>02/06/2020</c:v>
                </c:pt>
                <c:pt idx="14">
                  <c:v>02/07/2020</c:v>
                </c:pt>
                <c:pt idx="15">
                  <c:v>02/08/2020</c:v>
                </c:pt>
                <c:pt idx="16">
                  <c:v>02/09/2020</c:v>
                </c:pt>
                <c:pt idx="17">
                  <c:v>02/10/2020</c:v>
                </c:pt>
                <c:pt idx="18">
                  <c:v>02/11/2020</c:v>
                </c:pt>
                <c:pt idx="19">
                  <c:v>02/12/2020</c:v>
                </c:pt>
                <c:pt idx="20">
                  <c:v>2/13/20</c:v>
                </c:pt>
                <c:pt idx="21">
                  <c:v>2/14/20</c:v>
                </c:pt>
                <c:pt idx="22">
                  <c:v>2/15/20</c:v>
                </c:pt>
                <c:pt idx="23">
                  <c:v>2/16/20</c:v>
                </c:pt>
                <c:pt idx="24">
                  <c:v>2/17/20</c:v>
                </c:pt>
                <c:pt idx="25">
                  <c:v>2/18/20</c:v>
                </c:pt>
                <c:pt idx="26">
                  <c:v>2/19/20</c:v>
                </c:pt>
                <c:pt idx="27">
                  <c:v>2/20/20</c:v>
                </c:pt>
                <c:pt idx="28">
                  <c:v>2/21/20</c:v>
                </c:pt>
                <c:pt idx="29">
                  <c:v>2/22/20</c:v>
                </c:pt>
                <c:pt idx="30">
                  <c:v>2/23/20</c:v>
                </c:pt>
                <c:pt idx="31">
                  <c:v>2/24/20</c:v>
                </c:pt>
                <c:pt idx="32">
                  <c:v>2/25/20</c:v>
                </c:pt>
                <c:pt idx="33">
                  <c:v>2/26/20</c:v>
                </c:pt>
                <c:pt idx="34">
                  <c:v>2/27/20</c:v>
                </c:pt>
                <c:pt idx="35">
                  <c:v>2/28/20</c:v>
                </c:pt>
                <c:pt idx="36">
                  <c:v>2/29/20</c:v>
                </c:pt>
                <c:pt idx="37">
                  <c:v>03/01/2020</c:v>
                </c:pt>
                <c:pt idx="38">
                  <c:v>03/02/2020</c:v>
                </c:pt>
                <c:pt idx="39">
                  <c:v>03/03/2020</c:v>
                </c:pt>
                <c:pt idx="40">
                  <c:v>03/04/2020</c:v>
                </c:pt>
                <c:pt idx="41">
                  <c:v>03/05/2020</c:v>
                </c:pt>
                <c:pt idx="42">
                  <c:v>03/06/2020</c:v>
                </c:pt>
                <c:pt idx="43">
                  <c:v>03/07/2020</c:v>
                </c:pt>
                <c:pt idx="44">
                  <c:v>03/08/2020</c:v>
                </c:pt>
                <c:pt idx="45">
                  <c:v>03/09/2020</c:v>
                </c:pt>
                <c:pt idx="46">
                  <c:v>03/10/2020</c:v>
                </c:pt>
                <c:pt idx="47">
                  <c:v>03/11/2020</c:v>
                </c:pt>
                <c:pt idx="48">
                  <c:v>03/12/2020</c:v>
                </c:pt>
                <c:pt idx="49">
                  <c:v>3/13/20</c:v>
                </c:pt>
                <c:pt idx="50">
                  <c:v>3/14/20</c:v>
                </c:pt>
                <c:pt idx="51">
                  <c:v>3/15/20</c:v>
                </c:pt>
                <c:pt idx="52">
                  <c:v>3/16/20</c:v>
                </c:pt>
                <c:pt idx="53">
                  <c:v>3/17/20</c:v>
                </c:pt>
                <c:pt idx="54">
                  <c:v>3/18/20</c:v>
                </c:pt>
                <c:pt idx="55">
                  <c:v>3/19/20</c:v>
                </c:pt>
                <c:pt idx="56">
                  <c:v>3/20/20</c:v>
                </c:pt>
                <c:pt idx="57">
                  <c:v>3/21/20</c:v>
                </c:pt>
                <c:pt idx="58">
                  <c:v>3/22/20</c:v>
                </c:pt>
                <c:pt idx="59">
                  <c:v>3/23/20</c:v>
                </c:pt>
                <c:pt idx="60">
                  <c:v>3/24/20</c:v>
                </c:pt>
                <c:pt idx="61">
                  <c:v>3/25/20</c:v>
                </c:pt>
                <c:pt idx="62">
                  <c:v>3/26/20</c:v>
                </c:pt>
                <c:pt idx="63">
                  <c:v>3/27/20</c:v>
                </c:pt>
                <c:pt idx="64">
                  <c:v>3/28/20</c:v>
                </c:pt>
                <c:pt idx="65">
                  <c:v>3/29/20</c:v>
                </c:pt>
                <c:pt idx="66">
                  <c:v>3/30/20</c:v>
                </c:pt>
                <c:pt idx="67">
                  <c:v>3/31/20</c:v>
                </c:pt>
                <c:pt idx="68">
                  <c:v>04/01/2020</c:v>
                </c:pt>
                <c:pt idx="69">
                  <c:v>04/02/2020</c:v>
                </c:pt>
                <c:pt idx="70">
                  <c:v>04/03/2020</c:v>
                </c:pt>
                <c:pt idx="71">
                  <c:v>04/04/2020</c:v>
                </c:pt>
                <c:pt idx="72">
                  <c:v>04/05/2020</c:v>
                </c:pt>
                <c:pt idx="73">
                  <c:v>04/06/2020</c:v>
                </c:pt>
                <c:pt idx="74">
                  <c:v>04/07/2020</c:v>
                </c:pt>
                <c:pt idx="75">
                  <c:v>04/08/2020</c:v>
                </c:pt>
                <c:pt idx="76">
                  <c:v>04/09/2020</c:v>
                </c:pt>
                <c:pt idx="77">
                  <c:v>04/10/2020</c:v>
                </c:pt>
                <c:pt idx="78">
                  <c:v>04/11/2020</c:v>
                </c:pt>
                <c:pt idx="79">
                  <c:v>04/12/2020</c:v>
                </c:pt>
                <c:pt idx="80">
                  <c:v>4/13/20</c:v>
                </c:pt>
                <c:pt idx="81">
                  <c:v>4/14/20</c:v>
                </c:pt>
                <c:pt idx="82">
                  <c:v>4/15/20</c:v>
                </c:pt>
                <c:pt idx="83">
                  <c:v>4/16/20</c:v>
                </c:pt>
                <c:pt idx="84">
                  <c:v>4/17/20</c:v>
                </c:pt>
                <c:pt idx="85">
                  <c:v>4/18/20</c:v>
                </c:pt>
                <c:pt idx="86">
                  <c:v>4/19/20</c:v>
                </c:pt>
                <c:pt idx="87">
                  <c:v>4/20/20</c:v>
                </c:pt>
                <c:pt idx="88">
                  <c:v>4/21/20</c:v>
                </c:pt>
                <c:pt idx="89">
                  <c:v>4/22/20</c:v>
                </c:pt>
                <c:pt idx="90">
                  <c:v>4/23/20</c:v>
                </c:pt>
                <c:pt idx="91">
                  <c:v>4/24/20</c:v>
                </c:pt>
                <c:pt idx="92">
                  <c:v>4/25/20</c:v>
                </c:pt>
                <c:pt idx="93">
                  <c:v>4/26/20</c:v>
                </c:pt>
                <c:pt idx="94">
                  <c:v>4/27/20</c:v>
                </c:pt>
                <c:pt idx="95">
                  <c:v>4/28/20</c:v>
                </c:pt>
                <c:pt idx="96">
                  <c:v>4/29/20</c:v>
                </c:pt>
                <c:pt idx="97">
                  <c:v>4/30/20</c:v>
                </c:pt>
                <c:pt idx="98">
                  <c:v>05/01/2020</c:v>
                </c:pt>
                <c:pt idx="99">
                  <c:v>05/02/2020</c:v>
                </c:pt>
                <c:pt idx="100">
                  <c:v>05/03/2020</c:v>
                </c:pt>
                <c:pt idx="101">
                  <c:v>05/04/2020</c:v>
                </c:pt>
                <c:pt idx="102">
                  <c:v>05/05/2020</c:v>
                </c:pt>
                <c:pt idx="103">
                  <c:v>05/06/2020</c:v>
                </c:pt>
                <c:pt idx="104">
                  <c:v>05/07/2020</c:v>
                </c:pt>
                <c:pt idx="105">
                  <c:v>05/08/2020</c:v>
                </c:pt>
                <c:pt idx="106">
                  <c:v>05/09/2020</c:v>
                </c:pt>
                <c:pt idx="107">
                  <c:v>05/10/2020</c:v>
                </c:pt>
                <c:pt idx="108">
                  <c:v>05/11/2020</c:v>
                </c:pt>
                <c:pt idx="109">
                  <c:v>05/12/2020</c:v>
                </c:pt>
                <c:pt idx="110">
                  <c:v>5/13/20</c:v>
                </c:pt>
                <c:pt idx="111">
                  <c:v>5/14/20</c:v>
                </c:pt>
                <c:pt idx="112">
                  <c:v>5/15/20</c:v>
                </c:pt>
                <c:pt idx="113">
                  <c:v>5/16/20</c:v>
                </c:pt>
                <c:pt idx="114">
                  <c:v>5/17/20</c:v>
                </c:pt>
                <c:pt idx="115">
                  <c:v>5/18/20</c:v>
                </c:pt>
                <c:pt idx="116">
                  <c:v>5/19/20</c:v>
                </c:pt>
                <c:pt idx="117">
                  <c:v>5/20/20</c:v>
                </c:pt>
                <c:pt idx="118">
                  <c:v>5/21/20</c:v>
                </c:pt>
                <c:pt idx="119">
                  <c:v>5/22/20</c:v>
                </c:pt>
                <c:pt idx="120">
                  <c:v>5/23/20</c:v>
                </c:pt>
                <c:pt idx="121">
                  <c:v>5/24/20</c:v>
                </c:pt>
                <c:pt idx="122">
                  <c:v>5/25/20</c:v>
                </c:pt>
                <c:pt idx="123">
                  <c:v>5/26/20</c:v>
                </c:pt>
                <c:pt idx="124">
                  <c:v>5/27/20</c:v>
                </c:pt>
                <c:pt idx="125">
                  <c:v>5/28/20</c:v>
                </c:pt>
                <c:pt idx="126">
                  <c:v>5/29/20</c:v>
                </c:pt>
                <c:pt idx="127">
                  <c:v>5/30/20</c:v>
                </c:pt>
                <c:pt idx="128">
                  <c:v>5/31/20</c:v>
                </c:pt>
                <c:pt idx="129">
                  <c:v>06/01/2020</c:v>
                </c:pt>
                <c:pt idx="130">
                  <c:v>06/02/2020</c:v>
                </c:pt>
                <c:pt idx="131">
                  <c:v>06/03/2020</c:v>
                </c:pt>
                <c:pt idx="132">
                  <c:v>06/04/2020</c:v>
                </c:pt>
                <c:pt idx="133">
                  <c:v>06/05/2020</c:v>
                </c:pt>
                <c:pt idx="134">
                  <c:v>06/06/2020</c:v>
                </c:pt>
                <c:pt idx="135">
                  <c:v>06/07/2020</c:v>
                </c:pt>
                <c:pt idx="136">
                  <c:v>06/08/2020</c:v>
                </c:pt>
                <c:pt idx="137">
                  <c:v>06/09/2020</c:v>
                </c:pt>
                <c:pt idx="138">
                  <c:v>06/10/2020</c:v>
                </c:pt>
                <c:pt idx="139">
                  <c:v>06/11/2020</c:v>
                </c:pt>
                <c:pt idx="140">
                  <c:v>06/12/2020</c:v>
                </c:pt>
                <c:pt idx="141">
                  <c:v>6/13/20</c:v>
                </c:pt>
                <c:pt idx="142">
                  <c:v>6/14/20</c:v>
                </c:pt>
                <c:pt idx="143">
                  <c:v>6/15/20</c:v>
                </c:pt>
                <c:pt idx="144">
                  <c:v>6/16/20</c:v>
                </c:pt>
                <c:pt idx="145">
                  <c:v>6/17/20</c:v>
                </c:pt>
                <c:pt idx="146">
                  <c:v>6/18/20</c:v>
                </c:pt>
                <c:pt idx="147">
                  <c:v>6/19/20</c:v>
                </c:pt>
                <c:pt idx="148">
                  <c:v>6/20/20</c:v>
                </c:pt>
                <c:pt idx="149">
                  <c:v>6/21/20</c:v>
                </c:pt>
                <c:pt idx="150">
                  <c:v>6/22/20</c:v>
                </c:pt>
                <c:pt idx="151">
                  <c:v>6/23/20</c:v>
                </c:pt>
                <c:pt idx="152">
                  <c:v>6/24/20</c:v>
                </c:pt>
                <c:pt idx="153">
                  <c:v>6/25/20</c:v>
                </c:pt>
                <c:pt idx="154">
                  <c:v>6/26/20</c:v>
                </c:pt>
                <c:pt idx="155">
                  <c:v>6/27/20</c:v>
                </c:pt>
                <c:pt idx="156">
                  <c:v>6/28/20</c:v>
                </c:pt>
                <c:pt idx="157">
                  <c:v>6/29/20</c:v>
                </c:pt>
                <c:pt idx="158">
                  <c:v>6/30/20</c:v>
                </c:pt>
                <c:pt idx="159">
                  <c:v>07/01/2020</c:v>
                </c:pt>
                <c:pt idx="160">
                  <c:v>07/02/2020</c:v>
                </c:pt>
                <c:pt idx="161">
                  <c:v>07/03/2020</c:v>
                </c:pt>
                <c:pt idx="162">
                  <c:v>07/04/2020</c:v>
                </c:pt>
                <c:pt idx="163">
                  <c:v>07/05/2020</c:v>
                </c:pt>
                <c:pt idx="164">
                  <c:v>07/06/2020</c:v>
                </c:pt>
                <c:pt idx="165">
                  <c:v>07/07/2020</c:v>
                </c:pt>
                <c:pt idx="166">
                  <c:v>07/08/2020</c:v>
                </c:pt>
                <c:pt idx="167">
                  <c:v>07/09/2020</c:v>
                </c:pt>
                <c:pt idx="168">
                  <c:v>07/10/2020</c:v>
                </c:pt>
                <c:pt idx="169">
                  <c:v>07/11/2020</c:v>
                </c:pt>
                <c:pt idx="170">
                  <c:v>07/12/2020</c:v>
                </c:pt>
                <c:pt idx="171">
                  <c:v>7/13/20</c:v>
                </c:pt>
                <c:pt idx="172">
                  <c:v>7/14/20</c:v>
                </c:pt>
                <c:pt idx="173">
                  <c:v>7/15/20</c:v>
                </c:pt>
                <c:pt idx="174">
                  <c:v>7/16/20</c:v>
                </c:pt>
                <c:pt idx="175">
                  <c:v>7/17/20</c:v>
                </c:pt>
                <c:pt idx="176">
                  <c:v>7/18/20</c:v>
                </c:pt>
                <c:pt idx="177">
                  <c:v>7/19/20</c:v>
                </c:pt>
                <c:pt idx="178">
                  <c:v>7/20/20</c:v>
                </c:pt>
                <c:pt idx="179">
                  <c:v>7/21/20</c:v>
                </c:pt>
                <c:pt idx="180">
                  <c:v>7/22/20</c:v>
                </c:pt>
                <c:pt idx="181">
                  <c:v>7/23/20</c:v>
                </c:pt>
                <c:pt idx="182">
                  <c:v>7/24/20</c:v>
                </c:pt>
                <c:pt idx="183">
                  <c:v>7/25/20</c:v>
                </c:pt>
                <c:pt idx="184">
                  <c:v>7/26/20</c:v>
                </c:pt>
                <c:pt idx="185">
                  <c:v>7/27/20</c:v>
                </c:pt>
                <c:pt idx="186">
                  <c:v>7/28/20</c:v>
                </c:pt>
                <c:pt idx="187">
                  <c:v>7/29/20</c:v>
                </c:pt>
                <c:pt idx="188">
                  <c:v>7/30/20</c:v>
                </c:pt>
                <c:pt idx="189">
                  <c:v>7/31/20</c:v>
                </c:pt>
                <c:pt idx="190">
                  <c:v>08/01/2020</c:v>
                </c:pt>
                <c:pt idx="191">
                  <c:v>08/02/2020</c:v>
                </c:pt>
                <c:pt idx="192">
                  <c:v>08/03/2020</c:v>
                </c:pt>
                <c:pt idx="193">
                  <c:v>08/04/2020</c:v>
                </c:pt>
                <c:pt idx="194">
                  <c:v>08/05/2020</c:v>
                </c:pt>
                <c:pt idx="195">
                  <c:v>08/06/2020</c:v>
                </c:pt>
              </c:strCache>
            </c:strRef>
          </c:cat>
          <c:val>
            <c:numRef>
              <c:f>Deaths!$D$68:$GY$68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3</c:v>
                </c:pt>
                <c:pt idx="56">
                  <c:v>5</c:v>
                </c:pt>
                <c:pt idx="57">
                  <c:v>4</c:v>
                </c:pt>
                <c:pt idx="58">
                  <c:v>10</c:v>
                </c:pt>
                <c:pt idx="59">
                  <c:v>9</c:v>
                </c:pt>
                <c:pt idx="60">
                  <c:v>12</c:v>
                </c:pt>
                <c:pt idx="61">
                  <c:v>13</c:v>
                </c:pt>
                <c:pt idx="62">
                  <c:v>18</c:v>
                </c:pt>
                <c:pt idx="63">
                  <c:v>15</c:v>
                </c:pt>
                <c:pt idx="64">
                  <c:v>19</c:v>
                </c:pt>
                <c:pt idx="65">
                  <c:v>25</c:v>
                </c:pt>
                <c:pt idx="66">
                  <c:v>23</c:v>
                </c:pt>
                <c:pt idx="67">
                  <c:v>42</c:v>
                </c:pt>
                <c:pt idx="68">
                  <c:v>39</c:v>
                </c:pt>
                <c:pt idx="69">
                  <c:v>84</c:v>
                </c:pt>
                <c:pt idx="70">
                  <c:v>35</c:v>
                </c:pt>
                <c:pt idx="71">
                  <c:v>86</c:v>
                </c:pt>
                <c:pt idx="72">
                  <c:v>41</c:v>
                </c:pt>
                <c:pt idx="73">
                  <c:v>78</c:v>
                </c:pt>
                <c:pt idx="74">
                  <c:v>122</c:v>
                </c:pt>
                <c:pt idx="75">
                  <c:v>133</c:v>
                </c:pt>
                <c:pt idx="76">
                  <c:v>131</c:v>
                </c:pt>
                <c:pt idx="77">
                  <c:v>107</c:v>
                </c:pt>
                <c:pt idx="78">
                  <c:v>67</c:v>
                </c:pt>
                <c:pt idx="79">
                  <c:v>99</c:v>
                </c:pt>
                <c:pt idx="80">
                  <c:v>105</c:v>
                </c:pt>
                <c:pt idx="81">
                  <c:v>204</c:v>
                </c:pt>
                <c:pt idx="82">
                  <c:v>204</c:v>
                </c:pt>
                <c:pt idx="83">
                  <c:v>188</c:v>
                </c:pt>
                <c:pt idx="84">
                  <c:v>217</c:v>
                </c:pt>
                <c:pt idx="85">
                  <c:v>213</c:v>
                </c:pt>
                <c:pt idx="86">
                  <c:v>108</c:v>
                </c:pt>
                <c:pt idx="87">
                  <c:v>125</c:v>
                </c:pt>
                <c:pt idx="88">
                  <c:v>154</c:v>
                </c:pt>
                <c:pt idx="89">
                  <c:v>165</c:v>
                </c:pt>
                <c:pt idx="90">
                  <c:v>425</c:v>
                </c:pt>
                <c:pt idx="91">
                  <c:v>373</c:v>
                </c:pt>
                <c:pt idx="92">
                  <c:v>353</c:v>
                </c:pt>
                <c:pt idx="93">
                  <c:v>229</c:v>
                </c:pt>
                <c:pt idx="94">
                  <c:v>317</c:v>
                </c:pt>
                <c:pt idx="95">
                  <c:v>480</c:v>
                </c:pt>
                <c:pt idx="96">
                  <c:v>430</c:v>
                </c:pt>
                <c:pt idx="97">
                  <c:v>493</c:v>
                </c:pt>
                <c:pt idx="98">
                  <c:v>406</c:v>
                </c:pt>
                <c:pt idx="99">
                  <c:v>349</c:v>
                </c:pt>
                <c:pt idx="100">
                  <c:v>290</c:v>
                </c:pt>
                <c:pt idx="101">
                  <c:v>316</c:v>
                </c:pt>
                <c:pt idx="102">
                  <c:v>571</c:v>
                </c:pt>
                <c:pt idx="103">
                  <c:v>650</c:v>
                </c:pt>
                <c:pt idx="104">
                  <c:v>602</c:v>
                </c:pt>
                <c:pt idx="105">
                  <c:v>827</c:v>
                </c:pt>
                <c:pt idx="106">
                  <c:v>639</c:v>
                </c:pt>
                <c:pt idx="107">
                  <c:v>467</c:v>
                </c:pt>
                <c:pt idx="108">
                  <c:v>530</c:v>
                </c:pt>
                <c:pt idx="109">
                  <c:v>808</c:v>
                </c:pt>
                <c:pt idx="110">
                  <c:v>779</c:v>
                </c:pt>
                <c:pt idx="111">
                  <c:v>759</c:v>
                </c:pt>
                <c:pt idx="112">
                  <c:v>963</c:v>
                </c:pt>
                <c:pt idx="113">
                  <c:v>700</c:v>
                </c:pt>
                <c:pt idx="114">
                  <c:v>456</c:v>
                </c:pt>
                <c:pt idx="115">
                  <c:v>735</c:v>
                </c:pt>
                <c:pt idx="116">
                  <c:v>1130</c:v>
                </c:pt>
                <c:pt idx="117">
                  <c:v>876</c:v>
                </c:pt>
                <c:pt idx="118">
                  <c:v>1188</c:v>
                </c:pt>
                <c:pt idx="119">
                  <c:v>1001</c:v>
                </c:pt>
                <c:pt idx="120">
                  <c:v>965</c:v>
                </c:pt>
                <c:pt idx="121">
                  <c:v>653</c:v>
                </c:pt>
                <c:pt idx="122">
                  <c:v>807</c:v>
                </c:pt>
                <c:pt idx="123">
                  <c:v>1039</c:v>
                </c:pt>
                <c:pt idx="124">
                  <c:v>1086</c:v>
                </c:pt>
                <c:pt idx="125">
                  <c:v>1156</c:v>
                </c:pt>
                <c:pt idx="126">
                  <c:v>1124</c:v>
                </c:pt>
                <c:pt idx="127">
                  <c:v>956</c:v>
                </c:pt>
                <c:pt idx="128">
                  <c:v>480</c:v>
                </c:pt>
                <c:pt idx="129">
                  <c:v>623</c:v>
                </c:pt>
                <c:pt idx="130">
                  <c:v>1262</c:v>
                </c:pt>
                <c:pt idx="131">
                  <c:v>1349</c:v>
                </c:pt>
                <c:pt idx="132">
                  <c:v>1473</c:v>
                </c:pt>
                <c:pt idx="133">
                  <c:v>1005</c:v>
                </c:pt>
                <c:pt idx="134">
                  <c:v>904</c:v>
                </c:pt>
                <c:pt idx="135">
                  <c:v>525</c:v>
                </c:pt>
                <c:pt idx="136">
                  <c:v>679</c:v>
                </c:pt>
                <c:pt idx="137">
                  <c:v>1272</c:v>
                </c:pt>
                <c:pt idx="138">
                  <c:v>1274</c:v>
                </c:pt>
                <c:pt idx="139">
                  <c:v>1239</c:v>
                </c:pt>
                <c:pt idx="140">
                  <c:v>909</c:v>
                </c:pt>
                <c:pt idx="141">
                  <c:v>892</c:v>
                </c:pt>
                <c:pt idx="142">
                  <c:v>612</c:v>
                </c:pt>
                <c:pt idx="143">
                  <c:v>627</c:v>
                </c:pt>
                <c:pt idx="144">
                  <c:v>1282</c:v>
                </c:pt>
                <c:pt idx="145">
                  <c:v>1269</c:v>
                </c:pt>
                <c:pt idx="146">
                  <c:v>1238</c:v>
                </c:pt>
                <c:pt idx="147">
                  <c:v>1206</c:v>
                </c:pt>
                <c:pt idx="148">
                  <c:v>1022</c:v>
                </c:pt>
                <c:pt idx="149">
                  <c:v>615</c:v>
                </c:pt>
                <c:pt idx="150">
                  <c:v>680</c:v>
                </c:pt>
                <c:pt idx="151">
                  <c:v>1374</c:v>
                </c:pt>
                <c:pt idx="152">
                  <c:v>1185</c:v>
                </c:pt>
                <c:pt idx="153">
                  <c:v>1141</c:v>
                </c:pt>
                <c:pt idx="154">
                  <c:v>990</c:v>
                </c:pt>
                <c:pt idx="155">
                  <c:v>1109</c:v>
                </c:pt>
                <c:pt idx="156">
                  <c:v>552</c:v>
                </c:pt>
                <c:pt idx="157">
                  <c:v>692</c:v>
                </c:pt>
                <c:pt idx="158">
                  <c:v>1280</c:v>
                </c:pt>
                <c:pt idx="159">
                  <c:v>1038</c:v>
                </c:pt>
                <c:pt idx="160">
                  <c:v>1252</c:v>
                </c:pt>
                <c:pt idx="161">
                  <c:v>1290</c:v>
                </c:pt>
                <c:pt idx="162">
                  <c:v>1091</c:v>
                </c:pt>
                <c:pt idx="163">
                  <c:v>602</c:v>
                </c:pt>
                <c:pt idx="164">
                  <c:v>620</c:v>
                </c:pt>
                <c:pt idx="165">
                  <c:v>1254</c:v>
                </c:pt>
                <c:pt idx="166">
                  <c:v>1223</c:v>
                </c:pt>
                <c:pt idx="167">
                  <c:v>1220</c:v>
                </c:pt>
                <c:pt idx="168">
                  <c:v>1214</c:v>
                </c:pt>
                <c:pt idx="169">
                  <c:v>1071</c:v>
                </c:pt>
                <c:pt idx="170">
                  <c:v>631</c:v>
                </c:pt>
                <c:pt idx="171">
                  <c:v>733</c:v>
                </c:pt>
                <c:pt idx="172">
                  <c:v>1300</c:v>
                </c:pt>
                <c:pt idx="173">
                  <c:v>1233</c:v>
                </c:pt>
                <c:pt idx="174">
                  <c:v>1322</c:v>
                </c:pt>
                <c:pt idx="175">
                  <c:v>1163</c:v>
                </c:pt>
                <c:pt idx="176">
                  <c:v>921</c:v>
                </c:pt>
                <c:pt idx="177">
                  <c:v>716</c:v>
                </c:pt>
                <c:pt idx="178">
                  <c:v>632</c:v>
                </c:pt>
                <c:pt idx="179">
                  <c:v>1367</c:v>
                </c:pt>
                <c:pt idx="180">
                  <c:v>1284</c:v>
                </c:pt>
                <c:pt idx="181">
                  <c:v>1311</c:v>
                </c:pt>
                <c:pt idx="182">
                  <c:v>1156</c:v>
                </c:pt>
                <c:pt idx="183">
                  <c:v>1211</c:v>
                </c:pt>
                <c:pt idx="184">
                  <c:v>555</c:v>
                </c:pt>
                <c:pt idx="185">
                  <c:v>614</c:v>
                </c:pt>
                <c:pt idx="186">
                  <c:v>921</c:v>
                </c:pt>
                <c:pt idx="187">
                  <c:v>1595</c:v>
                </c:pt>
                <c:pt idx="188">
                  <c:v>1129</c:v>
                </c:pt>
                <c:pt idx="189">
                  <c:v>1212</c:v>
                </c:pt>
                <c:pt idx="190">
                  <c:v>1088</c:v>
                </c:pt>
                <c:pt idx="191">
                  <c:v>541</c:v>
                </c:pt>
                <c:pt idx="192">
                  <c:v>561</c:v>
                </c:pt>
                <c:pt idx="193">
                  <c:v>1154</c:v>
                </c:pt>
                <c:pt idx="194">
                  <c:v>1437</c:v>
                </c:pt>
                <c:pt idx="195">
                  <c:v>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10"/>
          <c:tx>
            <c:strRef>
              <c:f>Deaths!$A$67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Deaths!$D$67:$GY$67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-1</c:v>
                </c:pt>
                <c:pt idx="58">
                  <c:v>3</c:v>
                </c:pt>
                <c:pt idx="59">
                  <c:v>3</c:v>
                </c:pt>
                <c:pt idx="60">
                  <c:v>0</c:v>
                </c:pt>
                <c:pt idx="61">
                  <c:v>2</c:v>
                </c:pt>
                <c:pt idx="62">
                  <c:v>8</c:v>
                </c:pt>
                <c:pt idx="63">
                  <c:v>0</c:v>
                </c:pt>
                <c:pt idx="64">
                  <c:v>4</c:v>
                </c:pt>
                <c:pt idx="65">
                  <c:v>3</c:v>
                </c:pt>
                <c:pt idx="66">
                  <c:v>5</c:v>
                </c:pt>
                <c:pt idx="67">
                  <c:v>3</c:v>
                </c:pt>
                <c:pt idx="68">
                  <c:v>23</c:v>
                </c:pt>
                <c:pt idx="69">
                  <c:v>14</c:v>
                </c:pt>
                <c:pt idx="70">
                  <c:v>0</c:v>
                </c:pt>
                <c:pt idx="71">
                  <c:v>14</c:v>
                </c:pt>
                <c:pt idx="72">
                  <c:v>13</c:v>
                </c:pt>
                <c:pt idx="73">
                  <c:v>37</c:v>
                </c:pt>
                <c:pt idx="74">
                  <c:v>14</c:v>
                </c:pt>
                <c:pt idx="75">
                  <c:v>28</c:v>
                </c:pt>
                <c:pt idx="76">
                  <c:v>48</c:v>
                </c:pt>
                <c:pt idx="77">
                  <c:v>20</c:v>
                </c:pt>
                <c:pt idx="78">
                  <c:v>42</c:v>
                </c:pt>
                <c:pt idx="79">
                  <c:v>43</c:v>
                </c:pt>
                <c:pt idx="80">
                  <c:v>27</c:v>
                </c:pt>
                <c:pt idx="81">
                  <c:v>35</c:v>
                </c:pt>
                <c:pt idx="82">
                  <c:v>12</c:v>
                </c:pt>
                <c:pt idx="83">
                  <c:v>43</c:v>
                </c:pt>
                <c:pt idx="84">
                  <c:v>38</c:v>
                </c:pt>
                <c:pt idx="85">
                  <c:v>35</c:v>
                </c:pt>
                <c:pt idx="86">
                  <c:v>38</c:v>
                </c:pt>
                <c:pt idx="87">
                  <c:v>33</c:v>
                </c:pt>
                <c:pt idx="88">
                  <c:v>53</c:v>
                </c:pt>
                <c:pt idx="89">
                  <c:v>36</c:v>
                </c:pt>
                <c:pt idx="90">
                  <c:v>40</c:v>
                </c:pt>
                <c:pt idx="91">
                  <c:v>59</c:v>
                </c:pt>
                <c:pt idx="92">
                  <c:v>45</c:v>
                </c:pt>
                <c:pt idx="93">
                  <c:v>56</c:v>
                </c:pt>
                <c:pt idx="94">
                  <c:v>58</c:v>
                </c:pt>
                <c:pt idx="95">
                  <c:v>69</c:v>
                </c:pt>
                <c:pt idx="96">
                  <c:v>71</c:v>
                </c:pt>
                <c:pt idx="97">
                  <c:v>75</c:v>
                </c:pt>
                <c:pt idx="98">
                  <c:v>69</c:v>
                </c:pt>
                <c:pt idx="99">
                  <c:v>100</c:v>
                </c:pt>
                <c:pt idx="100">
                  <c:v>68</c:v>
                </c:pt>
                <c:pt idx="101">
                  <c:v>175</c:v>
                </c:pt>
                <c:pt idx="102">
                  <c:v>127</c:v>
                </c:pt>
                <c:pt idx="103">
                  <c:v>92</c:v>
                </c:pt>
                <c:pt idx="104">
                  <c:v>104</c:v>
                </c:pt>
                <c:pt idx="105">
                  <c:v>96</c:v>
                </c:pt>
                <c:pt idx="106">
                  <c:v>116</c:v>
                </c:pt>
                <c:pt idx="107">
                  <c:v>111</c:v>
                </c:pt>
                <c:pt idx="108">
                  <c:v>82</c:v>
                </c:pt>
                <c:pt idx="109">
                  <c:v>121</c:v>
                </c:pt>
                <c:pt idx="110">
                  <c:v>136</c:v>
                </c:pt>
                <c:pt idx="111">
                  <c:v>98</c:v>
                </c:pt>
                <c:pt idx="112">
                  <c:v>104</c:v>
                </c:pt>
                <c:pt idx="113">
                  <c:v>118</c:v>
                </c:pt>
                <c:pt idx="114">
                  <c:v>154</c:v>
                </c:pt>
                <c:pt idx="115">
                  <c:v>131</c:v>
                </c:pt>
                <c:pt idx="116">
                  <c:v>146</c:v>
                </c:pt>
                <c:pt idx="117">
                  <c:v>132</c:v>
                </c:pt>
                <c:pt idx="118">
                  <c:v>150</c:v>
                </c:pt>
                <c:pt idx="119">
                  <c:v>142</c:v>
                </c:pt>
                <c:pt idx="120">
                  <c:v>142</c:v>
                </c:pt>
                <c:pt idx="121">
                  <c:v>156</c:v>
                </c:pt>
                <c:pt idx="122">
                  <c:v>148</c:v>
                </c:pt>
                <c:pt idx="123">
                  <c:v>172</c:v>
                </c:pt>
                <c:pt idx="124">
                  <c:v>190</c:v>
                </c:pt>
                <c:pt idx="125">
                  <c:v>177</c:v>
                </c:pt>
                <c:pt idx="126">
                  <c:v>269</c:v>
                </c:pt>
                <c:pt idx="127">
                  <c:v>205</c:v>
                </c:pt>
                <c:pt idx="128">
                  <c:v>223</c:v>
                </c:pt>
                <c:pt idx="129">
                  <c:v>200</c:v>
                </c:pt>
                <c:pt idx="130">
                  <c:v>221</c:v>
                </c:pt>
                <c:pt idx="131">
                  <c:v>259</c:v>
                </c:pt>
                <c:pt idx="132">
                  <c:v>275</c:v>
                </c:pt>
                <c:pt idx="133">
                  <c:v>286</c:v>
                </c:pt>
                <c:pt idx="134">
                  <c:v>297</c:v>
                </c:pt>
                <c:pt idx="135">
                  <c:v>261</c:v>
                </c:pt>
                <c:pt idx="136">
                  <c:v>266</c:v>
                </c:pt>
                <c:pt idx="137">
                  <c:v>277</c:v>
                </c:pt>
                <c:pt idx="138">
                  <c:v>352</c:v>
                </c:pt>
                <c:pt idx="139">
                  <c:v>396</c:v>
                </c:pt>
                <c:pt idx="140">
                  <c:v>386</c:v>
                </c:pt>
                <c:pt idx="141">
                  <c:v>311</c:v>
                </c:pt>
                <c:pt idx="142">
                  <c:v>325</c:v>
                </c:pt>
                <c:pt idx="143">
                  <c:v>380</c:v>
                </c:pt>
                <c:pt idx="144">
                  <c:v>2003</c:v>
                </c:pt>
                <c:pt idx="145">
                  <c:v>334</c:v>
                </c:pt>
                <c:pt idx="146">
                  <c:v>336</c:v>
                </c:pt>
                <c:pt idx="147">
                  <c:v>375</c:v>
                </c:pt>
                <c:pt idx="148">
                  <c:v>306</c:v>
                </c:pt>
                <c:pt idx="149">
                  <c:v>445</c:v>
                </c:pt>
                <c:pt idx="150">
                  <c:v>312</c:v>
                </c:pt>
                <c:pt idx="151">
                  <c:v>465</c:v>
                </c:pt>
                <c:pt idx="152">
                  <c:v>418</c:v>
                </c:pt>
                <c:pt idx="153">
                  <c:v>407</c:v>
                </c:pt>
                <c:pt idx="154">
                  <c:v>384</c:v>
                </c:pt>
                <c:pt idx="155">
                  <c:v>410</c:v>
                </c:pt>
                <c:pt idx="156">
                  <c:v>380</c:v>
                </c:pt>
                <c:pt idx="157">
                  <c:v>418</c:v>
                </c:pt>
                <c:pt idx="158">
                  <c:v>507</c:v>
                </c:pt>
                <c:pt idx="159">
                  <c:v>434</c:v>
                </c:pt>
                <c:pt idx="160">
                  <c:v>379</c:v>
                </c:pt>
                <c:pt idx="161">
                  <c:v>442</c:v>
                </c:pt>
                <c:pt idx="162">
                  <c:v>613</c:v>
                </c:pt>
                <c:pt idx="163">
                  <c:v>425</c:v>
                </c:pt>
                <c:pt idx="164">
                  <c:v>466</c:v>
                </c:pt>
                <c:pt idx="165">
                  <c:v>483</c:v>
                </c:pt>
                <c:pt idx="166">
                  <c:v>487</c:v>
                </c:pt>
                <c:pt idx="167">
                  <c:v>475</c:v>
                </c:pt>
                <c:pt idx="168">
                  <c:v>519</c:v>
                </c:pt>
                <c:pt idx="169">
                  <c:v>550</c:v>
                </c:pt>
                <c:pt idx="170">
                  <c:v>501</c:v>
                </c:pt>
                <c:pt idx="171">
                  <c:v>553</c:v>
                </c:pt>
                <c:pt idx="172">
                  <c:v>582</c:v>
                </c:pt>
                <c:pt idx="173">
                  <c:v>605</c:v>
                </c:pt>
                <c:pt idx="174">
                  <c:v>688</c:v>
                </c:pt>
                <c:pt idx="175">
                  <c:v>671</c:v>
                </c:pt>
                <c:pt idx="176">
                  <c:v>543</c:v>
                </c:pt>
                <c:pt idx="177">
                  <c:v>681</c:v>
                </c:pt>
                <c:pt idx="178">
                  <c:v>585</c:v>
                </c:pt>
                <c:pt idx="179">
                  <c:v>650</c:v>
                </c:pt>
                <c:pt idx="180">
                  <c:v>1129</c:v>
                </c:pt>
                <c:pt idx="181">
                  <c:v>740</c:v>
                </c:pt>
                <c:pt idx="182">
                  <c:v>757</c:v>
                </c:pt>
                <c:pt idx="183">
                  <c:v>702</c:v>
                </c:pt>
                <c:pt idx="184">
                  <c:v>711</c:v>
                </c:pt>
                <c:pt idx="185">
                  <c:v>637</c:v>
                </c:pt>
                <c:pt idx="186">
                  <c:v>785</c:v>
                </c:pt>
                <c:pt idx="187">
                  <c:v>762</c:v>
                </c:pt>
                <c:pt idx="188">
                  <c:v>763</c:v>
                </c:pt>
                <c:pt idx="189">
                  <c:v>793</c:v>
                </c:pt>
                <c:pt idx="190">
                  <c:v>853</c:v>
                </c:pt>
                <c:pt idx="191">
                  <c:v>771</c:v>
                </c:pt>
                <c:pt idx="192">
                  <c:v>803</c:v>
                </c:pt>
                <c:pt idx="193">
                  <c:v>857</c:v>
                </c:pt>
                <c:pt idx="194">
                  <c:v>904</c:v>
                </c:pt>
                <c:pt idx="195">
                  <c:v>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6"/>
                      <c:pt idx="0">
                        <c:v>1/24/20</c:v>
                      </c:pt>
                      <c:pt idx="1">
                        <c:v>1/25/20</c:v>
                      </c:pt>
                      <c:pt idx="2">
                        <c:v>1/26/20</c:v>
                      </c:pt>
                      <c:pt idx="3">
                        <c:v>1/27/20</c:v>
                      </c:pt>
                      <c:pt idx="4">
                        <c:v>1/28/20</c:v>
                      </c:pt>
                      <c:pt idx="5">
                        <c:v>1/29/20</c:v>
                      </c:pt>
                      <c:pt idx="6">
                        <c:v>1/30/20</c:v>
                      </c:pt>
                      <c:pt idx="7">
                        <c:v>1/31/20</c:v>
                      </c:pt>
                      <c:pt idx="8">
                        <c:v>02/01/2020</c:v>
                      </c:pt>
                      <c:pt idx="9">
                        <c:v>02/02/2020</c:v>
                      </c:pt>
                      <c:pt idx="10">
                        <c:v>02/03/2020</c:v>
                      </c:pt>
                      <c:pt idx="11">
                        <c:v>02/04/2020</c:v>
                      </c:pt>
                      <c:pt idx="12">
                        <c:v>02/05/2020</c:v>
                      </c:pt>
                      <c:pt idx="13">
                        <c:v>02/06/2020</c:v>
                      </c:pt>
                      <c:pt idx="14">
                        <c:v>02/07/2020</c:v>
                      </c:pt>
                      <c:pt idx="15">
                        <c:v>02/08/2020</c:v>
                      </c:pt>
                      <c:pt idx="16">
                        <c:v>02/09/2020</c:v>
                      </c:pt>
                      <c:pt idx="17">
                        <c:v>02/10/2020</c:v>
                      </c:pt>
                      <c:pt idx="18">
                        <c:v>02/11/2020</c:v>
                      </c:pt>
                      <c:pt idx="19">
                        <c:v>02/12/2020</c:v>
                      </c:pt>
                      <c:pt idx="20">
                        <c:v>2/13/20</c:v>
                      </c:pt>
                      <c:pt idx="21">
                        <c:v>2/14/20</c:v>
                      </c:pt>
                      <c:pt idx="22">
                        <c:v>2/15/20</c:v>
                      </c:pt>
                      <c:pt idx="23">
                        <c:v>2/16/20</c:v>
                      </c:pt>
                      <c:pt idx="24">
                        <c:v>2/17/20</c:v>
                      </c:pt>
                      <c:pt idx="25">
                        <c:v>2/18/20</c:v>
                      </c:pt>
                      <c:pt idx="26">
                        <c:v>2/19/20</c:v>
                      </c:pt>
                      <c:pt idx="27">
                        <c:v>2/20/20</c:v>
                      </c:pt>
                      <c:pt idx="28">
                        <c:v>2/21/20</c:v>
                      </c:pt>
                      <c:pt idx="29">
                        <c:v>2/22/20</c:v>
                      </c:pt>
                      <c:pt idx="30">
                        <c:v>2/23/20</c:v>
                      </c:pt>
                      <c:pt idx="31">
                        <c:v>2/24/20</c:v>
                      </c:pt>
                      <c:pt idx="32">
                        <c:v>2/25/20</c:v>
                      </c:pt>
                      <c:pt idx="33">
                        <c:v>2/26/20</c:v>
                      </c:pt>
                      <c:pt idx="34">
                        <c:v>2/27/20</c:v>
                      </c:pt>
                      <c:pt idx="35">
                        <c:v>2/28/20</c:v>
                      </c:pt>
                      <c:pt idx="36">
                        <c:v>2/29/20</c:v>
                      </c:pt>
                      <c:pt idx="37">
                        <c:v>03/01/2020</c:v>
                      </c:pt>
                      <c:pt idx="38">
                        <c:v>03/02/2020</c:v>
                      </c:pt>
                      <c:pt idx="39">
                        <c:v>03/03/2020</c:v>
                      </c:pt>
                      <c:pt idx="40">
                        <c:v>03/04/2020</c:v>
                      </c:pt>
                      <c:pt idx="41">
                        <c:v>03/05/2020</c:v>
                      </c:pt>
                      <c:pt idx="42">
                        <c:v>03/06/2020</c:v>
                      </c:pt>
                      <c:pt idx="43">
                        <c:v>03/07/2020</c:v>
                      </c:pt>
                      <c:pt idx="44">
                        <c:v>03/08/2020</c:v>
                      </c:pt>
                      <c:pt idx="45">
                        <c:v>03/09/2020</c:v>
                      </c:pt>
                      <c:pt idx="46">
                        <c:v>03/10/2020</c:v>
                      </c:pt>
                      <c:pt idx="47">
                        <c:v>03/11/2020</c:v>
                      </c:pt>
                      <c:pt idx="48">
                        <c:v>03/12/2020</c:v>
                      </c:pt>
                      <c:pt idx="49">
                        <c:v>3/13/20</c:v>
                      </c:pt>
                      <c:pt idx="50">
                        <c:v>3/14/20</c:v>
                      </c:pt>
                      <c:pt idx="51">
                        <c:v>3/15/20</c:v>
                      </c:pt>
                      <c:pt idx="52">
                        <c:v>3/16/20</c:v>
                      </c:pt>
                      <c:pt idx="53">
                        <c:v>3/17/20</c:v>
                      </c:pt>
                      <c:pt idx="54">
                        <c:v>3/18/20</c:v>
                      </c:pt>
                      <c:pt idx="55">
                        <c:v>3/19/20</c:v>
                      </c:pt>
                      <c:pt idx="56">
                        <c:v>3/20/20</c:v>
                      </c:pt>
                      <c:pt idx="57">
                        <c:v>3/21/20</c:v>
                      </c:pt>
                      <c:pt idx="58">
                        <c:v>3/22/20</c:v>
                      </c:pt>
                      <c:pt idx="59">
                        <c:v>3/23/20</c:v>
                      </c:pt>
                      <c:pt idx="60">
                        <c:v>3/24/20</c:v>
                      </c:pt>
                      <c:pt idx="61">
                        <c:v>3/25/20</c:v>
                      </c:pt>
                      <c:pt idx="62">
                        <c:v>3/26/20</c:v>
                      </c:pt>
                      <c:pt idx="63">
                        <c:v>3/27/20</c:v>
                      </c:pt>
                      <c:pt idx="64">
                        <c:v>3/28/20</c:v>
                      </c:pt>
                      <c:pt idx="65">
                        <c:v>3/29/20</c:v>
                      </c:pt>
                      <c:pt idx="66">
                        <c:v>3/30/20</c:v>
                      </c:pt>
                      <c:pt idx="67">
                        <c:v>3/31/20</c:v>
                      </c:pt>
                      <c:pt idx="68">
                        <c:v>04/01/2020</c:v>
                      </c:pt>
                      <c:pt idx="69">
                        <c:v>04/02/2020</c:v>
                      </c:pt>
                      <c:pt idx="70">
                        <c:v>04/03/2020</c:v>
                      </c:pt>
                      <c:pt idx="71">
                        <c:v>04/04/2020</c:v>
                      </c:pt>
                      <c:pt idx="72">
                        <c:v>04/05/2020</c:v>
                      </c:pt>
                      <c:pt idx="73">
                        <c:v>04/06/2020</c:v>
                      </c:pt>
                      <c:pt idx="74">
                        <c:v>04/07/2020</c:v>
                      </c:pt>
                      <c:pt idx="75">
                        <c:v>04/08/2020</c:v>
                      </c:pt>
                      <c:pt idx="76">
                        <c:v>04/09/2020</c:v>
                      </c:pt>
                      <c:pt idx="77">
                        <c:v>04/10/2020</c:v>
                      </c:pt>
                      <c:pt idx="78">
                        <c:v>04/11/2020</c:v>
                      </c:pt>
                      <c:pt idx="79">
                        <c:v>04/12/2020</c:v>
                      </c:pt>
                      <c:pt idx="80">
                        <c:v>4/13/20</c:v>
                      </c:pt>
                      <c:pt idx="81">
                        <c:v>4/14/20</c:v>
                      </c:pt>
                      <c:pt idx="82">
                        <c:v>4/15/20</c:v>
                      </c:pt>
                      <c:pt idx="83">
                        <c:v>4/16/20</c:v>
                      </c:pt>
                      <c:pt idx="84">
                        <c:v>4/17/20</c:v>
                      </c:pt>
                      <c:pt idx="85">
                        <c:v>4/18/20</c:v>
                      </c:pt>
                      <c:pt idx="86">
                        <c:v>4/19/20</c:v>
                      </c:pt>
                      <c:pt idx="87">
                        <c:v>4/20/20</c:v>
                      </c:pt>
                      <c:pt idx="88">
                        <c:v>4/21/20</c:v>
                      </c:pt>
                      <c:pt idx="89">
                        <c:v>4/22/20</c:v>
                      </c:pt>
                      <c:pt idx="90">
                        <c:v>4/23/20</c:v>
                      </c:pt>
                      <c:pt idx="91">
                        <c:v>4/24/20</c:v>
                      </c:pt>
                      <c:pt idx="92">
                        <c:v>4/25/20</c:v>
                      </c:pt>
                      <c:pt idx="93">
                        <c:v>4/26/20</c:v>
                      </c:pt>
                      <c:pt idx="94">
                        <c:v>4/27/20</c:v>
                      </c:pt>
                      <c:pt idx="95">
                        <c:v>4/28/20</c:v>
                      </c:pt>
                      <c:pt idx="96">
                        <c:v>4/29/20</c:v>
                      </c:pt>
                      <c:pt idx="97">
                        <c:v>4/30/20</c:v>
                      </c:pt>
                      <c:pt idx="98">
                        <c:v>05/01/2020</c:v>
                      </c:pt>
                      <c:pt idx="99">
                        <c:v>05/02/2020</c:v>
                      </c:pt>
                      <c:pt idx="100">
                        <c:v>05/03/2020</c:v>
                      </c:pt>
                      <c:pt idx="101">
                        <c:v>05/04/2020</c:v>
                      </c:pt>
                      <c:pt idx="102">
                        <c:v>05/05/2020</c:v>
                      </c:pt>
                      <c:pt idx="103">
                        <c:v>05/06/2020</c:v>
                      </c:pt>
                      <c:pt idx="104">
                        <c:v>05/07/2020</c:v>
                      </c:pt>
                      <c:pt idx="105">
                        <c:v>05/08/2020</c:v>
                      </c:pt>
                      <c:pt idx="106">
                        <c:v>05/09/2020</c:v>
                      </c:pt>
                      <c:pt idx="107">
                        <c:v>05/10/2020</c:v>
                      </c:pt>
                      <c:pt idx="108">
                        <c:v>05/11/2020</c:v>
                      </c:pt>
                      <c:pt idx="109">
                        <c:v>05/12/2020</c:v>
                      </c:pt>
                      <c:pt idx="110">
                        <c:v>5/13/20</c:v>
                      </c:pt>
                      <c:pt idx="111">
                        <c:v>5/14/20</c:v>
                      </c:pt>
                      <c:pt idx="112">
                        <c:v>5/15/20</c:v>
                      </c:pt>
                      <c:pt idx="113">
                        <c:v>5/16/20</c:v>
                      </c:pt>
                      <c:pt idx="114">
                        <c:v>5/17/20</c:v>
                      </c:pt>
                      <c:pt idx="115">
                        <c:v>5/18/20</c:v>
                      </c:pt>
                      <c:pt idx="116">
                        <c:v>5/19/20</c:v>
                      </c:pt>
                      <c:pt idx="117">
                        <c:v>5/20/20</c:v>
                      </c:pt>
                      <c:pt idx="118">
                        <c:v>5/21/20</c:v>
                      </c:pt>
                      <c:pt idx="119">
                        <c:v>5/22/20</c:v>
                      </c:pt>
                      <c:pt idx="120">
                        <c:v>5/23/20</c:v>
                      </c:pt>
                      <c:pt idx="121">
                        <c:v>5/24/20</c:v>
                      </c:pt>
                      <c:pt idx="122">
                        <c:v>5/25/20</c:v>
                      </c:pt>
                      <c:pt idx="123">
                        <c:v>5/26/20</c:v>
                      </c:pt>
                      <c:pt idx="124">
                        <c:v>5/27/20</c:v>
                      </c:pt>
                      <c:pt idx="125">
                        <c:v>5/28/20</c:v>
                      </c:pt>
                      <c:pt idx="126">
                        <c:v>5/29/20</c:v>
                      </c:pt>
                      <c:pt idx="127">
                        <c:v>5/30/20</c:v>
                      </c:pt>
                      <c:pt idx="128">
                        <c:v>5/31/20</c:v>
                      </c:pt>
                      <c:pt idx="129">
                        <c:v>06/01/2020</c:v>
                      </c:pt>
                      <c:pt idx="130">
                        <c:v>06/02/2020</c:v>
                      </c:pt>
                      <c:pt idx="131">
                        <c:v>06/03/2020</c:v>
                      </c:pt>
                      <c:pt idx="132">
                        <c:v>06/04/2020</c:v>
                      </c:pt>
                      <c:pt idx="133">
                        <c:v>06/05/2020</c:v>
                      </c:pt>
                      <c:pt idx="134">
                        <c:v>06/06/2020</c:v>
                      </c:pt>
                      <c:pt idx="135">
                        <c:v>06/07/2020</c:v>
                      </c:pt>
                      <c:pt idx="136">
                        <c:v>06/08/2020</c:v>
                      </c:pt>
                      <c:pt idx="137">
                        <c:v>06/09/2020</c:v>
                      </c:pt>
                      <c:pt idx="138">
                        <c:v>06/10/2020</c:v>
                      </c:pt>
                      <c:pt idx="139">
                        <c:v>06/11/2020</c:v>
                      </c:pt>
                      <c:pt idx="140">
                        <c:v>06/12/2020</c:v>
                      </c:pt>
                      <c:pt idx="141">
                        <c:v>6/13/20</c:v>
                      </c:pt>
                      <c:pt idx="142">
                        <c:v>6/14/20</c:v>
                      </c:pt>
                      <c:pt idx="143">
                        <c:v>6/15/20</c:v>
                      </c:pt>
                      <c:pt idx="144">
                        <c:v>6/16/20</c:v>
                      </c:pt>
                      <c:pt idx="145">
                        <c:v>6/17/20</c:v>
                      </c:pt>
                      <c:pt idx="146">
                        <c:v>6/18/20</c:v>
                      </c:pt>
                      <c:pt idx="147">
                        <c:v>6/19/20</c:v>
                      </c:pt>
                      <c:pt idx="148">
                        <c:v>6/20/20</c:v>
                      </c:pt>
                      <c:pt idx="149">
                        <c:v>6/21/20</c:v>
                      </c:pt>
                      <c:pt idx="150">
                        <c:v>6/22/20</c:v>
                      </c:pt>
                      <c:pt idx="151">
                        <c:v>6/23/20</c:v>
                      </c:pt>
                      <c:pt idx="152">
                        <c:v>6/24/20</c:v>
                      </c:pt>
                      <c:pt idx="153">
                        <c:v>6/25/20</c:v>
                      </c:pt>
                      <c:pt idx="154">
                        <c:v>6/26/20</c:v>
                      </c:pt>
                      <c:pt idx="155">
                        <c:v>6/27/20</c:v>
                      </c:pt>
                      <c:pt idx="156">
                        <c:v>6/28/20</c:v>
                      </c:pt>
                      <c:pt idx="157">
                        <c:v>6/29/20</c:v>
                      </c:pt>
                      <c:pt idx="158">
                        <c:v>6/30/20</c:v>
                      </c:pt>
                      <c:pt idx="159">
                        <c:v>07/01/2020</c:v>
                      </c:pt>
                      <c:pt idx="160">
                        <c:v>07/02/2020</c:v>
                      </c:pt>
                      <c:pt idx="161">
                        <c:v>07/03/2020</c:v>
                      </c:pt>
                      <c:pt idx="162">
                        <c:v>07/04/2020</c:v>
                      </c:pt>
                      <c:pt idx="163">
                        <c:v>07/05/2020</c:v>
                      </c:pt>
                      <c:pt idx="164">
                        <c:v>07/06/2020</c:v>
                      </c:pt>
                      <c:pt idx="165">
                        <c:v>07/07/2020</c:v>
                      </c:pt>
                      <c:pt idx="166">
                        <c:v>07/08/2020</c:v>
                      </c:pt>
                      <c:pt idx="167">
                        <c:v>07/09/2020</c:v>
                      </c:pt>
                      <c:pt idx="168">
                        <c:v>07/10/2020</c:v>
                      </c:pt>
                      <c:pt idx="169">
                        <c:v>07/11/2020</c:v>
                      </c:pt>
                      <c:pt idx="170">
                        <c:v>07/12/2020</c:v>
                      </c:pt>
                      <c:pt idx="171">
                        <c:v>7/13/20</c:v>
                      </c:pt>
                      <c:pt idx="172">
                        <c:v>7/14/20</c:v>
                      </c:pt>
                      <c:pt idx="173">
                        <c:v>7/15/20</c:v>
                      </c:pt>
                      <c:pt idx="174">
                        <c:v>7/16/20</c:v>
                      </c:pt>
                      <c:pt idx="175">
                        <c:v>7/17/20</c:v>
                      </c:pt>
                      <c:pt idx="176">
                        <c:v>7/18/20</c:v>
                      </c:pt>
                      <c:pt idx="177">
                        <c:v>7/19/20</c:v>
                      </c:pt>
                      <c:pt idx="178">
                        <c:v>7/20/20</c:v>
                      </c:pt>
                      <c:pt idx="179">
                        <c:v>7/21/20</c:v>
                      </c:pt>
                      <c:pt idx="180">
                        <c:v>7/22/20</c:v>
                      </c:pt>
                      <c:pt idx="181">
                        <c:v>7/23/20</c:v>
                      </c:pt>
                      <c:pt idx="182">
                        <c:v>7/24/20</c:v>
                      </c:pt>
                      <c:pt idx="183">
                        <c:v>7/25/20</c:v>
                      </c:pt>
                      <c:pt idx="184">
                        <c:v>7/26/20</c:v>
                      </c:pt>
                      <c:pt idx="185">
                        <c:v>7/27/20</c:v>
                      </c:pt>
                      <c:pt idx="186">
                        <c:v>7/28/20</c:v>
                      </c:pt>
                      <c:pt idx="187">
                        <c:v>7/29/20</c:v>
                      </c:pt>
                      <c:pt idx="188">
                        <c:v>7/30/20</c:v>
                      </c:pt>
                      <c:pt idx="189">
                        <c:v>7/31/20</c:v>
                      </c:pt>
                      <c:pt idx="190">
                        <c:v>08/01/2020</c:v>
                      </c:pt>
                      <c:pt idx="191">
                        <c:v>08/02/2020</c:v>
                      </c:pt>
                      <c:pt idx="192">
                        <c:v>08/03/2020</c:v>
                      </c:pt>
                      <c:pt idx="193">
                        <c:v>08/04/2020</c:v>
                      </c:pt>
                      <c:pt idx="194">
                        <c:v>08/05/2020</c:v>
                      </c:pt>
                      <c:pt idx="195">
                        <c:v>08/06/2020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8</c:v>
                      </c:pt>
                      <c:pt idx="1">
                        <c:v>16</c:v>
                      </c:pt>
                      <c:pt idx="2">
                        <c:v>14</c:v>
                      </c:pt>
                      <c:pt idx="3">
                        <c:v>26</c:v>
                      </c:pt>
                      <c:pt idx="4">
                        <c:v>49</c:v>
                      </c:pt>
                      <c:pt idx="5">
                        <c:v>2</c:v>
                      </c:pt>
                      <c:pt idx="6">
                        <c:v>38</c:v>
                      </c:pt>
                      <c:pt idx="7">
                        <c:v>42</c:v>
                      </c:pt>
                      <c:pt idx="8">
                        <c:v>46</c:v>
                      </c:pt>
                      <c:pt idx="9">
                        <c:v>103</c:v>
                      </c:pt>
                      <c:pt idx="10">
                        <c:v>64</c:v>
                      </c:pt>
                      <c:pt idx="11">
                        <c:v>66</c:v>
                      </c:pt>
                      <c:pt idx="12">
                        <c:v>72</c:v>
                      </c:pt>
                      <c:pt idx="13">
                        <c:v>70</c:v>
                      </c:pt>
                      <c:pt idx="14">
                        <c:v>85</c:v>
                      </c:pt>
                      <c:pt idx="15">
                        <c:v>87</c:v>
                      </c:pt>
                      <c:pt idx="16">
                        <c:v>100</c:v>
                      </c:pt>
                      <c:pt idx="17">
                        <c:v>107</c:v>
                      </c:pt>
                      <c:pt idx="18">
                        <c:v>100</c:v>
                      </c:pt>
                      <c:pt idx="19">
                        <c:v>5</c:v>
                      </c:pt>
                      <c:pt idx="20">
                        <c:v>253</c:v>
                      </c:pt>
                      <c:pt idx="21">
                        <c:v>152</c:v>
                      </c:pt>
                      <c:pt idx="22">
                        <c:v>143</c:v>
                      </c:pt>
                      <c:pt idx="23">
                        <c:v>104</c:v>
                      </c:pt>
                      <c:pt idx="24">
                        <c:v>98</c:v>
                      </c:pt>
                      <c:pt idx="25">
                        <c:v>140</c:v>
                      </c:pt>
                      <c:pt idx="26">
                        <c:v>115</c:v>
                      </c:pt>
                      <c:pt idx="27">
                        <c:v>125</c:v>
                      </c:pt>
                      <c:pt idx="28">
                        <c:v>4</c:v>
                      </c:pt>
                      <c:pt idx="29">
                        <c:v>207</c:v>
                      </c:pt>
                      <c:pt idx="30">
                        <c:v>11</c:v>
                      </c:pt>
                      <c:pt idx="31">
                        <c:v>160</c:v>
                      </c:pt>
                      <c:pt idx="32">
                        <c:v>80</c:v>
                      </c:pt>
                      <c:pt idx="33">
                        <c:v>61</c:v>
                      </c:pt>
                      <c:pt idx="34">
                        <c:v>43</c:v>
                      </c:pt>
                      <c:pt idx="35">
                        <c:v>59</c:v>
                      </c:pt>
                      <c:pt idx="36">
                        <c:v>69</c:v>
                      </c:pt>
                      <c:pt idx="37">
                        <c:v>54</c:v>
                      </c:pt>
                      <c:pt idx="38">
                        <c:v>89</c:v>
                      </c:pt>
                      <c:pt idx="39">
                        <c:v>75</c:v>
                      </c:pt>
                      <c:pt idx="40">
                        <c:v>95</c:v>
                      </c:pt>
                      <c:pt idx="41">
                        <c:v>93</c:v>
                      </c:pt>
                      <c:pt idx="42">
                        <c:v>112</c:v>
                      </c:pt>
                      <c:pt idx="43">
                        <c:v>99</c:v>
                      </c:pt>
                      <c:pt idx="44">
                        <c:v>244</c:v>
                      </c:pt>
                      <c:pt idx="45">
                        <c:v>184</c:v>
                      </c:pt>
                      <c:pt idx="46">
                        <c:v>279</c:v>
                      </c:pt>
                      <c:pt idx="47">
                        <c:v>345</c:v>
                      </c:pt>
                      <c:pt idx="48">
                        <c:v>305</c:v>
                      </c:pt>
                      <c:pt idx="49">
                        <c:v>497</c:v>
                      </c:pt>
                      <c:pt idx="50">
                        <c:v>417</c:v>
                      </c:pt>
                      <c:pt idx="51">
                        <c:v>641</c:v>
                      </c:pt>
                      <c:pt idx="52">
                        <c:v>680</c:v>
                      </c:pt>
                      <c:pt idx="53">
                        <c:v>805</c:v>
                      </c:pt>
                      <c:pt idx="54">
                        <c:v>899</c:v>
                      </c:pt>
                      <c:pt idx="55">
                        <c:v>1107</c:v>
                      </c:pt>
                      <c:pt idx="56">
                        <c:v>1480</c:v>
                      </c:pt>
                      <c:pt idx="57">
                        <c:v>1707</c:v>
                      </c:pt>
                      <c:pt idx="58">
                        <c:v>1701</c:v>
                      </c:pt>
                      <c:pt idx="59">
                        <c:v>1922</c:v>
                      </c:pt>
                      <c:pt idx="60">
                        <c:v>2275</c:v>
                      </c:pt>
                      <c:pt idx="61">
                        <c:v>2781</c:v>
                      </c:pt>
                      <c:pt idx="62">
                        <c:v>3015</c:v>
                      </c:pt>
                      <c:pt idx="63">
                        <c:v>3527</c:v>
                      </c:pt>
                      <c:pt idx="64">
                        <c:v>3699</c:v>
                      </c:pt>
                      <c:pt idx="65">
                        <c:v>3480</c:v>
                      </c:pt>
                      <c:pt idx="66">
                        <c:v>4178</c:v>
                      </c:pt>
                      <c:pt idx="67">
                        <c:v>4875</c:v>
                      </c:pt>
                      <c:pt idx="68">
                        <c:v>5581</c:v>
                      </c:pt>
                      <c:pt idx="69">
                        <c:v>6332</c:v>
                      </c:pt>
                      <c:pt idx="70">
                        <c:v>6007</c:v>
                      </c:pt>
                      <c:pt idx="71">
                        <c:v>5884</c:v>
                      </c:pt>
                      <c:pt idx="72">
                        <c:v>5084</c:v>
                      </c:pt>
                      <c:pt idx="73">
                        <c:v>5903</c:v>
                      </c:pt>
                      <c:pt idx="74">
                        <c:v>7971</c:v>
                      </c:pt>
                      <c:pt idx="75">
                        <c:v>6802</c:v>
                      </c:pt>
                      <c:pt idx="76">
                        <c:v>7706</c:v>
                      </c:pt>
                      <c:pt idx="77">
                        <c:v>7324</c:v>
                      </c:pt>
                      <c:pt idx="78">
                        <c:v>6147</c:v>
                      </c:pt>
                      <c:pt idx="79">
                        <c:v>5810</c:v>
                      </c:pt>
                      <c:pt idx="80">
                        <c:v>5825</c:v>
                      </c:pt>
                      <c:pt idx="81">
                        <c:v>6952</c:v>
                      </c:pt>
                      <c:pt idx="82">
                        <c:v>8372</c:v>
                      </c:pt>
                      <c:pt idx="83">
                        <c:v>7343</c:v>
                      </c:pt>
                      <c:pt idx="84">
                        <c:v>8944</c:v>
                      </c:pt>
                      <c:pt idx="85">
                        <c:v>6531</c:v>
                      </c:pt>
                      <c:pt idx="86">
                        <c:v>4617</c:v>
                      </c:pt>
                      <c:pt idx="87">
                        <c:v>5479</c:v>
                      </c:pt>
                      <c:pt idx="88">
                        <c:v>7204</c:v>
                      </c:pt>
                      <c:pt idx="89">
                        <c:v>6800</c:v>
                      </c:pt>
                      <c:pt idx="90">
                        <c:v>6881</c:v>
                      </c:pt>
                      <c:pt idx="91">
                        <c:v>6711</c:v>
                      </c:pt>
                      <c:pt idx="92">
                        <c:v>5624</c:v>
                      </c:pt>
                      <c:pt idx="93">
                        <c:v>3920</c:v>
                      </c:pt>
                      <c:pt idx="94">
                        <c:v>4691</c:v>
                      </c:pt>
                      <c:pt idx="95">
                        <c:v>6486</c:v>
                      </c:pt>
                      <c:pt idx="96">
                        <c:v>6783</c:v>
                      </c:pt>
                      <c:pt idx="97">
                        <c:v>5990</c:v>
                      </c:pt>
                      <c:pt idx="98">
                        <c:v>5199</c:v>
                      </c:pt>
                      <c:pt idx="99">
                        <c:v>5461</c:v>
                      </c:pt>
                      <c:pt idx="100">
                        <c:v>3478</c:v>
                      </c:pt>
                      <c:pt idx="101">
                        <c:v>4148</c:v>
                      </c:pt>
                      <c:pt idx="102">
                        <c:v>5886</c:v>
                      </c:pt>
                      <c:pt idx="103">
                        <c:v>6574</c:v>
                      </c:pt>
                      <c:pt idx="104">
                        <c:v>5425</c:v>
                      </c:pt>
                      <c:pt idx="105">
                        <c:v>5589</c:v>
                      </c:pt>
                      <c:pt idx="106">
                        <c:v>4274</c:v>
                      </c:pt>
                      <c:pt idx="107">
                        <c:v>3581</c:v>
                      </c:pt>
                      <c:pt idx="108">
                        <c:v>3475</c:v>
                      </c:pt>
                      <c:pt idx="109">
                        <c:v>5557</c:v>
                      </c:pt>
                      <c:pt idx="110">
                        <c:v>5241</c:v>
                      </c:pt>
                      <c:pt idx="111">
                        <c:v>5277</c:v>
                      </c:pt>
                      <c:pt idx="112">
                        <c:v>5235</c:v>
                      </c:pt>
                      <c:pt idx="113">
                        <c:v>4164</c:v>
                      </c:pt>
                      <c:pt idx="114">
                        <c:v>3335</c:v>
                      </c:pt>
                      <c:pt idx="115">
                        <c:v>3297</c:v>
                      </c:pt>
                      <c:pt idx="116">
                        <c:v>4788</c:v>
                      </c:pt>
                      <c:pt idx="117">
                        <c:v>4896</c:v>
                      </c:pt>
                      <c:pt idx="118">
                        <c:v>4797</c:v>
                      </c:pt>
                      <c:pt idx="119">
                        <c:v>5288</c:v>
                      </c:pt>
                      <c:pt idx="120">
                        <c:v>3998</c:v>
                      </c:pt>
                      <c:pt idx="121">
                        <c:v>3146</c:v>
                      </c:pt>
                      <c:pt idx="122">
                        <c:v>1188</c:v>
                      </c:pt>
                      <c:pt idx="123">
                        <c:v>4213</c:v>
                      </c:pt>
                      <c:pt idx="124">
                        <c:v>5222</c:v>
                      </c:pt>
                      <c:pt idx="125">
                        <c:v>4711</c:v>
                      </c:pt>
                      <c:pt idx="126">
                        <c:v>4747</c:v>
                      </c:pt>
                      <c:pt idx="127">
                        <c:v>4166</c:v>
                      </c:pt>
                      <c:pt idx="128">
                        <c:v>2893</c:v>
                      </c:pt>
                      <c:pt idx="129">
                        <c:v>3073</c:v>
                      </c:pt>
                      <c:pt idx="130">
                        <c:v>4833</c:v>
                      </c:pt>
                      <c:pt idx="131">
                        <c:v>5593</c:v>
                      </c:pt>
                      <c:pt idx="132">
                        <c:v>5163</c:v>
                      </c:pt>
                      <c:pt idx="133">
                        <c:v>4755</c:v>
                      </c:pt>
                      <c:pt idx="134">
                        <c:v>3888</c:v>
                      </c:pt>
                      <c:pt idx="135">
                        <c:v>2738</c:v>
                      </c:pt>
                      <c:pt idx="136">
                        <c:v>3705</c:v>
                      </c:pt>
                      <c:pt idx="137">
                        <c:v>4927</c:v>
                      </c:pt>
                      <c:pt idx="138">
                        <c:v>5206</c:v>
                      </c:pt>
                      <c:pt idx="139">
                        <c:v>4781</c:v>
                      </c:pt>
                      <c:pt idx="140">
                        <c:v>4307</c:v>
                      </c:pt>
                      <c:pt idx="141">
                        <c:v>4250</c:v>
                      </c:pt>
                      <c:pt idx="142">
                        <c:v>3385</c:v>
                      </c:pt>
                      <c:pt idx="143">
                        <c:v>3425</c:v>
                      </c:pt>
                      <c:pt idx="144">
                        <c:v>6871</c:v>
                      </c:pt>
                      <c:pt idx="145">
                        <c:v>5257</c:v>
                      </c:pt>
                      <c:pt idx="146">
                        <c:v>5035</c:v>
                      </c:pt>
                      <c:pt idx="147">
                        <c:v>6273</c:v>
                      </c:pt>
                      <c:pt idx="148">
                        <c:v>4252</c:v>
                      </c:pt>
                      <c:pt idx="149">
                        <c:v>3993</c:v>
                      </c:pt>
                      <c:pt idx="150">
                        <c:v>3549</c:v>
                      </c:pt>
                      <c:pt idx="151">
                        <c:v>5322</c:v>
                      </c:pt>
                      <c:pt idx="152">
                        <c:v>5269</c:v>
                      </c:pt>
                      <c:pt idx="153">
                        <c:v>4766</c:v>
                      </c:pt>
                      <c:pt idx="154">
                        <c:v>4836</c:v>
                      </c:pt>
                      <c:pt idx="155">
                        <c:v>4499</c:v>
                      </c:pt>
                      <c:pt idx="156">
                        <c:v>3103</c:v>
                      </c:pt>
                      <c:pt idx="157">
                        <c:v>3724</c:v>
                      </c:pt>
                      <c:pt idx="158">
                        <c:v>5144</c:v>
                      </c:pt>
                      <c:pt idx="159">
                        <c:v>5024</c:v>
                      </c:pt>
                      <c:pt idx="160">
                        <c:v>5148</c:v>
                      </c:pt>
                      <c:pt idx="161">
                        <c:v>5010</c:v>
                      </c:pt>
                      <c:pt idx="162">
                        <c:v>4396</c:v>
                      </c:pt>
                      <c:pt idx="163">
                        <c:v>3470</c:v>
                      </c:pt>
                      <c:pt idx="164">
                        <c:v>3823</c:v>
                      </c:pt>
                      <c:pt idx="165">
                        <c:v>6136</c:v>
                      </c:pt>
                      <c:pt idx="166">
                        <c:v>5349</c:v>
                      </c:pt>
                      <c:pt idx="167">
                        <c:v>5480</c:v>
                      </c:pt>
                      <c:pt idx="168">
                        <c:v>5330</c:v>
                      </c:pt>
                      <c:pt idx="169">
                        <c:v>4908</c:v>
                      </c:pt>
                      <c:pt idx="170">
                        <c:v>3980</c:v>
                      </c:pt>
                      <c:pt idx="171">
                        <c:v>3838</c:v>
                      </c:pt>
                      <c:pt idx="172">
                        <c:v>5694</c:v>
                      </c:pt>
                      <c:pt idx="173">
                        <c:v>5512</c:v>
                      </c:pt>
                      <c:pt idx="174">
                        <c:v>5815</c:v>
                      </c:pt>
                      <c:pt idx="175">
                        <c:v>6749</c:v>
                      </c:pt>
                      <c:pt idx="176">
                        <c:v>5644</c:v>
                      </c:pt>
                      <c:pt idx="177">
                        <c:v>4059</c:v>
                      </c:pt>
                      <c:pt idx="178">
                        <c:v>4183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6"/>
                      <c:pt idx="0">
                        <c:v>1/24/20</c:v>
                      </c:pt>
                      <c:pt idx="1">
                        <c:v>1/25/20</c:v>
                      </c:pt>
                      <c:pt idx="2">
                        <c:v>1/26/20</c:v>
                      </c:pt>
                      <c:pt idx="3">
                        <c:v>1/27/20</c:v>
                      </c:pt>
                      <c:pt idx="4">
                        <c:v>1/28/20</c:v>
                      </c:pt>
                      <c:pt idx="5">
                        <c:v>1/29/20</c:v>
                      </c:pt>
                      <c:pt idx="6">
                        <c:v>1/30/20</c:v>
                      </c:pt>
                      <c:pt idx="7">
                        <c:v>1/31/20</c:v>
                      </c:pt>
                      <c:pt idx="8">
                        <c:v>02/01/2020</c:v>
                      </c:pt>
                      <c:pt idx="9">
                        <c:v>02/02/2020</c:v>
                      </c:pt>
                      <c:pt idx="10">
                        <c:v>02/03/2020</c:v>
                      </c:pt>
                      <c:pt idx="11">
                        <c:v>02/04/2020</c:v>
                      </c:pt>
                      <c:pt idx="12">
                        <c:v>02/05/2020</c:v>
                      </c:pt>
                      <c:pt idx="13">
                        <c:v>02/06/2020</c:v>
                      </c:pt>
                      <c:pt idx="14">
                        <c:v>02/07/2020</c:v>
                      </c:pt>
                      <c:pt idx="15">
                        <c:v>02/08/2020</c:v>
                      </c:pt>
                      <c:pt idx="16">
                        <c:v>02/09/2020</c:v>
                      </c:pt>
                      <c:pt idx="17">
                        <c:v>02/10/2020</c:v>
                      </c:pt>
                      <c:pt idx="18">
                        <c:v>02/11/2020</c:v>
                      </c:pt>
                      <c:pt idx="19">
                        <c:v>02/12/2020</c:v>
                      </c:pt>
                      <c:pt idx="20">
                        <c:v>2/13/20</c:v>
                      </c:pt>
                      <c:pt idx="21">
                        <c:v>2/14/20</c:v>
                      </c:pt>
                      <c:pt idx="22">
                        <c:v>2/15/20</c:v>
                      </c:pt>
                      <c:pt idx="23">
                        <c:v>2/16/20</c:v>
                      </c:pt>
                      <c:pt idx="24">
                        <c:v>2/17/20</c:v>
                      </c:pt>
                      <c:pt idx="25">
                        <c:v>2/18/20</c:v>
                      </c:pt>
                      <c:pt idx="26">
                        <c:v>2/19/20</c:v>
                      </c:pt>
                      <c:pt idx="27">
                        <c:v>2/20/20</c:v>
                      </c:pt>
                      <c:pt idx="28">
                        <c:v>2/21/20</c:v>
                      </c:pt>
                      <c:pt idx="29">
                        <c:v>2/22/20</c:v>
                      </c:pt>
                      <c:pt idx="30">
                        <c:v>2/23/20</c:v>
                      </c:pt>
                      <c:pt idx="31">
                        <c:v>2/24/20</c:v>
                      </c:pt>
                      <c:pt idx="32">
                        <c:v>2/25/20</c:v>
                      </c:pt>
                      <c:pt idx="33">
                        <c:v>2/26/20</c:v>
                      </c:pt>
                      <c:pt idx="34">
                        <c:v>2/27/20</c:v>
                      </c:pt>
                      <c:pt idx="35">
                        <c:v>2/28/20</c:v>
                      </c:pt>
                      <c:pt idx="36">
                        <c:v>2/29/20</c:v>
                      </c:pt>
                      <c:pt idx="37">
                        <c:v>03/01/2020</c:v>
                      </c:pt>
                      <c:pt idx="38">
                        <c:v>03/02/2020</c:v>
                      </c:pt>
                      <c:pt idx="39">
                        <c:v>03/03/2020</c:v>
                      </c:pt>
                      <c:pt idx="40">
                        <c:v>03/04/2020</c:v>
                      </c:pt>
                      <c:pt idx="41">
                        <c:v>03/05/2020</c:v>
                      </c:pt>
                      <c:pt idx="42">
                        <c:v>03/06/2020</c:v>
                      </c:pt>
                      <c:pt idx="43">
                        <c:v>03/07/2020</c:v>
                      </c:pt>
                      <c:pt idx="44">
                        <c:v>03/08/2020</c:v>
                      </c:pt>
                      <c:pt idx="45">
                        <c:v>03/09/2020</c:v>
                      </c:pt>
                      <c:pt idx="46">
                        <c:v>03/10/2020</c:v>
                      </c:pt>
                      <c:pt idx="47">
                        <c:v>03/11/2020</c:v>
                      </c:pt>
                      <c:pt idx="48">
                        <c:v>03/12/2020</c:v>
                      </c:pt>
                      <c:pt idx="49">
                        <c:v>3/13/20</c:v>
                      </c:pt>
                      <c:pt idx="50">
                        <c:v>3/14/20</c:v>
                      </c:pt>
                      <c:pt idx="51">
                        <c:v>3/15/20</c:v>
                      </c:pt>
                      <c:pt idx="52">
                        <c:v>3/16/20</c:v>
                      </c:pt>
                      <c:pt idx="53">
                        <c:v>3/17/20</c:v>
                      </c:pt>
                      <c:pt idx="54">
                        <c:v>3/18/20</c:v>
                      </c:pt>
                      <c:pt idx="55">
                        <c:v>3/19/20</c:v>
                      </c:pt>
                      <c:pt idx="56">
                        <c:v>3/20/20</c:v>
                      </c:pt>
                      <c:pt idx="57">
                        <c:v>3/21/20</c:v>
                      </c:pt>
                      <c:pt idx="58">
                        <c:v>3/22/20</c:v>
                      </c:pt>
                      <c:pt idx="59">
                        <c:v>3/23/20</c:v>
                      </c:pt>
                      <c:pt idx="60">
                        <c:v>3/24/20</c:v>
                      </c:pt>
                      <c:pt idx="61">
                        <c:v>3/25/20</c:v>
                      </c:pt>
                      <c:pt idx="62">
                        <c:v>3/26/20</c:v>
                      </c:pt>
                      <c:pt idx="63">
                        <c:v>3/27/20</c:v>
                      </c:pt>
                      <c:pt idx="64">
                        <c:v>3/28/20</c:v>
                      </c:pt>
                      <c:pt idx="65">
                        <c:v>3/29/20</c:v>
                      </c:pt>
                      <c:pt idx="66">
                        <c:v>3/30/20</c:v>
                      </c:pt>
                      <c:pt idx="67">
                        <c:v>3/31/20</c:v>
                      </c:pt>
                      <c:pt idx="68">
                        <c:v>04/01/2020</c:v>
                      </c:pt>
                      <c:pt idx="69">
                        <c:v>04/02/2020</c:v>
                      </c:pt>
                      <c:pt idx="70">
                        <c:v>04/03/2020</c:v>
                      </c:pt>
                      <c:pt idx="71">
                        <c:v>04/04/2020</c:v>
                      </c:pt>
                      <c:pt idx="72">
                        <c:v>04/05/2020</c:v>
                      </c:pt>
                      <c:pt idx="73">
                        <c:v>04/06/2020</c:v>
                      </c:pt>
                      <c:pt idx="74">
                        <c:v>04/07/2020</c:v>
                      </c:pt>
                      <c:pt idx="75">
                        <c:v>04/08/2020</c:v>
                      </c:pt>
                      <c:pt idx="76">
                        <c:v>04/09/2020</c:v>
                      </c:pt>
                      <c:pt idx="77">
                        <c:v>04/10/2020</c:v>
                      </c:pt>
                      <c:pt idx="78">
                        <c:v>04/11/2020</c:v>
                      </c:pt>
                      <c:pt idx="79">
                        <c:v>04/12/2020</c:v>
                      </c:pt>
                      <c:pt idx="80">
                        <c:v>4/13/20</c:v>
                      </c:pt>
                      <c:pt idx="81">
                        <c:v>4/14/20</c:v>
                      </c:pt>
                      <c:pt idx="82">
                        <c:v>4/15/20</c:v>
                      </c:pt>
                      <c:pt idx="83">
                        <c:v>4/16/20</c:v>
                      </c:pt>
                      <c:pt idx="84">
                        <c:v>4/17/20</c:v>
                      </c:pt>
                      <c:pt idx="85">
                        <c:v>4/18/20</c:v>
                      </c:pt>
                      <c:pt idx="86">
                        <c:v>4/19/20</c:v>
                      </c:pt>
                      <c:pt idx="87">
                        <c:v>4/20/20</c:v>
                      </c:pt>
                      <c:pt idx="88">
                        <c:v>4/21/20</c:v>
                      </c:pt>
                      <c:pt idx="89">
                        <c:v>4/22/20</c:v>
                      </c:pt>
                      <c:pt idx="90">
                        <c:v>4/23/20</c:v>
                      </c:pt>
                      <c:pt idx="91">
                        <c:v>4/24/20</c:v>
                      </c:pt>
                      <c:pt idx="92">
                        <c:v>4/25/20</c:v>
                      </c:pt>
                      <c:pt idx="93">
                        <c:v>4/26/20</c:v>
                      </c:pt>
                      <c:pt idx="94">
                        <c:v>4/27/20</c:v>
                      </c:pt>
                      <c:pt idx="95">
                        <c:v>4/28/20</c:v>
                      </c:pt>
                      <c:pt idx="96">
                        <c:v>4/29/20</c:v>
                      </c:pt>
                      <c:pt idx="97">
                        <c:v>4/30/20</c:v>
                      </c:pt>
                      <c:pt idx="98">
                        <c:v>05/01/2020</c:v>
                      </c:pt>
                      <c:pt idx="99">
                        <c:v>05/02/2020</c:v>
                      </c:pt>
                      <c:pt idx="100">
                        <c:v>05/03/2020</c:v>
                      </c:pt>
                      <c:pt idx="101">
                        <c:v>05/04/2020</c:v>
                      </c:pt>
                      <c:pt idx="102">
                        <c:v>05/05/2020</c:v>
                      </c:pt>
                      <c:pt idx="103">
                        <c:v>05/06/2020</c:v>
                      </c:pt>
                      <c:pt idx="104">
                        <c:v>05/07/2020</c:v>
                      </c:pt>
                      <c:pt idx="105">
                        <c:v>05/08/2020</c:v>
                      </c:pt>
                      <c:pt idx="106">
                        <c:v>05/09/2020</c:v>
                      </c:pt>
                      <c:pt idx="107">
                        <c:v>05/10/2020</c:v>
                      </c:pt>
                      <c:pt idx="108">
                        <c:v>05/11/2020</c:v>
                      </c:pt>
                      <c:pt idx="109">
                        <c:v>05/12/2020</c:v>
                      </c:pt>
                      <c:pt idx="110">
                        <c:v>5/13/20</c:v>
                      </c:pt>
                      <c:pt idx="111">
                        <c:v>5/14/20</c:v>
                      </c:pt>
                      <c:pt idx="112">
                        <c:v>5/15/20</c:v>
                      </c:pt>
                      <c:pt idx="113">
                        <c:v>5/16/20</c:v>
                      </c:pt>
                      <c:pt idx="114">
                        <c:v>5/17/20</c:v>
                      </c:pt>
                      <c:pt idx="115">
                        <c:v>5/18/20</c:v>
                      </c:pt>
                      <c:pt idx="116">
                        <c:v>5/19/20</c:v>
                      </c:pt>
                      <c:pt idx="117">
                        <c:v>5/20/20</c:v>
                      </c:pt>
                      <c:pt idx="118">
                        <c:v>5/21/20</c:v>
                      </c:pt>
                      <c:pt idx="119">
                        <c:v>5/22/20</c:v>
                      </c:pt>
                      <c:pt idx="120">
                        <c:v>5/23/20</c:v>
                      </c:pt>
                      <c:pt idx="121">
                        <c:v>5/24/20</c:v>
                      </c:pt>
                      <c:pt idx="122">
                        <c:v>5/25/20</c:v>
                      </c:pt>
                      <c:pt idx="123">
                        <c:v>5/26/20</c:v>
                      </c:pt>
                      <c:pt idx="124">
                        <c:v>5/27/20</c:v>
                      </c:pt>
                      <c:pt idx="125">
                        <c:v>5/28/20</c:v>
                      </c:pt>
                      <c:pt idx="126">
                        <c:v>5/29/20</c:v>
                      </c:pt>
                      <c:pt idx="127">
                        <c:v>5/30/20</c:v>
                      </c:pt>
                      <c:pt idx="128">
                        <c:v>5/31/20</c:v>
                      </c:pt>
                      <c:pt idx="129">
                        <c:v>06/01/2020</c:v>
                      </c:pt>
                      <c:pt idx="130">
                        <c:v>06/02/2020</c:v>
                      </c:pt>
                      <c:pt idx="131">
                        <c:v>06/03/2020</c:v>
                      </c:pt>
                      <c:pt idx="132">
                        <c:v>06/04/2020</c:v>
                      </c:pt>
                      <c:pt idx="133">
                        <c:v>06/05/2020</c:v>
                      </c:pt>
                      <c:pt idx="134">
                        <c:v>06/06/2020</c:v>
                      </c:pt>
                      <c:pt idx="135">
                        <c:v>06/07/2020</c:v>
                      </c:pt>
                      <c:pt idx="136">
                        <c:v>06/08/2020</c:v>
                      </c:pt>
                      <c:pt idx="137">
                        <c:v>06/09/2020</c:v>
                      </c:pt>
                      <c:pt idx="138">
                        <c:v>06/10/2020</c:v>
                      </c:pt>
                      <c:pt idx="139">
                        <c:v>06/11/2020</c:v>
                      </c:pt>
                      <c:pt idx="140">
                        <c:v>06/12/2020</c:v>
                      </c:pt>
                      <c:pt idx="141">
                        <c:v>6/13/20</c:v>
                      </c:pt>
                      <c:pt idx="142">
                        <c:v>6/14/20</c:v>
                      </c:pt>
                      <c:pt idx="143">
                        <c:v>6/15/20</c:v>
                      </c:pt>
                      <c:pt idx="144">
                        <c:v>6/16/20</c:v>
                      </c:pt>
                      <c:pt idx="145">
                        <c:v>6/17/20</c:v>
                      </c:pt>
                      <c:pt idx="146">
                        <c:v>6/18/20</c:v>
                      </c:pt>
                      <c:pt idx="147">
                        <c:v>6/19/20</c:v>
                      </c:pt>
                      <c:pt idx="148">
                        <c:v>6/20/20</c:v>
                      </c:pt>
                      <c:pt idx="149">
                        <c:v>6/21/20</c:v>
                      </c:pt>
                      <c:pt idx="150">
                        <c:v>6/22/20</c:v>
                      </c:pt>
                      <c:pt idx="151">
                        <c:v>6/23/20</c:v>
                      </c:pt>
                      <c:pt idx="152">
                        <c:v>6/24/20</c:v>
                      </c:pt>
                      <c:pt idx="153">
                        <c:v>6/25/20</c:v>
                      </c:pt>
                      <c:pt idx="154">
                        <c:v>6/26/20</c:v>
                      </c:pt>
                      <c:pt idx="155">
                        <c:v>6/27/20</c:v>
                      </c:pt>
                      <c:pt idx="156">
                        <c:v>6/28/20</c:v>
                      </c:pt>
                      <c:pt idx="157">
                        <c:v>6/29/20</c:v>
                      </c:pt>
                      <c:pt idx="158">
                        <c:v>6/30/20</c:v>
                      </c:pt>
                      <c:pt idx="159">
                        <c:v>07/01/2020</c:v>
                      </c:pt>
                      <c:pt idx="160">
                        <c:v>07/02/2020</c:v>
                      </c:pt>
                      <c:pt idx="161">
                        <c:v>07/03/2020</c:v>
                      </c:pt>
                      <c:pt idx="162">
                        <c:v>07/04/2020</c:v>
                      </c:pt>
                      <c:pt idx="163">
                        <c:v>07/05/2020</c:v>
                      </c:pt>
                      <c:pt idx="164">
                        <c:v>07/06/2020</c:v>
                      </c:pt>
                      <c:pt idx="165">
                        <c:v>07/07/2020</c:v>
                      </c:pt>
                      <c:pt idx="166">
                        <c:v>07/08/2020</c:v>
                      </c:pt>
                      <c:pt idx="167">
                        <c:v>07/09/2020</c:v>
                      </c:pt>
                      <c:pt idx="168">
                        <c:v>07/10/2020</c:v>
                      </c:pt>
                      <c:pt idx="169">
                        <c:v>07/11/2020</c:v>
                      </c:pt>
                      <c:pt idx="170">
                        <c:v>07/12/2020</c:v>
                      </c:pt>
                      <c:pt idx="171">
                        <c:v>7/13/20</c:v>
                      </c:pt>
                      <c:pt idx="172">
                        <c:v>7/14/20</c:v>
                      </c:pt>
                      <c:pt idx="173">
                        <c:v>7/15/20</c:v>
                      </c:pt>
                      <c:pt idx="174">
                        <c:v>7/16/20</c:v>
                      </c:pt>
                      <c:pt idx="175">
                        <c:v>7/17/20</c:v>
                      </c:pt>
                      <c:pt idx="176">
                        <c:v>7/18/20</c:v>
                      </c:pt>
                      <c:pt idx="177">
                        <c:v>7/19/20</c:v>
                      </c:pt>
                      <c:pt idx="178">
                        <c:v>7/20/20</c:v>
                      </c:pt>
                      <c:pt idx="179">
                        <c:v>7/21/20</c:v>
                      </c:pt>
                      <c:pt idx="180">
                        <c:v>7/22/20</c:v>
                      </c:pt>
                      <c:pt idx="181">
                        <c:v>7/23/20</c:v>
                      </c:pt>
                      <c:pt idx="182">
                        <c:v>7/24/20</c:v>
                      </c:pt>
                      <c:pt idx="183">
                        <c:v>7/25/20</c:v>
                      </c:pt>
                      <c:pt idx="184">
                        <c:v>7/26/20</c:v>
                      </c:pt>
                      <c:pt idx="185">
                        <c:v>7/27/20</c:v>
                      </c:pt>
                      <c:pt idx="186">
                        <c:v>7/28/20</c:v>
                      </c:pt>
                      <c:pt idx="187">
                        <c:v>7/29/20</c:v>
                      </c:pt>
                      <c:pt idx="188">
                        <c:v>7/30/20</c:v>
                      </c:pt>
                      <c:pt idx="189">
                        <c:v>7/31/20</c:v>
                      </c:pt>
                      <c:pt idx="190">
                        <c:v>08/01/2020</c:v>
                      </c:pt>
                      <c:pt idx="191">
                        <c:v>08/02/2020</c:v>
                      </c:pt>
                      <c:pt idx="192">
                        <c:v>08/03/2020</c:v>
                      </c:pt>
                      <c:pt idx="193">
                        <c:v>08/04/2020</c:v>
                      </c:pt>
                      <c:pt idx="194">
                        <c:v>08/05/2020</c:v>
                      </c:pt>
                      <c:pt idx="195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Deaths!$D$58:$FZ$58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3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2</c:v>
                      </c:pt>
                      <c:pt idx="54">
                        <c:v>6</c:v>
                      </c:pt>
                      <c:pt idx="55">
                        <c:v>4</c:v>
                      </c:pt>
                      <c:pt idx="56">
                        <c:v>5</c:v>
                      </c:pt>
                      <c:pt idx="57">
                        <c:v>10</c:v>
                      </c:pt>
                      <c:pt idx="58">
                        <c:v>10</c:v>
                      </c:pt>
                      <c:pt idx="59">
                        <c:v>9</c:v>
                      </c:pt>
                      <c:pt idx="60">
                        <c:v>5</c:v>
                      </c:pt>
                      <c:pt idx="61">
                        <c:v>8</c:v>
                      </c:pt>
                      <c:pt idx="62">
                        <c:v>13</c:v>
                      </c:pt>
                      <c:pt idx="63">
                        <c:v>11</c:v>
                      </c:pt>
                      <c:pt idx="64">
                        <c:v>17</c:v>
                      </c:pt>
                      <c:pt idx="65">
                        <c:v>14</c:v>
                      </c:pt>
                      <c:pt idx="66">
                        <c:v>12</c:v>
                      </c:pt>
                      <c:pt idx="67">
                        <c:v>22</c:v>
                      </c:pt>
                      <c:pt idx="68">
                        <c:v>28</c:v>
                      </c:pt>
                      <c:pt idx="69">
                        <c:v>47</c:v>
                      </c:pt>
                      <c:pt idx="70">
                        <c:v>39</c:v>
                      </c:pt>
                      <c:pt idx="71">
                        <c:v>41</c:v>
                      </c:pt>
                      <c:pt idx="72">
                        <c:v>46</c:v>
                      </c:pt>
                      <c:pt idx="73">
                        <c:v>32</c:v>
                      </c:pt>
                      <c:pt idx="74">
                        <c:v>36</c:v>
                      </c:pt>
                      <c:pt idx="75">
                        <c:v>37</c:v>
                      </c:pt>
                      <c:pt idx="76">
                        <c:v>49</c:v>
                      </c:pt>
                      <c:pt idx="77">
                        <c:v>54</c:v>
                      </c:pt>
                      <c:pt idx="78">
                        <c:v>44</c:v>
                      </c:pt>
                      <c:pt idx="79">
                        <c:v>36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37</c:v>
                      </c:pt>
                      <c:pt idx="83">
                        <c:v>50</c:v>
                      </c:pt>
                      <c:pt idx="84">
                        <c:v>46</c:v>
                      </c:pt>
                      <c:pt idx="85">
                        <c:v>38</c:v>
                      </c:pt>
                      <c:pt idx="86">
                        <c:v>58</c:v>
                      </c:pt>
                      <c:pt idx="87">
                        <c:v>36</c:v>
                      </c:pt>
                      <c:pt idx="88">
                        <c:v>24</c:v>
                      </c:pt>
                      <c:pt idx="89">
                        <c:v>43</c:v>
                      </c:pt>
                      <c:pt idx="90">
                        <c:v>47</c:v>
                      </c:pt>
                      <c:pt idx="91">
                        <c:v>24</c:v>
                      </c:pt>
                      <c:pt idx="92">
                        <c:v>50</c:v>
                      </c:pt>
                      <c:pt idx="93">
                        <c:v>44</c:v>
                      </c:pt>
                      <c:pt idx="94">
                        <c:v>37</c:v>
                      </c:pt>
                      <c:pt idx="95">
                        <c:v>57</c:v>
                      </c:pt>
                      <c:pt idx="96">
                        <c:v>60</c:v>
                      </c:pt>
                      <c:pt idx="97">
                        <c:v>41</c:v>
                      </c:pt>
                      <c:pt idx="98">
                        <c:v>54</c:v>
                      </c:pt>
                      <c:pt idx="99">
                        <c:v>64</c:v>
                      </c:pt>
                      <c:pt idx="100">
                        <c:v>33</c:v>
                      </c:pt>
                      <c:pt idx="101">
                        <c:v>37</c:v>
                      </c:pt>
                      <c:pt idx="102">
                        <c:v>60</c:v>
                      </c:pt>
                      <c:pt idx="103">
                        <c:v>96</c:v>
                      </c:pt>
                      <c:pt idx="104">
                        <c:v>64</c:v>
                      </c:pt>
                      <c:pt idx="105">
                        <c:v>73</c:v>
                      </c:pt>
                      <c:pt idx="106">
                        <c:v>64</c:v>
                      </c:pt>
                      <c:pt idx="107">
                        <c:v>66</c:v>
                      </c:pt>
                      <c:pt idx="108">
                        <c:v>53</c:v>
                      </c:pt>
                      <c:pt idx="109">
                        <c:v>50</c:v>
                      </c:pt>
                      <c:pt idx="110">
                        <c:v>90</c:v>
                      </c:pt>
                      <c:pt idx="111">
                        <c:v>64</c:v>
                      </c:pt>
                      <c:pt idx="112">
                        <c:v>62</c:v>
                      </c:pt>
                      <c:pt idx="113">
                        <c:v>78</c:v>
                      </c:pt>
                      <c:pt idx="114">
                        <c:v>44</c:v>
                      </c:pt>
                      <c:pt idx="115">
                        <c:v>71</c:v>
                      </c:pt>
                      <c:pt idx="116">
                        <c:v>71</c:v>
                      </c:pt>
                      <c:pt idx="117">
                        <c:v>79</c:v>
                      </c:pt>
                      <c:pt idx="118">
                        <c:v>96</c:v>
                      </c:pt>
                      <c:pt idx="119">
                        <c:v>85</c:v>
                      </c:pt>
                      <c:pt idx="120">
                        <c:v>70</c:v>
                      </c:pt>
                      <c:pt idx="121">
                        <c:v>94</c:v>
                      </c:pt>
                      <c:pt idx="122">
                        <c:v>115</c:v>
                      </c:pt>
                      <c:pt idx="123">
                        <c:v>102</c:v>
                      </c:pt>
                      <c:pt idx="124">
                        <c:v>104</c:v>
                      </c:pt>
                      <c:pt idx="125">
                        <c:v>86</c:v>
                      </c:pt>
                      <c:pt idx="126">
                        <c:v>126</c:v>
                      </c:pt>
                      <c:pt idx="127">
                        <c:v>140</c:v>
                      </c:pt>
                      <c:pt idx="128">
                        <c:v>148</c:v>
                      </c:pt>
                      <c:pt idx="129">
                        <c:v>120</c:v>
                      </c:pt>
                      <c:pt idx="130">
                        <c:v>141</c:v>
                      </c:pt>
                      <c:pt idx="131">
                        <c:v>101</c:v>
                      </c:pt>
                      <c:pt idx="132">
                        <c:v>141</c:v>
                      </c:pt>
                      <c:pt idx="133">
                        <c:v>152</c:v>
                      </c:pt>
                      <c:pt idx="134">
                        <c:v>130</c:v>
                      </c:pt>
                      <c:pt idx="135">
                        <c:v>126</c:v>
                      </c:pt>
                      <c:pt idx="136">
                        <c:v>167</c:v>
                      </c:pt>
                      <c:pt idx="137">
                        <c:v>169</c:v>
                      </c:pt>
                      <c:pt idx="138">
                        <c:v>134</c:v>
                      </c:pt>
                      <c:pt idx="139">
                        <c:v>158</c:v>
                      </c:pt>
                      <c:pt idx="140">
                        <c:v>182</c:v>
                      </c:pt>
                      <c:pt idx="141">
                        <c:v>197</c:v>
                      </c:pt>
                      <c:pt idx="142">
                        <c:v>202</c:v>
                      </c:pt>
                      <c:pt idx="143">
                        <c:v>294</c:v>
                      </c:pt>
                      <c:pt idx="144">
                        <c:v>249</c:v>
                      </c:pt>
                      <c:pt idx="145">
                        <c:v>195</c:v>
                      </c:pt>
                      <c:pt idx="146">
                        <c:v>195</c:v>
                      </c:pt>
                      <c:pt idx="147">
                        <c:v>256</c:v>
                      </c:pt>
                      <c:pt idx="148">
                        <c:v>226</c:v>
                      </c:pt>
                      <c:pt idx="149">
                        <c:v>188</c:v>
                      </c:pt>
                      <c:pt idx="150">
                        <c:v>217</c:v>
                      </c:pt>
                      <c:pt idx="151">
                        <c:v>278</c:v>
                      </c:pt>
                      <c:pt idx="152">
                        <c:v>227</c:v>
                      </c:pt>
                      <c:pt idx="153">
                        <c:v>206</c:v>
                      </c:pt>
                      <c:pt idx="154">
                        <c:v>205</c:v>
                      </c:pt>
                      <c:pt idx="155">
                        <c:v>197</c:v>
                      </c:pt>
                      <c:pt idx="156">
                        <c:v>169</c:v>
                      </c:pt>
                      <c:pt idx="157">
                        <c:v>204</c:v>
                      </c:pt>
                      <c:pt idx="158">
                        <c:v>256</c:v>
                      </c:pt>
                      <c:pt idx="159">
                        <c:v>258</c:v>
                      </c:pt>
                      <c:pt idx="160">
                        <c:v>235</c:v>
                      </c:pt>
                      <c:pt idx="161">
                        <c:v>234</c:v>
                      </c:pt>
                      <c:pt idx="162">
                        <c:v>191</c:v>
                      </c:pt>
                      <c:pt idx="163">
                        <c:v>270</c:v>
                      </c:pt>
                      <c:pt idx="164">
                        <c:v>246</c:v>
                      </c:pt>
                      <c:pt idx="165">
                        <c:v>358</c:v>
                      </c:pt>
                      <c:pt idx="166">
                        <c:v>248</c:v>
                      </c:pt>
                      <c:pt idx="167">
                        <c:v>217</c:v>
                      </c:pt>
                      <c:pt idx="168">
                        <c:v>303</c:v>
                      </c:pt>
                      <c:pt idx="169">
                        <c:v>215</c:v>
                      </c:pt>
                      <c:pt idx="170">
                        <c:v>251</c:v>
                      </c:pt>
                      <c:pt idx="171">
                        <c:v>215</c:v>
                      </c:pt>
                      <c:pt idx="172">
                        <c:v>295</c:v>
                      </c:pt>
                      <c:pt idx="173">
                        <c:v>221</c:v>
                      </c:pt>
                      <c:pt idx="174">
                        <c:v>355</c:v>
                      </c:pt>
                      <c:pt idx="175">
                        <c:v>314</c:v>
                      </c:pt>
                      <c:pt idx="176">
                        <c:v>275</c:v>
                      </c:pt>
                      <c:pt idx="177">
                        <c:v>211</c:v>
                      </c:pt>
                      <c:pt idx="178">
                        <c:v>252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Deaths!$D$56:$GY$56</c15:sqref>
                        </c15:formulaRef>
                      </c:ext>
                    </c:extLst>
                    <c:strCache>
                      <c:ptCount val="196"/>
                      <c:pt idx="0">
                        <c:v>1/24/20</c:v>
                      </c:pt>
                      <c:pt idx="1">
                        <c:v>1/25/20</c:v>
                      </c:pt>
                      <c:pt idx="2">
                        <c:v>1/26/20</c:v>
                      </c:pt>
                      <c:pt idx="3">
                        <c:v>1/27/20</c:v>
                      </c:pt>
                      <c:pt idx="4">
                        <c:v>1/28/20</c:v>
                      </c:pt>
                      <c:pt idx="5">
                        <c:v>1/29/20</c:v>
                      </c:pt>
                      <c:pt idx="6">
                        <c:v>1/30/20</c:v>
                      </c:pt>
                      <c:pt idx="7">
                        <c:v>1/31/20</c:v>
                      </c:pt>
                      <c:pt idx="8">
                        <c:v>02/01/2020</c:v>
                      </c:pt>
                      <c:pt idx="9">
                        <c:v>02/02/2020</c:v>
                      </c:pt>
                      <c:pt idx="10">
                        <c:v>02/03/2020</c:v>
                      </c:pt>
                      <c:pt idx="11">
                        <c:v>02/04/2020</c:v>
                      </c:pt>
                      <c:pt idx="12">
                        <c:v>02/05/2020</c:v>
                      </c:pt>
                      <c:pt idx="13">
                        <c:v>02/06/2020</c:v>
                      </c:pt>
                      <c:pt idx="14">
                        <c:v>02/07/2020</c:v>
                      </c:pt>
                      <c:pt idx="15">
                        <c:v>02/08/2020</c:v>
                      </c:pt>
                      <c:pt idx="16">
                        <c:v>02/09/2020</c:v>
                      </c:pt>
                      <c:pt idx="17">
                        <c:v>02/10/2020</c:v>
                      </c:pt>
                      <c:pt idx="18">
                        <c:v>02/11/2020</c:v>
                      </c:pt>
                      <c:pt idx="19">
                        <c:v>02/12/2020</c:v>
                      </c:pt>
                      <c:pt idx="20">
                        <c:v>2/13/20</c:v>
                      </c:pt>
                      <c:pt idx="21">
                        <c:v>2/14/20</c:v>
                      </c:pt>
                      <c:pt idx="22">
                        <c:v>2/15/20</c:v>
                      </c:pt>
                      <c:pt idx="23">
                        <c:v>2/16/20</c:v>
                      </c:pt>
                      <c:pt idx="24">
                        <c:v>2/17/20</c:v>
                      </c:pt>
                      <c:pt idx="25">
                        <c:v>2/18/20</c:v>
                      </c:pt>
                      <c:pt idx="26">
                        <c:v>2/19/20</c:v>
                      </c:pt>
                      <c:pt idx="27">
                        <c:v>2/20/20</c:v>
                      </c:pt>
                      <c:pt idx="28">
                        <c:v>2/21/20</c:v>
                      </c:pt>
                      <c:pt idx="29">
                        <c:v>2/22/20</c:v>
                      </c:pt>
                      <c:pt idx="30">
                        <c:v>2/23/20</c:v>
                      </c:pt>
                      <c:pt idx="31">
                        <c:v>2/24/20</c:v>
                      </c:pt>
                      <c:pt idx="32">
                        <c:v>2/25/20</c:v>
                      </c:pt>
                      <c:pt idx="33">
                        <c:v>2/26/20</c:v>
                      </c:pt>
                      <c:pt idx="34">
                        <c:v>2/27/20</c:v>
                      </c:pt>
                      <c:pt idx="35">
                        <c:v>2/28/20</c:v>
                      </c:pt>
                      <c:pt idx="36">
                        <c:v>2/29/20</c:v>
                      </c:pt>
                      <c:pt idx="37">
                        <c:v>03/01/2020</c:v>
                      </c:pt>
                      <c:pt idx="38">
                        <c:v>03/02/2020</c:v>
                      </c:pt>
                      <c:pt idx="39">
                        <c:v>03/03/2020</c:v>
                      </c:pt>
                      <c:pt idx="40">
                        <c:v>03/04/2020</c:v>
                      </c:pt>
                      <c:pt idx="41">
                        <c:v>03/05/2020</c:v>
                      </c:pt>
                      <c:pt idx="42">
                        <c:v>03/06/2020</c:v>
                      </c:pt>
                      <c:pt idx="43">
                        <c:v>03/07/2020</c:v>
                      </c:pt>
                      <c:pt idx="44">
                        <c:v>03/08/2020</c:v>
                      </c:pt>
                      <c:pt idx="45">
                        <c:v>03/09/2020</c:v>
                      </c:pt>
                      <c:pt idx="46">
                        <c:v>03/10/2020</c:v>
                      </c:pt>
                      <c:pt idx="47">
                        <c:v>03/11/2020</c:v>
                      </c:pt>
                      <c:pt idx="48">
                        <c:v>03/12/2020</c:v>
                      </c:pt>
                      <c:pt idx="49">
                        <c:v>3/13/20</c:v>
                      </c:pt>
                      <c:pt idx="50">
                        <c:v>3/14/20</c:v>
                      </c:pt>
                      <c:pt idx="51">
                        <c:v>3/15/20</c:v>
                      </c:pt>
                      <c:pt idx="52">
                        <c:v>3/16/20</c:v>
                      </c:pt>
                      <c:pt idx="53">
                        <c:v>3/17/20</c:v>
                      </c:pt>
                      <c:pt idx="54">
                        <c:v>3/18/20</c:v>
                      </c:pt>
                      <c:pt idx="55">
                        <c:v>3/19/20</c:v>
                      </c:pt>
                      <c:pt idx="56">
                        <c:v>3/20/20</c:v>
                      </c:pt>
                      <c:pt idx="57">
                        <c:v>3/21/20</c:v>
                      </c:pt>
                      <c:pt idx="58">
                        <c:v>3/22/20</c:v>
                      </c:pt>
                      <c:pt idx="59">
                        <c:v>3/23/20</c:v>
                      </c:pt>
                      <c:pt idx="60">
                        <c:v>3/24/20</c:v>
                      </c:pt>
                      <c:pt idx="61">
                        <c:v>3/25/20</c:v>
                      </c:pt>
                      <c:pt idx="62">
                        <c:v>3/26/20</c:v>
                      </c:pt>
                      <c:pt idx="63">
                        <c:v>3/27/20</c:v>
                      </c:pt>
                      <c:pt idx="64">
                        <c:v>3/28/20</c:v>
                      </c:pt>
                      <c:pt idx="65">
                        <c:v>3/29/20</c:v>
                      </c:pt>
                      <c:pt idx="66">
                        <c:v>3/30/20</c:v>
                      </c:pt>
                      <c:pt idx="67">
                        <c:v>3/31/20</c:v>
                      </c:pt>
                      <c:pt idx="68">
                        <c:v>04/01/2020</c:v>
                      </c:pt>
                      <c:pt idx="69">
                        <c:v>04/02/2020</c:v>
                      </c:pt>
                      <c:pt idx="70">
                        <c:v>04/03/2020</c:v>
                      </c:pt>
                      <c:pt idx="71">
                        <c:v>04/04/2020</c:v>
                      </c:pt>
                      <c:pt idx="72">
                        <c:v>04/05/2020</c:v>
                      </c:pt>
                      <c:pt idx="73">
                        <c:v>04/06/2020</c:v>
                      </c:pt>
                      <c:pt idx="74">
                        <c:v>04/07/2020</c:v>
                      </c:pt>
                      <c:pt idx="75">
                        <c:v>04/08/2020</c:v>
                      </c:pt>
                      <c:pt idx="76">
                        <c:v>04/09/2020</c:v>
                      </c:pt>
                      <c:pt idx="77">
                        <c:v>04/10/2020</c:v>
                      </c:pt>
                      <c:pt idx="78">
                        <c:v>04/11/2020</c:v>
                      </c:pt>
                      <c:pt idx="79">
                        <c:v>04/12/2020</c:v>
                      </c:pt>
                      <c:pt idx="80">
                        <c:v>4/13/20</c:v>
                      </c:pt>
                      <c:pt idx="81">
                        <c:v>4/14/20</c:v>
                      </c:pt>
                      <c:pt idx="82">
                        <c:v>4/15/20</c:v>
                      </c:pt>
                      <c:pt idx="83">
                        <c:v>4/16/20</c:v>
                      </c:pt>
                      <c:pt idx="84">
                        <c:v>4/17/20</c:v>
                      </c:pt>
                      <c:pt idx="85">
                        <c:v>4/18/20</c:v>
                      </c:pt>
                      <c:pt idx="86">
                        <c:v>4/19/20</c:v>
                      </c:pt>
                      <c:pt idx="87">
                        <c:v>4/20/20</c:v>
                      </c:pt>
                      <c:pt idx="88">
                        <c:v>4/21/20</c:v>
                      </c:pt>
                      <c:pt idx="89">
                        <c:v>4/22/20</c:v>
                      </c:pt>
                      <c:pt idx="90">
                        <c:v>4/23/20</c:v>
                      </c:pt>
                      <c:pt idx="91">
                        <c:v>4/24/20</c:v>
                      </c:pt>
                      <c:pt idx="92">
                        <c:v>4/25/20</c:v>
                      </c:pt>
                      <c:pt idx="93">
                        <c:v>4/26/20</c:v>
                      </c:pt>
                      <c:pt idx="94">
                        <c:v>4/27/20</c:v>
                      </c:pt>
                      <c:pt idx="95">
                        <c:v>4/28/20</c:v>
                      </c:pt>
                      <c:pt idx="96">
                        <c:v>4/29/20</c:v>
                      </c:pt>
                      <c:pt idx="97">
                        <c:v>4/30/20</c:v>
                      </c:pt>
                      <c:pt idx="98">
                        <c:v>05/01/2020</c:v>
                      </c:pt>
                      <c:pt idx="99">
                        <c:v>05/02/2020</c:v>
                      </c:pt>
                      <c:pt idx="100">
                        <c:v>05/03/2020</c:v>
                      </c:pt>
                      <c:pt idx="101">
                        <c:v>05/04/2020</c:v>
                      </c:pt>
                      <c:pt idx="102">
                        <c:v>05/05/2020</c:v>
                      </c:pt>
                      <c:pt idx="103">
                        <c:v>05/06/2020</c:v>
                      </c:pt>
                      <c:pt idx="104">
                        <c:v>05/07/2020</c:v>
                      </c:pt>
                      <c:pt idx="105">
                        <c:v>05/08/2020</c:v>
                      </c:pt>
                      <c:pt idx="106">
                        <c:v>05/09/2020</c:v>
                      </c:pt>
                      <c:pt idx="107">
                        <c:v>05/10/2020</c:v>
                      </c:pt>
                      <c:pt idx="108">
                        <c:v>05/11/2020</c:v>
                      </c:pt>
                      <c:pt idx="109">
                        <c:v>05/12/2020</c:v>
                      </c:pt>
                      <c:pt idx="110">
                        <c:v>5/13/20</c:v>
                      </c:pt>
                      <c:pt idx="111">
                        <c:v>5/14/20</c:v>
                      </c:pt>
                      <c:pt idx="112">
                        <c:v>5/15/20</c:v>
                      </c:pt>
                      <c:pt idx="113">
                        <c:v>5/16/20</c:v>
                      </c:pt>
                      <c:pt idx="114">
                        <c:v>5/17/20</c:v>
                      </c:pt>
                      <c:pt idx="115">
                        <c:v>5/18/20</c:v>
                      </c:pt>
                      <c:pt idx="116">
                        <c:v>5/19/20</c:v>
                      </c:pt>
                      <c:pt idx="117">
                        <c:v>5/20/20</c:v>
                      </c:pt>
                      <c:pt idx="118">
                        <c:v>5/21/20</c:v>
                      </c:pt>
                      <c:pt idx="119">
                        <c:v>5/22/20</c:v>
                      </c:pt>
                      <c:pt idx="120">
                        <c:v>5/23/20</c:v>
                      </c:pt>
                      <c:pt idx="121">
                        <c:v>5/24/20</c:v>
                      </c:pt>
                      <c:pt idx="122">
                        <c:v>5/25/20</c:v>
                      </c:pt>
                      <c:pt idx="123">
                        <c:v>5/26/20</c:v>
                      </c:pt>
                      <c:pt idx="124">
                        <c:v>5/27/20</c:v>
                      </c:pt>
                      <c:pt idx="125">
                        <c:v>5/28/20</c:v>
                      </c:pt>
                      <c:pt idx="126">
                        <c:v>5/29/20</c:v>
                      </c:pt>
                      <c:pt idx="127">
                        <c:v>5/30/20</c:v>
                      </c:pt>
                      <c:pt idx="128">
                        <c:v>5/31/20</c:v>
                      </c:pt>
                      <c:pt idx="129">
                        <c:v>06/01/2020</c:v>
                      </c:pt>
                      <c:pt idx="130">
                        <c:v>06/02/2020</c:v>
                      </c:pt>
                      <c:pt idx="131">
                        <c:v>06/03/2020</c:v>
                      </c:pt>
                      <c:pt idx="132">
                        <c:v>06/04/2020</c:v>
                      </c:pt>
                      <c:pt idx="133">
                        <c:v>06/05/2020</c:v>
                      </c:pt>
                      <c:pt idx="134">
                        <c:v>06/06/2020</c:v>
                      </c:pt>
                      <c:pt idx="135">
                        <c:v>06/07/2020</c:v>
                      </c:pt>
                      <c:pt idx="136">
                        <c:v>06/08/2020</c:v>
                      </c:pt>
                      <c:pt idx="137">
                        <c:v>06/09/2020</c:v>
                      </c:pt>
                      <c:pt idx="138">
                        <c:v>06/10/2020</c:v>
                      </c:pt>
                      <c:pt idx="139">
                        <c:v>06/11/2020</c:v>
                      </c:pt>
                      <c:pt idx="140">
                        <c:v>06/12/2020</c:v>
                      </c:pt>
                      <c:pt idx="141">
                        <c:v>6/13/20</c:v>
                      </c:pt>
                      <c:pt idx="142">
                        <c:v>6/14/20</c:v>
                      </c:pt>
                      <c:pt idx="143">
                        <c:v>6/15/20</c:v>
                      </c:pt>
                      <c:pt idx="144">
                        <c:v>6/16/20</c:v>
                      </c:pt>
                      <c:pt idx="145">
                        <c:v>6/17/20</c:v>
                      </c:pt>
                      <c:pt idx="146">
                        <c:v>6/18/20</c:v>
                      </c:pt>
                      <c:pt idx="147">
                        <c:v>6/19/20</c:v>
                      </c:pt>
                      <c:pt idx="148">
                        <c:v>6/20/20</c:v>
                      </c:pt>
                      <c:pt idx="149">
                        <c:v>6/21/20</c:v>
                      </c:pt>
                      <c:pt idx="150">
                        <c:v>6/22/20</c:v>
                      </c:pt>
                      <c:pt idx="151">
                        <c:v>6/23/20</c:v>
                      </c:pt>
                      <c:pt idx="152">
                        <c:v>6/24/20</c:v>
                      </c:pt>
                      <c:pt idx="153">
                        <c:v>6/25/20</c:v>
                      </c:pt>
                      <c:pt idx="154">
                        <c:v>6/26/20</c:v>
                      </c:pt>
                      <c:pt idx="155">
                        <c:v>6/27/20</c:v>
                      </c:pt>
                      <c:pt idx="156">
                        <c:v>6/28/20</c:v>
                      </c:pt>
                      <c:pt idx="157">
                        <c:v>6/29/20</c:v>
                      </c:pt>
                      <c:pt idx="158">
                        <c:v>6/30/20</c:v>
                      </c:pt>
                      <c:pt idx="159">
                        <c:v>07/01/2020</c:v>
                      </c:pt>
                      <c:pt idx="160">
                        <c:v>07/02/2020</c:v>
                      </c:pt>
                      <c:pt idx="161">
                        <c:v>07/03/2020</c:v>
                      </c:pt>
                      <c:pt idx="162">
                        <c:v>07/04/2020</c:v>
                      </c:pt>
                      <c:pt idx="163">
                        <c:v>07/05/2020</c:v>
                      </c:pt>
                      <c:pt idx="164">
                        <c:v>07/06/2020</c:v>
                      </c:pt>
                      <c:pt idx="165">
                        <c:v>07/07/2020</c:v>
                      </c:pt>
                      <c:pt idx="166">
                        <c:v>07/08/2020</c:v>
                      </c:pt>
                      <c:pt idx="167">
                        <c:v>07/09/2020</c:v>
                      </c:pt>
                      <c:pt idx="168">
                        <c:v>07/10/2020</c:v>
                      </c:pt>
                      <c:pt idx="169">
                        <c:v>07/11/2020</c:v>
                      </c:pt>
                      <c:pt idx="170">
                        <c:v>07/12/2020</c:v>
                      </c:pt>
                      <c:pt idx="171">
                        <c:v>7/13/20</c:v>
                      </c:pt>
                      <c:pt idx="172">
                        <c:v>7/14/20</c:v>
                      </c:pt>
                      <c:pt idx="173">
                        <c:v>7/15/20</c:v>
                      </c:pt>
                      <c:pt idx="174">
                        <c:v>7/16/20</c:v>
                      </c:pt>
                      <c:pt idx="175">
                        <c:v>7/17/20</c:v>
                      </c:pt>
                      <c:pt idx="176">
                        <c:v>7/18/20</c:v>
                      </c:pt>
                      <c:pt idx="177">
                        <c:v>7/19/20</c:v>
                      </c:pt>
                      <c:pt idx="178">
                        <c:v>7/20/20</c:v>
                      </c:pt>
                      <c:pt idx="179">
                        <c:v>7/21/20</c:v>
                      </c:pt>
                      <c:pt idx="180">
                        <c:v>7/22/20</c:v>
                      </c:pt>
                      <c:pt idx="181">
                        <c:v>7/23/20</c:v>
                      </c:pt>
                      <c:pt idx="182">
                        <c:v>7/24/20</c:v>
                      </c:pt>
                      <c:pt idx="183">
                        <c:v>7/25/20</c:v>
                      </c:pt>
                      <c:pt idx="184">
                        <c:v>7/26/20</c:v>
                      </c:pt>
                      <c:pt idx="185">
                        <c:v>7/27/20</c:v>
                      </c:pt>
                      <c:pt idx="186">
                        <c:v>7/28/20</c:v>
                      </c:pt>
                      <c:pt idx="187">
                        <c:v>7/29/20</c:v>
                      </c:pt>
                      <c:pt idx="188">
                        <c:v>7/30/20</c:v>
                      </c:pt>
                      <c:pt idx="189">
                        <c:v>7/31/20</c:v>
                      </c:pt>
                      <c:pt idx="190">
                        <c:v>08/01/2020</c:v>
                      </c:pt>
                      <c:pt idx="191">
                        <c:v>08/02/2020</c:v>
                      </c:pt>
                      <c:pt idx="192">
                        <c:v>08/03/2020</c:v>
                      </c:pt>
                      <c:pt idx="193">
                        <c:v>08/04/2020</c:v>
                      </c:pt>
                      <c:pt idx="194">
                        <c:v>08/05/2020</c:v>
                      </c:pt>
                      <c:pt idx="195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Deaths!$D$59:$FD$59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2</c:v>
                      </c:pt>
                      <c:pt idx="55">
                        <c:v>7</c:v>
                      </c:pt>
                      <c:pt idx="56">
                        <c:v>11</c:v>
                      </c:pt>
                      <c:pt idx="57">
                        <c:v>11</c:v>
                      </c:pt>
                      <c:pt idx="58">
                        <c:v>23</c:v>
                      </c:pt>
                      <c:pt idx="59">
                        <c:v>19</c:v>
                      </c:pt>
                      <c:pt idx="60">
                        <c:v>27</c:v>
                      </c:pt>
                      <c:pt idx="61">
                        <c:v>24</c:v>
                      </c:pt>
                      <c:pt idx="62">
                        <c:v>31</c:v>
                      </c:pt>
                      <c:pt idx="63">
                        <c:v>31</c:v>
                      </c:pt>
                      <c:pt idx="64">
                        <c:v>53</c:v>
                      </c:pt>
                      <c:pt idx="65">
                        <c:v>53</c:v>
                      </c:pt>
                      <c:pt idx="66">
                        <c:v>61</c:v>
                      </c:pt>
                      <c:pt idx="67">
                        <c:v>86</c:v>
                      </c:pt>
                      <c:pt idx="68">
                        <c:v>84</c:v>
                      </c:pt>
                      <c:pt idx="69">
                        <c:v>167</c:v>
                      </c:pt>
                      <c:pt idx="70">
                        <c:v>99</c:v>
                      </c:pt>
                      <c:pt idx="71">
                        <c:v>168</c:v>
                      </c:pt>
                      <c:pt idx="72">
                        <c:v>98</c:v>
                      </c:pt>
                      <c:pt idx="73">
                        <c:v>160</c:v>
                      </c:pt>
                      <c:pt idx="74">
                        <c:v>177</c:v>
                      </c:pt>
                      <c:pt idx="75">
                        <c:v>257</c:v>
                      </c:pt>
                      <c:pt idx="76">
                        <c:v>240</c:v>
                      </c:pt>
                      <c:pt idx="77">
                        <c:v>236</c:v>
                      </c:pt>
                      <c:pt idx="78">
                        <c:v>176</c:v>
                      </c:pt>
                      <c:pt idx="79">
                        <c:v>187</c:v>
                      </c:pt>
                      <c:pt idx="80">
                        <c:v>210</c:v>
                      </c:pt>
                      <c:pt idx="81">
                        <c:v>346</c:v>
                      </c:pt>
                      <c:pt idx="82">
                        <c:v>314</c:v>
                      </c:pt>
                      <c:pt idx="83">
                        <c:v>301</c:v>
                      </c:pt>
                      <c:pt idx="84">
                        <c:v>366</c:v>
                      </c:pt>
                      <c:pt idx="85">
                        <c:v>442</c:v>
                      </c:pt>
                      <c:pt idx="86">
                        <c:v>245</c:v>
                      </c:pt>
                      <c:pt idx="87">
                        <c:v>257</c:v>
                      </c:pt>
                      <c:pt idx="88">
                        <c:v>391</c:v>
                      </c:pt>
                      <c:pt idx="89">
                        <c:v>379</c:v>
                      </c:pt>
                      <c:pt idx="90">
                        <c:v>636</c:v>
                      </c:pt>
                      <c:pt idx="91">
                        <c:v>647</c:v>
                      </c:pt>
                      <c:pt idx="92">
                        <c:v>542</c:v>
                      </c:pt>
                      <c:pt idx="93">
                        <c:v>343</c:v>
                      </c:pt>
                      <c:pt idx="94">
                        <c:v>571</c:v>
                      </c:pt>
                      <c:pt idx="95">
                        <c:v>935</c:v>
                      </c:pt>
                      <c:pt idx="96">
                        <c:v>738</c:v>
                      </c:pt>
                      <c:pt idx="97">
                        <c:v>804</c:v>
                      </c:pt>
                      <c:pt idx="98">
                        <c:v>796</c:v>
                      </c:pt>
                      <c:pt idx="99">
                        <c:v>870</c:v>
                      </c:pt>
                      <c:pt idx="100">
                        <c:v>713</c:v>
                      </c:pt>
                      <c:pt idx="101">
                        <c:v>552</c:v>
                      </c:pt>
                      <c:pt idx="102">
                        <c:v>962</c:v>
                      </c:pt>
                      <c:pt idx="103">
                        <c:v>1041</c:v>
                      </c:pt>
                      <c:pt idx="104">
                        <c:v>1038</c:v>
                      </c:pt>
                      <c:pt idx="105">
                        <c:v>1219</c:v>
                      </c:pt>
                      <c:pt idx="106">
                        <c:v>995</c:v>
                      </c:pt>
                      <c:pt idx="107">
                        <c:v>1110</c:v>
                      </c:pt>
                      <c:pt idx="108">
                        <c:v>782</c:v>
                      </c:pt>
                      <c:pt idx="109">
                        <c:v>1490</c:v>
                      </c:pt>
                      <c:pt idx="110">
                        <c:v>1253</c:v>
                      </c:pt>
                      <c:pt idx="111">
                        <c:v>1207</c:v>
                      </c:pt>
                      <c:pt idx="112">
                        <c:v>1707</c:v>
                      </c:pt>
                      <c:pt idx="113">
                        <c:v>1266</c:v>
                      </c:pt>
                      <c:pt idx="114">
                        <c:v>831</c:v>
                      </c:pt>
                      <c:pt idx="115">
                        <c:v>1164</c:v>
                      </c:pt>
                      <c:pt idx="116">
                        <c:v>1727</c:v>
                      </c:pt>
                      <c:pt idx="117">
                        <c:v>1540</c:v>
                      </c:pt>
                      <c:pt idx="118">
                        <c:v>1897</c:v>
                      </c:pt>
                      <c:pt idx="119">
                        <c:v>1814</c:v>
                      </c:pt>
                      <c:pt idx="120">
                        <c:v>1422</c:v>
                      </c:pt>
                      <c:pt idx="121">
                        <c:v>1072</c:v>
                      </c:pt>
                      <c:pt idx="122">
                        <c:v>1414</c:v>
                      </c:pt>
                      <c:pt idx="123">
                        <c:v>1833</c:v>
                      </c:pt>
                      <c:pt idx="124">
                        <c:v>1916</c:v>
                      </c:pt>
                      <c:pt idx="125">
                        <c:v>1865</c:v>
                      </c:pt>
                      <c:pt idx="126">
                        <c:v>1773</c:v>
                      </c:pt>
                      <c:pt idx="127">
                        <c:v>1595</c:v>
                      </c:pt>
                      <c:pt idx="128">
                        <c:v>933</c:v>
                      </c:pt>
                      <c:pt idx="129">
                        <c:v>1149</c:v>
                      </c:pt>
                      <c:pt idx="130">
                        <c:v>2144</c:v>
                      </c:pt>
                      <c:pt idx="131">
                        <c:v>2815</c:v>
                      </c:pt>
                      <c:pt idx="132">
                        <c:v>2620</c:v>
                      </c:pt>
                      <c:pt idx="133">
                        <c:v>2066</c:v>
                      </c:pt>
                      <c:pt idx="134">
                        <c:v>1688</c:v>
                      </c:pt>
                      <c:pt idx="135">
                        <c:v>1104</c:v>
                      </c:pt>
                      <c:pt idx="136">
                        <c:v>1904</c:v>
                      </c:pt>
                      <c:pt idx="137">
                        <c:v>2252</c:v>
                      </c:pt>
                      <c:pt idx="138">
                        <c:v>2534</c:v>
                      </c:pt>
                      <c:pt idx="139">
                        <c:v>2321</c:v>
                      </c:pt>
                      <c:pt idx="140">
                        <c:v>1879</c:v>
                      </c:pt>
                      <c:pt idx="141">
                        <c:v>1949</c:v>
                      </c:pt>
                      <c:pt idx="142">
                        <c:v>1654</c:v>
                      </c:pt>
                      <c:pt idx="143">
                        <c:v>1451</c:v>
                      </c:pt>
                      <c:pt idx="144">
                        <c:v>2447</c:v>
                      </c:pt>
                      <c:pt idx="145">
                        <c:v>2664</c:v>
                      </c:pt>
                      <c:pt idx="146">
                        <c:v>2587</c:v>
                      </c:pt>
                      <c:pt idx="147">
                        <c:v>2574</c:v>
                      </c:pt>
                      <c:pt idx="148">
                        <c:v>1990</c:v>
                      </c:pt>
                      <c:pt idx="149">
                        <c:v>2292</c:v>
                      </c:pt>
                      <c:pt idx="150">
                        <c:v>1871</c:v>
                      </c:pt>
                      <c:pt idx="151">
                        <c:v>2634</c:v>
                      </c:pt>
                      <c:pt idx="152">
                        <c:v>2748</c:v>
                      </c:pt>
                      <c:pt idx="153">
                        <c:v>2583</c:v>
                      </c:pt>
                      <c:pt idx="154">
                        <c:v>2441</c:v>
                      </c:pt>
                      <c:pt idx="155">
                        <c:v>2466</c:v>
                      </c:pt>
                      <c:pt idx="156">
                        <c:v>1522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Death Rate (Known Outcomes)'!$B$2:$GY$2</c:f>
              <c:numCache>
                <c:formatCode>0.0%</c:formatCode>
                <c:ptCount val="206"/>
                <c:pt idx="0">
                  <c:v>0.39130434782608697</c:v>
                </c:pt>
                <c:pt idx="1">
                  <c:v>0.4642857142857143</c:v>
                </c:pt>
                <c:pt idx="2">
                  <c:v>0.53846153846153844</c:v>
                </c:pt>
                <c:pt idx="3">
                  <c:v>0.58947368421052626</c:v>
                </c:pt>
                <c:pt idx="4">
                  <c:v>0.61194029850746268</c:v>
                </c:pt>
                <c:pt idx="5">
                  <c:v>0.68229166666666663</c:v>
                </c:pt>
                <c:pt idx="6">
                  <c:v>0.5541666666666667</c:v>
                </c:pt>
                <c:pt idx="7">
                  <c:v>0.5757575757575758</c:v>
                </c:pt>
                <c:pt idx="8">
                  <c:v>0.598314606741573</c:v>
                </c:pt>
                <c:pt idx="9">
                  <c:v>0.53846153846153844</c:v>
                </c:pt>
                <c:pt idx="10">
                  <c:v>0.56037151702786381</c:v>
                </c:pt>
                <c:pt idx="11">
                  <c:v>0.47438752783964366</c:v>
                </c:pt>
                <c:pt idx="12">
                  <c:v>0.44125560538116593</c:v>
                </c:pt>
                <c:pt idx="13">
                  <c:v>0.39830508474576271</c:v>
                </c:pt>
                <c:pt idx="14">
                  <c:v>0.36063708759954494</c:v>
                </c:pt>
                <c:pt idx="15">
                  <c:v>0.32592928377153219</c:v>
                </c:pt>
                <c:pt idx="16">
                  <c:v>0.28611998580049697</c:v>
                </c:pt>
                <c:pt idx="17">
                  <c:v>0.25724020442930151</c:v>
                </c:pt>
                <c:pt idx="18">
                  <c:v>0.23796100540286586</c:v>
                </c:pt>
                <c:pt idx="19">
                  <c:v>0.22000395335046452</c:v>
                </c:pt>
                <c:pt idx="20">
                  <c:v>0.19272539217376314</c:v>
                </c:pt>
                <c:pt idx="21">
                  <c:v>0.21024382763379851</c:v>
                </c:pt>
                <c:pt idx="22">
                  <c:v>0.19480685597339473</c:v>
                </c:pt>
                <c:pt idx="23">
                  <c:v>0.17132867132867133</c:v>
                </c:pt>
                <c:pt idx="24">
                  <c:v>0.15853112404836542</c:v>
                </c:pt>
                <c:pt idx="25">
                  <c:v>0.14670541113641719</c:v>
                </c:pt>
                <c:pt idx="26">
                  <c:v>0.13761908025495168</c:v>
                </c:pt>
                <c:pt idx="27">
                  <c:v>0.1288619119878604</c:v>
                </c:pt>
                <c:pt idx="28">
                  <c:v>0.12238009690238989</c:v>
                </c:pt>
                <c:pt idx="29">
                  <c:v>0.11023544960595233</c:v>
                </c:pt>
                <c:pt idx="30">
                  <c:v>0.11518103892453979</c:v>
                </c:pt>
                <c:pt idx="31">
                  <c:v>9.7412841142135984E-2</c:v>
                </c:pt>
                <c:pt idx="32">
                  <c:v>0.10106055948355365</c:v>
                </c:pt>
                <c:pt idx="33">
                  <c:v>9.7003973225471593E-2</c:v>
                </c:pt>
                <c:pt idx="34">
                  <c:v>9.0331203546746647E-2</c:v>
                </c:pt>
                <c:pt idx="35">
                  <c:v>8.4764142418217961E-2</c:v>
                </c:pt>
                <c:pt idx="36">
                  <c:v>7.9474412171507608E-2</c:v>
                </c:pt>
                <c:pt idx="37">
                  <c:v>7.4193629737976954E-2</c:v>
                </c:pt>
                <c:pt idx="38">
                  <c:v>7.0035999812987984E-2</c:v>
                </c:pt>
                <c:pt idx="39">
                  <c:v>6.7356607934324575E-2</c:v>
                </c:pt>
                <c:pt idx="40">
                  <c:v>6.4804560928591937E-2</c:v>
                </c:pt>
                <c:pt idx="41">
                  <c:v>6.3224753802225975E-2</c:v>
                </c:pt>
                <c:pt idx="42">
                  <c:v>6.1410910158112918E-2</c:v>
                </c:pt>
                <c:pt idx="43">
                  <c:v>6.0430347911135954E-2</c:v>
                </c:pt>
                <c:pt idx="44">
                  <c:v>5.9891626278944537E-2</c:v>
                </c:pt>
                <c:pt idx="45">
                  <c:v>6.1178855249187605E-2</c:v>
                </c:pt>
                <c:pt idx="46">
                  <c:v>6.1640976484593622E-2</c:v>
                </c:pt>
                <c:pt idx="47">
                  <c:v>6.3901496427447982E-2</c:v>
                </c:pt>
                <c:pt idx="48">
                  <c:v>6.6811562703760055E-2</c:v>
                </c:pt>
                <c:pt idx="49">
                  <c:v>6.8355627242136882E-2</c:v>
                </c:pt>
                <c:pt idx="50">
                  <c:v>7.3409550157993955E-2</c:v>
                </c:pt>
                <c:pt idx="51">
                  <c:v>7.662885608759086E-2</c:v>
                </c:pt>
                <c:pt idx="52">
                  <c:v>8.1815078451948978E-2</c:v>
                </c:pt>
                <c:pt idx="53">
                  <c:v>8.5967084620655665E-2</c:v>
                </c:pt>
                <c:pt idx="54">
                  <c:v>9.2466469863555015E-2</c:v>
                </c:pt>
                <c:pt idx="55">
                  <c:v>9.8725653060996954E-2</c:v>
                </c:pt>
                <c:pt idx="56">
                  <c:v>0.10679330639023188</c:v>
                </c:pt>
                <c:pt idx="57">
                  <c:v>0.11869294605809129</c:v>
                </c:pt>
                <c:pt idx="58">
                  <c:v>0.13076815975813511</c:v>
                </c:pt>
                <c:pt idx="59">
                  <c:v>0.1394104393541119</c:v>
                </c:pt>
                <c:pt idx="60">
                  <c:v>0.1462797735855639</c:v>
                </c:pt>
                <c:pt idx="61">
                  <c:v>0.16224296836402666</c:v>
                </c:pt>
                <c:pt idx="62">
                  <c:v>0.16814050223386226</c:v>
                </c:pt>
                <c:pt idx="63">
                  <c:v>0.17921914902826472</c:v>
                </c:pt>
                <c:pt idx="64">
                  <c:v>0.18848619738896455</c:v>
                </c:pt>
                <c:pt idx="65">
                  <c:v>0.19675440211055892</c:v>
                </c:pt>
                <c:pt idx="66">
                  <c:v>0.20316848885256583</c:v>
                </c:pt>
                <c:pt idx="67">
                  <c:v>0.21062146772842463</c:v>
                </c:pt>
                <c:pt idx="68">
                  <c:v>0.21346900291472631</c:v>
                </c:pt>
                <c:pt idx="69">
                  <c:v>0.22009315462615348</c:v>
                </c:pt>
                <c:pt idx="70">
                  <c:v>0.22657386953610789</c:v>
                </c:pt>
                <c:pt idx="71">
                  <c:v>0.22944779422288605</c:v>
                </c:pt>
                <c:pt idx="72">
                  <c:v>0.23281521742829819</c:v>
                </c:pt>
                <c:pt idx="73">
                  <c:v>0.23014386731888187</c:v>
                </c:pt>
                <c:pt idx="74">
                  <c:v>0.23415274357424093</c:v>
                </c:pt>
                <c:pt idx="75">
                  <c:v>0.24026445480946934</c:v>
                </c:pt>
                <c:pt idx="76">
                  <c:v>0.23911591659916356</c:v>
                </c:pt>
                <c:pt idx="77">
                  <c:v>0.23678442511116121</c:v>
                </c:pt>
                <c:pt idx="78">
                  <c:v>0.23589391297960913</c:v>
                </c:pt>
                <c:pt idx="79">
                  <c:v>0.23498529088197664</c:v>
                </c:pt>
                <c:pt idx="80">
                  <c:v>0.23168597813428082</c:v>
                </c:pt>
                <c:pt idx="81">
                  <c:v>0.23164489070669406</c:v>
                </c:pt>
                <c:pt idx="82">
                  <c:v>0.23001080241878005</c:v>
                </c:pt>
                <c:pt idx="83">
                  <c:v>0.23110803621020629</c:v>
                </c:pt>
                <c:pt idx="84">
                  <c:v>0.22682042164392324</c:v>
                </c:pt>
                <c:pt idx="85">
                  <c:v>0.22671279386432028</c:v>
                </c:pt>
                <c:pt idx="86">
                  <c:v>0.22552170332259355</c:v>
                </c:pt>
                <c:pt idx="87">
                  <c:v>0.22313117437114255</c:v>
                </c:pt>
                <c:pt idx="88">
                  <c:v>0.21961323023818088</c:v>
                </c:pt>
                <c:pt idx="89">
                  <c:v>0.22057160959719865</c:v>
                </c:pt>
                <c:pt idx="90">
                  <c:v>0.21782574861052914</c:v>
                </c:pt>
                <c:pt idx="91">
                  <c:v>0.21645132022490512</c:v>
                </c:pt>
                <c:pt idx="92">
                  <c:v>0.21541987927428616</c:v>
                </c:pt>
                <c:pt idx="93">
                  <c:v>0.20903215971952008</c:v>
                </c:pt>
                <c:pt idx="94">
                  <c:v>0.20640192370682911</c:v>
                </c:pt>
                <c:pt idx="95">
                  <c:v>0.20434819040374036</c:v>
                </c:pt>
                <c:pt idx="96">
                  <c:v>0.20387943064471115</c:v>
                </c:pt>
                <c:pt idx="97">
                  <c:v>0.20266232097792075</c:v>
                </c:pt>
                <c:pt idx="98">
                  <c:v>0.19947764016261699</c:v>
                </c:pt>
                <c:pt idx="99">
                  <c:v>0.19246662187826</c:v>
                </c:pt>
                <c:pt idx="100">
                  <c:v>0.19019286054787707</c:v>
                </c:pt>
                <c:pt idx="101">
                  <c:v>0.18650045425435266</c:v>
                </c:pt>
                <c:pt idx="102">
                  <c:v>0.18457737268401042</c:v>
                </c:pt>
                <c:pt idx="103">
                  <c:v>0.18352606959642698</c:v>
                </c:pt>
                <c:pt idx="104">
                  <c:v>0.18261077084349064</c:v>
                </c:pt>
                <c:pt idx="105">
                  <c:v>0.17999038208743051</c:v>
                </c:pt>
                <c:pt idx="106">
                  <c:v>0.17837332630273031</c:v>
                </c:pt>
                <c:pt idx="107">
                  <c:v>0.17649305536020923</c:v>
                </c:pt>
                <c:pt idx="108">
                  <c:v>0.17256861497754178</c:v>
                </c:pt>
                <c:pt idx="109">
                  <c:v>0.17084365700211876</c:v>
                </c:pt>
                <c:pt idx="110">
                  <c:v>0.16888485027546932</c:v>
                </c:pt>
                <c:pt idx="111">
                  <c:v>0.16782465383376866</c:v>
                </c:pt>
                <c:pt idx="112">
                  <c:v>0.16513115253026026</c:v>
                </c:pt>
                <c:pt idx="113">
                  <c:v>0.16397652547471528</c:v>
                </c:pt>
                <c:pt idx="114">
                  <c:v>0.16172126028252812</c:v>
                </c:pt>
                <c:pt idx="115">
                  <c:v>0.15855398249754973</c:v>
                </c:pt>
                <c:pt idx="116">
                  <c:v>0.15674437856725315</c:v>
                </c:pt>
                <c:pt idx="117">
                  <c:v>0.15472545940122304</c:v>
                </c:pt>
                <c:pt idx="118">
                  <c:v>0.15291391349194514</c:v>
                </c:pt>
                <c:pt idx="119">
                  <c:v>0.15069489109500628</c:v>
                </c:pt>
                <c:pt idx="120">
                  <c:v>0.14928015306343392</c:v>
                </c:pt>
                <c:pt idx="121">
                  <c:v>0.14393645049942469</c:v>
                </c:pt>
                <c:pt idx="122">
                  <c:v>0.14181214606999049</c:v>
                </c:pt>
                <c:pt idx="123">
                  <c:v>0.13908983670213507</c:v>
                </c:pt>
                <c:pt idx="124">
                  <c:v>0.13706143196764908</c:v>
                </c:pt>
                <c:pt idx="125">
                  <c:v>0.13590261772217252</c:v>
                </c:pt>
                <c:pt idx="126">
                  <c:v>0.13422566431277563</c:v>
                </c:pt>
                <c:pt idx="127">
                  <c:v>0.13247698704156083</c:v>
                </c:pt>
                <c:pt idx="128">
                  <c:v>0.13016045212579244</c:v>
                </c:pt>
                <c:pt idx="129">
                  <c:v>0.12789453090014008</c:v>
                </c:pt>
                <c:pt idx="130">
                  <c:v>0.12554661460371186</c:v>
                </c:pt>
                <c:pt idx="131">
                  <c:v>0.12467981503242005</c:v>
                </c:pt>
                <c:pt idx="132">
                  <c:v>0.1221411479423172</c:v>
                </c:pt>
                <c:pt idx="133">
                  <c:v>0.12057228688115701</c:v>
                </c:pt>
                <c:pt idx="134">
                  <c:v>0.11929707265103576</c:v>
                </c:pt>
                <c:pt idx="135">
                  <c:v>0.11788480378673402</c:v>
                </c:pt>
                <c:pt idx="136">
                  <c:v>0.11613912252680576</c:v>
                </c:pt>
                <c:pt idx="137">
                  <c:v>0.11525921729061443</c:v>
                </c:pt>
                <c:pt idx="138">
                  <c:v>0.11172330014602273</c:v>
                </c:pt>
                <c:pt idx="139">
                  <c:v>0.11051953424520372</c:v>
                </c:pt>
                <c:pt idx="140">
                  <c:v>0.10936108309021103</c:v>
                </c:pt>
                <c:pt idx="141">
                  <c:v>0.10796127619457438</c:v>
                </c:pt>
                <c:pt idx="142">
                  <c:v>0.10677309748416811</c:v>
                </c:pt>
                <c:pt idx="143">
                  <c:v>0.10528804733145027</c:v>
                </c:pt>
                <c:pt idx="144">
                  <c:v>0.10424733224070437</c:v>
                </c:pt>
                <c:pt idx="145">
                  <c:v>0.10373458927185616</c:v>
                </c:pt>
                <c:pt idx="146">
                  <c:v>0.10250068244988503</c:v>
                </c:pt>
                <c:pt idx="147">
                  <c:v>0.10081070659775369</c:v>
                </c:pt>
                <c:pt idx="148">
                  <c:v>0.10026084015387966</c:v>
                </c:pt>
                <c:pt idx="149">
                  <c:v>9.9052427163062187E-2</c:v>
                </c:pt>
                <c:pt idx="150">
                  <c:v>9.7424377832064951E-2</c:v>
                </c:pt>
                <c:pt idx="151">
                  <c:v>9.6712818449850038E-2</c:v>
                </c:pt>
                <c:pt idx="152">
                  <c:v>9.5903043919342026E-2</c:v>
                </c:pt>
                <c:pt idx="153">
                  <c:v>9.4883182881639438E-2</c:v>
                </c:pt>
                <c:pt idx="154">
                  <c:v>9.3609414050989409E-2</c:v>
                </c:pt>
                <c:pt idx="155">
                  <c:v>9.280160328906728E-2</c:v>
                </c:pt>
                <c:pt idx="156">
                  <c:v>9.1732461037587268E-2</c:v>
                </c:pt>
                <c:pt idx="157">
                  <c:v>9.0483293835364395E-2</c:v>
                </c:pt>
                <c:pt idx="158">
                  <c:v>8.9655178519573053E-2</c:v>
                </c:pt>
                <c:pt idx="159">
                  <c:v>8.8994774910522739E-2</c:v>
                </c:pt>
                <c:pt idx="160">
                  <c:v>8.7995705340860458E-2</c:v>
                </c:pt>
                <c:pt idx="161">
                  <c:v>8.7076613879202569E-2</c:v>
                </c:pt>
                <c:pt idx="162">
                  <c:v>8.3855193559445249E-2</c:v>
                </c:pt>
                <c:pt idx="163">
                  <c:v>8.3043869674972431E-2</c:v>
                </c:pt>
                <c:pt idx="164">
                  <c:v>8.1060165819050026E-2</c:v>
                </c:pt>
                <c:pt idx="165">
                  <c:v>8.0143259492884145E-2</c:v>
                </c:pt>
                <c:pt idx="166">
                  <c:v>7.9520740918486432E-2</c:v>
                </c:pt>
                <c:pt idx="167">
                  <c:v>7.8576274219025438E-2</c:v>
                </c:pt>
                <c:pt idx="168">
                  <c:v>7.7548237142068738E-2</c:v>
                </c:pt>
                <c:pt idx="169">
                  <c:v>7.6792878945024026E-2</c:v>
                </c:pt>
                <c:pt idx="170">
                  <c:v>7.5963705114938634E-2</c:v>
                </c:pt>
                <c:pt idx="171">
                  <c:v>7.5188538695566368E-2</c:v>
                </c:pt>
                <c:pt idx="172">
                  <c:v>7.4558185706472449E-2</c:v>
                </c:pt>
                <c:pt idx="173">
                  <c:v>7.3895327618021867E-2</c:v>
                </c:pt>
                <c:pt idx="174">
                  <c:v>7.3218568401792986E-2</c:v>
                </c:pt>
                <c:pt idx="175">
                  <c:v>7.2444330791521711E-2</c:v>
                </c:pt>
                <c:pt idx="176">
                  <c:v>7.1869237582303916E-2</c:v>
                </c:pt>
                <c:pt idx="177">
                  <c:v>7.0935333700258701E-2</c:v>
                </c:pt>
                <c:pt idx="178">
                  <c:v>7.013360173643772E-2</c:v>
                </c:pt>
                <c:pt idx="179">
                  <c:v>6.987361626454007E-2</c:v>
                </c:pt>
                <c:pt idx="180">
                  <c:v>6.9279814553788011E-2</c:v>
                </c:pt>
                <c:pt idx="181">
                  <c:v>6.8664955931897656E-2</c:v>
                </c:pt>
                <c:pt idx="182">
                  <c:v>6.8360643545948091E-2</c:v>
                </c:pt>
                <c:pt idx="183">
                  <c:v>6.7734995114906271E-2</c:v>
                </c:pt>
                <c:pt idx="184">
                  <c:v>6.6669934917093082E-2</c:v>
                </c:pt>
                <c:pt idx="185">
                  <c:v>6.5539889279452854E-2</c:v>
                </c:pt>
                <c:pt idx="186">
                  <c:v>6.5106050306522653E-2</c:v>
                </c:pt>
                <c:pt idx="187">
                  <c:v>6.4612053588048834E-2</c:v>
                </c:pt>
                <c:pt idx="188">
                  <c:v>6.4131083656917082E-2</c:v>
                </c:pt>
                <c:pt idx="189">
                  <c:v>6.344703459879511E-2</c:v>
                </c:pt>
                <c:pt idx="190">
                  <c:v>6.2689270293553964E-2</c:v>
                </c:pt>
                <c:pt idx="191">
                  <c:v>6.2033324007163153E-2</c:v>
                </c:pt>
                <c:pt idx="192">
                  <c:v>6.1373753185131164E-2</c:v>
                </c:pt>
                <c:pt idx="193">
                  <c:v>6.0992445202443117E-2</c:v>
                </c:pt>
                <c:pt idx="194">
                  <c:v>6.0386261922430941E-2</c:v>
                </c:pt>
                <c:pt idx="195">
                  <c:v>5.9817148448315184E-2</c:v>
                </c:pt>
                <c:pt idx="196">
                  <c:v>5.9211571119223656E-2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Death Rate (Known Outcomes)'!$B$3:$GY$3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6.6666666666666666E-2</c:v>
                </c:pt>
                <c:pt idx="50">
                  <c:v>0.12195121951219512</c:v>
                </c:pt>
                <c:pt idx="51">
                  <c:v>0.14285714285714285</c:v>
                </c:pt>
                <c:pt idx="52">
                  <c:v>0.14893617021276595</c:v>
                </c:pt>
                <c:pt idx="53">
                  <c:v>0.17073170731707318</c:v>
                </c:pt>
                <c:pt idx="54">
                  <c:v>0.18</c:v>
                </c:pt>
                <c:pt idx="55">
                  <c:v>0.24193548387096775</c:v>
                </c:pt>
                <c:pt idx="56">
                  <c:v>0.28358208955223879</c:v>
                </c:pt>
                <c:pt idx="57">
                  <c:v>0.2608695652173913</c:v>
                </c:pt>
                <c:pt idx="58">
                  <c:v>0.31192660550458717</c:v>
                </c:pt>
                <c:pt idx="59">
                  <c:v>0.34108527131782945</c:v>
                </c:pt>
                <c:pt idx="60">
                  <c:v>0.27604166666666669</c:v>
                </c:pt>
                <c:pt idx="61">
                  <c:v>0.29441624365482233</c:v>
                </c:pt>
                <c:pt idx="62">
                  <c:v>0.33673469387755101</c:v>
                </c:pt>
                <c:pt idx="63">
                  <c:v>0.28014184397163122</c:v>
                </c:pt>
                <c:pt idx="64">
                  <c:v>0.33962264150943394</c:v>
                </c:pt>
                <c:pt idx="65">
                  <c:v>0.33024691358024694</c:v>
                </c:pt>
                <c:pt idx="66">
                  <c:v>0.33425414364640882</c:v>
                </c:pt>
                <c:pt idx="67">
                  <c:v>0.33250000000000002</c:v>
                </c:pt>
                <c:pt idx="68">
                  <c:v>0.33333333333333331</c:v>
                </c:pt>
                <c:pt idx="69">
                  <c:v>0.32972972972972975</c:v>
                </c:pt>
                <c:pt idx="70">
                  <c:v>0.33236994219653176</c:v>
                </c:pt>
                <c:pt idx="71">
                  <c:v>0.34050632911392403</c:v>
                </c:pt>
                <c:pt idx="72">
                  <c:v>0.33226152197213288</c:v>
                </c:pt>
                <c:pt idx="73">
                  <c:v>0.33395872420262662</c:v>
                </c:pt>
                <c:pt idx="74">
                  <c:v>0.32965165675446051</c:v>
                </c:pt>
                <c:pt idx="75">
                  <c:v>0.33099141295862605</c:v>
                </c:pt>
                <c:pt idx="76">
                  <c:v>0.31553730321697465</c:v>
                </c:pt>
                <c:pt idx="77">
                  <c:v>0.29394812680115273</c:v>
                </c:pt>
                <c:pt idx="78">
                  <c:v>0.28413098236775819</c:v>
                </c:pt>
                <c:pt idx="79">
                  <c:v>0.24031620553359684</c:v>
                </c:pt>
                <c:pt idx="80">
                  <c:v>0.23367198838896952</c:v>
                </c:pt>
                <c:pt idx="81">
                  <c:v>0.21256642700844014</c:v>
                </c:pt>
                <c:pt idx="82">
                  <c:v>0.216053108026554</c:v>
                </c:pt>
                <c:pt idx="83">
                  <c:v>0.20939933259176863</c:v>
                </c:pt>
                <c:pt idx="84">
                  <c:v>0.20922355393434081</c:v>
                </c:pt>
                <c:pt idx="85">
                  <c:v>0.18230620571183165</c:v>
                </c:pt>
                <c:pt idx="86">
                  <c:v>0.17919191919191918</c:v>
                </c:pt>
                <c:pt idx="87">
                  <c:v>0.17921486819647259</c:v>
                </c:pt>
                <c:pt idx="88">
                  <c:v>0.17054937413073715</c:v>
                </c:pt>
                <c:pt idx="89">
                  <c:v>0.15982824427480916</c:v>
                </c:pt>
                <c:pt idx="90">
                  <c:v>0.15936739659367397</c:v>
                </c:pt>
                <c:pt idx="91">
                  <c:v>0.15396512935883014</c:v>
                </c:pt>
                <c:pt idx="92">
                  <c:v>0.13493307608826721</c:v>
                </c:pt>
                <c:pt idx="93">
                  <c:v>0.13291642978965321</c:v>
                </c:pt>
                <c:pt idx="94">
                  <c:v>0.13233689722888936</c:v>
                </c:pt>
                <c:pt idx="95">
                  <c:v>0.1302897644361059</c:v>
                </c:pt>
                <c:pt idx="96">
                  <c:v>0.12944438942260078</c:v>
                </c:pt>
                <c:pt idx="97">
                  <c:v>0.12171667705458107</c:v>
                </c:pt>
                <c:pt idx="98">
                  <c:v>0.11866835229667089</c:v>
                </c:pt>
                <c:pt idx="99">
                  <c:v>0.11898754781476358</c:v>
                </c:pt>
                <c:pt idx="100">
                  <c:v>0.11729438893159108</c:v>
                </c:pt>
                <c:pt idx="101">
                  <c:v>0.11473358846040624</c:v>
                </c:pt>
                <c:pt idx="102">
                  <c:v>0.11504360988971384</c:v>
                </c:pt>
                <c:pt idx="103">
                  <c:v>0.11302211302211303</c:v>
                </c:pt>
                <c:pt idx="104">
                  <c:v>0.11457720227584854</c:v>
                </c:pt>
                <c:pt idx="105">
                  <c:v>0.11060356903587307</c:v>
                </c:pt>
                <c:pt idx="106">
                  <c:v>0.11070089076418191</c:v>
                </c:pt>
                <c:pt idx="107">
                  <c:v>0.11037639877924721</c:v>
                </c:pt>
                <c:pt idx="108">
                  <c:v>0.10481777593188661</c:v>
                </c:pt>
                <c:pt idx="109">
                  <c:v>0.10262506191183754</c:v>
                </c:pt>
                <c:pt idx="110">
                  <c:v>9.9868222891566272E-2</c:v>
                </c:pt>
                <c:pt idx="111">
                  <c:v>0.10077448747152619</c:v>
                </c:pt>
                <c:pt idx="112">
                  <c:v>9.854946958216064E-2</c:v>
                </c:pt>
                <c:pt idx="113">
                  <c:v>9.3978615644344399E-2</c:v>
                </c:pt>
                <c:pt idx="114">
                  <c:v>8.9917749078864115E-2</c:v>
                </c:pt>
                <c:pt idx="115">
                  <c:v>8.5887856993226736E-2</c:v>
                </c:pt>
                <c:pt idx="116">
                  <c:v>8.4745195205250118E-2</c:v>
                </c:pt>
                <c:pt idx="117">
                  <c:v>8.345093008338679E-2</c:v>
                </c:pt>
                <c:pt idx="118">
                  <c:v>8.1225194655679095E-2</c:v>
                </c:pt>
                <c:pt idx="119">
                  <c:v>7.9046995531012493E-2</c:v>
                </c:pt>
                <c:pt idx="120">
                  <c:v>7.9104477611940296E-2</c:v>
                </c:pt>
                <c:pt idx="121">
                  <c:v>7.6625548818733014E-2</c:v>
                </c:pt>
                <c:pt idx="122">
                  <c:v>7.6883988007520707E-2</c:v>
                </c:pt>
                <c:pt idx="123">
                  <c:v>7.5860403332930801E-2</c:v>
                </c:pt>
                <c:pt idx="124">
                  <c:v>7.5594405594405598E-2</c:v>
                </c:pt>
                <c:pt idx="125">
                  <c:v>7.4681482473168664E-2</c:v>
                </c:pt>
                <c:pt idx="126">
                  <c:v>7.2706864053201176E-2</c:v>
                </c:pt>
                <c:pt idx="127">
                  <c:v>7.2094153871085365E-2</c:v>
                </c:pt>
                <c:pt idx="128">
                  <c:v>7.0687381757725168E-2</c:v>
                </c:pt>
                <c:pt idx="129">
                  <c:v>6.9883194971752438E-2</c:v>
                </c:pt>
                <c:pt idx="130">
                  <c:v>6.8897842926117614E-2</c:v>
                </c:pt>
                <c:pt idx="131">
                  <c:v>6.9048979729048304E-2</c:v>
                </c:pt>
                <c:pt idx="132">
                  <c:v>6.7892571981611416E-2</c:v>
                </c:pt>
                <c:pt idx="133">
                  <c:v>6.6949856865823248E-2</c:v>
                </c:pt>
                <c:pt idx="134">
                  <c:v>6.600882659120566E-2</c:v>
                </c:pt>
                <c:pt idx="135">
                  <c:v>6.3761253200451506E-2</c:v>
                </c:pt>
                <c:pt idx="136">
                  <c:v>6.2840086639547779E-2</c:v>
                </c:pt>
                <c:pt idx="137">
                  <c:v>6.3759822896573157E-2</c:v>
                </c:pt>
                <c:pt idx="138">
                  <c:v>6.3396846336697732E-2</c:v>
                </c:pt>
                <c:pt idx="139">
                  <c:v>6.1498647217974357E-2</c:v>
                </c:pt>
                <c:pt idx="140">
                  <c:v>6.0368307199139194E-2</c:v>
                </c:pt>
                <c:pt idx="141">
                  <c:v>6.000517285972929E-2</c:v>
                </c:pt>
                <c:pt idx="142">
                  <c:v>5.9458121474025107E-2</c:v>
                </c:pt>
                <c:pt idx="143">
                  <c:v>5.9267573178120564E-2</c:v>
                </c:pt>
                <c:pt idx="144">
                  <c:v>6.0071959702566562E-2</c:v>
                </c:pt>
                <c:pt idx="145">
                  <c:v>6.0004424289348525E-2</c:v>
                </c:pt>
                <c:pt idx="146">
                  <c:v>5.9531736941640254E-2</c:v>
                </c:pt>
                <c:pt idx="147">
                  <c:v>5.9030867154883308E-2</c:v>
                </c:pt>
                <c:pt idx="148">
                  <c:v>5.9789783266213259E-2</c:v>
                </c:pt>
                <c:pt idx="149">
                  <c:v>5.837649756830493E-2</c:v>
                </c:pt>
                <c:pt idx="150">
                  <c:v>5.5547402406809512E-2</c:v>
                </c:pt>
                <c:pt idx="151">
                  <c:v>5.5665961340500975E-2</c:v>
                </c:pt>
                <c:pt idx="152">
                  <c:v>5.593624724306779E-2</c:v>
                </c:pt>
                <c:pt idx="153">
                  <c:v>5.608386878593169E-2</c:v>
                </c:pt>
                <c:pt idx="154">
                  <c:v>5.5107030069580891E-2</c:v>
                </c:pt>
                <c:pt idx="155">
                  <c:v>5.4634140216954598E-2</c:v>
                </c:pt>
                <c:pt idx="156">
                  <c:v>5.3591536150200819E-2</c:v>
                </c:pt>
                <c:pt idx="157">
                  <c:v>5.2875841763111095E-2</c:v>
                </c:pt>
                <c:pt idx="158">
                  <c:v>5.2811426814057989E-2</c:v>
                </c:pt>
                <c:pt idx="159">
                  <c:v>5.2967138029171114E-2</c:v>
                </c:pt>
                <c:pt idx="160">
                  <c:v>5.2756694984691016E-2</c:v>
                </c:pt>
                <c:pt idx="161">
                  <c:v>5.2448412469973782E-2</c:v>
                </c:pt>
                <c:pt idx="162">
                  <c:v>5.1347264917041321E-2</c:v>
                </c:pt>
                <c:pt idx="163">
                  <c:v>5.0353297280623113E-2</c:v>
                </c:pt>
                <c:pt idx="164">
                  <c:v>4.9941283924843427E-2</c:v>
                </c:pt>
                <c:pt idx="165">
                  <c:v>4.9948743649907736E-2</c:v>
                </c:pt>
                <c:pt idx="166">
                  <c:v>4.973006690123831E-2</c:v>
                </c:pt>
                <c:pt idx="167">
                  <c:v>4.8923132873520445E-2</c:v>
                </c:pt>
                <c:pt idx="168">
                  <c:v>4.8418769359702241E-2</c:v>
                </c:pt>
                <c:pt idx="169">
                  <c:v>4.7757314307836952E-2</c:v>
                </c:pt>
                <c:pt idx="170">
                  <c:v>4.7018541446935999E-2</c:v>
                </c:pt>
                <c:pt idx="171">
                  <c:v>4.5756540943995158E-2</c:v>
                </c:pt>
                <c:pt idx="172">
                  <c:v>4.4915445004080026E-2</c:v>
                </c:pt>
                <c:pt idx="173">
                  <c:v>4.4866995885904246E-2</c:v>
                </c:pt>
                <c:pt idx="174">
                  <c:v>4.4073351644706285E-2</c:v>
                </c:pt>
                <c:pt idx="175">
                  <c:v>4.2648783004267693E-2</c:v>
                </c:pt>
                <c:pt idx="176">
                  <c:v>4.2255354969205523E-2</c:v>
                </c:pt>
                <c:pt idx="177">
                  <c:v>4.1065332259805319E-2</c:v>
                </c:pt>
                <c:pt idx="178">
                  <c:v>4.0874263733962066E-2</c:v>
                </c:pt>
                <c:pt idx="179">
                  <c:v>4.0218652827048569E-2</c:v>
                </c:pt>
                <c:pt idx="180">
                  <c:v>4.0132705479452052E-2</c:v>
                </c:pt>
                <c:pt idx="181">
                  <c:v>3.9878360457494752E-2</c:v>
                </c:pt>
                <c:pt idx="182">
                  <c:v>3.8142972839317411E-2</c:v>
                </c:pt>
                <c:pt idx="183">
                  <c:v>3.8092730293589228E-2</c:v>
                </c:pt>
                <c:pt idx="184">
                  <c:v>3.7727230793808658E-2</c:v>
                </c:pt>
                <c:pt idx="185">
                  <c:v>3.6476975237114288E-2</c:v>
                </c:pt>
                <c:pt idx="186">
                  <c:v>3.6817717508771414E-2</c:v>
                </c:pt>
                <c:pt idx="187">
                  <c:v>3.6341047383182168E-2</c:v>
                </c:pt>
                <c:pt idx="188">
                  <c:v>3.5821179341614488E-2</c:v>
                </c:pt>
                <c:pt idx="189">
                  <c:v>3.5567544735427385E-2</c:v>
                </c:pt>
                <c:pt idx="190">
                  <c:v>3.5224610977665716E-2</c:v>
                </c:pt>
                <c:pt idx="191">
                  <c:v>3.4351993232829378E-2</c:v>
                </c:pt>
                <c:pt idx="192">
                  <c:v>3.3582076691081431E-2</c:v>
                </c:pt>
                <c:pt idx="193">
                  <c:v>3.362338143307092E-2</c:v>
                </c:pt>
                <c:pt idx="194">
                  <c:v>3.3439740263600741E-2</c:v>
                </c:pt>
                <c:pt idx="195">
                  <c:v>3.3113934059067235E-2</c:v>
                </c:pt>
                <c:pt idx="196">
                  <c:v>3.2704583055534975E-2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Death Rate (Known Outcomes)'!$B$4:$GY$4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0.33333333333333331</c:v>
                </c:pt>
                <c:pt idx="49">
                  <c:v>0.42857142857142855</c:v>
                </c:pt>
                <c:pt idx="50">
                  <c:v>0.5</c:v>
                </c:pt>
                <c:pt idx="51">
                  <c:v>0.6</c:v>
                </c:pt>
                <c:pt idx="52">
                  <c:v>0.54545454545454541</c:v>
                </c:pt>
                <c:pt idx="53">
                  <c:v>0.58333333333333337</c:v>
                </c:pt>
                <c:pt idx="54">
                  <c:v>0.5714285714285714</c:v>
                </c:pt>
                <c:pt idx="55">
                  <c:v>0.47619047619047616</c:v>
                </c:pt>
                <c:pt idx="56">
                  <c:v>0.6071428571428571</c:v>
                </c:pt>
                <c:pt idx="57">
                  <c:v>0.71794871794871795</c:v>
                </c:pt>
                <c:pt idx="58">
                  <c:v>0.6964285714285714</c:v>
                </c:pt>
                <c:pt idx="59">
                  <c:v>0.73809523809523814</c:v>
                </c:pt>
                <c:pt idx="60">
                  <c:v>0.66393442622950816</c:v>
                </c:pt>
                <c:pt idx="61">
                  <c:v>0.72483221476510062</c:v>
                </c:pt>
                <c:pt idx="62">
                  <c:v>0.5617021276595745</c:v>
                </c:pt>
                <c:pt idx="63">
                  <c:v>0.58844765342960292</c:v>
                </c:pt>
                <c:pt idx="64">
                  <c:v>0.57566765578635015</c:v>
                </c:pt>
                <c:pt idx="65">
                  <c:v>0.55882352941176472</c:v>
                </c:pt>
                <c:pt idx="66">
                  <c:v>0.56603773584905659</c:v>
                </c:pt>
                <c:pt idx="67">
                  <c:v>0.59472817133443168</c:v>
                </c:pt>
                <c:pt idx="68">
                  <c:v>0.39982110912343471</c:v>
                </c:pt>
                <c:pt idx="69">
                  <c:v>0.31663685152057247</c:v>
                </c:pt>
                <c:pt idx="70">
                  <c:v>0.35503560528992878</c:v>
                </c:pt>
                <c:pt idx="71">
                  <c:v>0.33900467886005953</c:v>
                </c:pt>
                <c:pt idx="72">
                  <c:v>0.29637592137592139</c:v>
                </c:pt>
                <c:pt idx="73">
                  <c:v>0.27027714213068904</c:v>
                </c:pt>
                <c:pt idx="74">
                  <c:v>0.28574766355140185</c:v>
                </c:pt>
                <c:pt idx="75">
                  <c:v>0.30010718113612006</c:v>
                </c:pt>
                <c:pt idx="76">
                  <c:v>0.30347985347985346</c:v>
                </c:pt>
                <c:pt idx="77">
                  <c:v>0.31159658344283836</c:v>
                </c:pt>
                <c:pt idx="78">
                  <c:v>0.30761465243726566</c:v>
                </c:pt>
                <c:pt idx="79">
                  <c:v>0.30293886119128838</c:v>
                </c:pt>
                <c:pt idx="80">
                  <c:v>0.29608540925266902</c:v>
                </c:pt>
                <c:pt idx="81">
                  <c:v>0.26433525446908274</c:v>
                </c:pt>
                <c:pt idx="82">
                  <c:v>0.25334108076699591</c:v>
                </c:pt>
                <c:pt idx="83">
                  <c:v>0.20914626568907668</c:v>
                </c:pt>
                <c:pt idx="84">
                  <c:v>0.1294890356297892</c:v>
                </c:pt>
                <c:pt idx="85">
                  <c:v>0.12489548171317086</c:v>
                </c:pt>
                <c:pt idx="86">
                  <c:v>0.13294316865214936</c:v>
                </c:pt>
                <c:pt idx="87">
                  <c:v>0.13599170220122161</c:v>
                </c:pt>
                <c:pt idx="88">
                  <c:v>0.11259162066781286</c:v>
                </c:pt>
                <c:pt idx="89">
                  <c:v>0.11831867574775728</c:v>
                </c:pt>
                <c:pt idx="90">
                  <c:v>0.1218229994700583</c:v>
                </c:pt>
                <c:pt idx="91">
                  <c:v>0.12550137632717262</c:v>
                </c:pt>
                <c:pt idx="92">
                  <c:v>0.13057691593298415</c:v>
                </c:pt>
                <c:pt idx="93">
                  <c:v>0.13430532645133827</c:v>
                </c:pt>
                <c:pt idx="94">
                  <c:v>0.12432848481040495</c:v>
                </c:pt>
                <c:pt idx="95">
                  <c:v>0.12625721597333808</c:v>
                </c:pt>
                <c:pt idx="96">
                  <c:v>0.13266211363796382</c:v>
                </c:pt>
                <c:pt idx="97">
                  <c:v>0.132338956555722</c:v>
                </c:pt>
                <c:pt idx="98">
                  <c:v>0.13590102765622483</c:v>
                </c:pt>
                <c:pt idx="99">
                  <c:v>0.13936757768980965</c:v>
                </c:pt>
                <c:pt idx="100">
                  <c:v>0.14016337040243279</c:v>
                </c:pt>
                <c:pt idx="101">
                  <c:v>0.13894298359802135</c:v>
                </c:pt>
                <c:pt idx="102">
                  <c:v>0.13541910331384016</c:v>
                </c:pt>
                <c:pt idx="103">
                  <c:v>0.13753645327037911</c:v>
                </c:pt>
                <c:pt idx="104">
                  <c:v>0.13633556885816711</c:v>
                </c:pt>
                <c:pt idx="105">
                  <c:v>0.13583207674291764</c:v>
                </c:pt>
                <c:pt idx="106">
                  <c:v>0.13796405365353193</c:v>
                </c:pt>
                <c:pt idx="107">
                  <c:v>0.13631024836098832</c:v>
                </c:pt>
                <c:pt idx="108">
                  <c:v>0.13404660764619478</c:v>
                </c:pt>
                <c:pt idx="109">
                  <c:v>0.13387329723676761</c:v>
                </c:pt>
                <c:pt idx="110">
                  <c:v>0.13720343937253374</c:v>
                </c:pt>
                <c:pt idx="111">
                  <c:v>0.1347214827066647</c:v>
                </c:pt>
                <c:pt idx="112">
                  <c:v>0.13357385285550122</c:v>
                </c:pt>
                <c:pt idx="113">
                  <c:v>0.13804478777255547</c:v>
                </c:pt>
                <c:pt idx="114">
                  <c:v>0.13611627612659535</c:v>
                </c:pt>
                <c:pt idx="115">
                  <c:v>0.13382317401892441</c:v>
                </c:pt>
                <c:pt idx="116">
                  <c:v>0.13367213538994213</c:v>
                </c:pt>
                <c:pt idx="117">
                  <c:v>0.13359642798416371</c:v>
                </c:pt>
                <c:pt idx="118">
                  <c:v>0.13010364905768243</c:v>
                </c:pt>
                <c:pt idx="119">
                  <c:v>0.12764387783285605</c:v>
                </c:pt>
                <c:pt idx="120">
                  <c:v>0.12667617786862195</c:v>
                </c:pt>
                <c:pt idx="121">
                  <c:v>0.12476946646326588</c:v>
                </c:pt>
                <c:pt idx="122">
                  <c:v>0.12211596231627325</c:v>
                </c:pt>
                <c:pt idx="123">
                  <c:v>0.12072532734312653</c:v>
                </c:pt>
                <c:pt idx="124">
                  <c:v>0.11721537274202895</c:v>
                </c:pt>
                <c:pt idx="125">
                  <c:v>0.11815515382108478</c:v>
                </c:pt>
                <c:pt idx="126">
                  <c:v>0.11675433063346745</c:v>
                </c:pt>
                <c:pt idx="127">
                  <c:v>0.11504051175759253</c:v>
                </c:pt>
                <c:pt idx="128">
                  <c:v>0.11239384198951108</c:v>
                </c:pt>
                <c:pt idx="129">
                  <c:v>0.10896912970675368</c:v>
                </c:pt>
                <c:pt idx="130">
                  <c:v>0.10825493684138084</c:v>
                </c:pt>
                <c:pt idx="131">
                  <c:v>0.10926199187402721</c:v>
                </c:pt>
                <c:pt idx="132">
                  <c:v>0.10207587302442045</c:v>
                </c:pt>
                <c:pt idx="133">
                  <c:v>0.10127806351330415</c:v>
                </c:pt>
                <c:pt idx="134">
                  <c:v>9.9556835090897328E-2</c:v>
                </c:pt>
                <c:pt idx="135">
                  <c:v>9.8189665880014904E-2</c:v>
                </c:pt>
                <c:pt idx="136">
                  <c:v>9.6372946799125919E-2</c:v>
                </c:pt>
                <c:pt idx="137">
                  <c:v>9.612231691781796E-2</c:v>
                </c:pt>
                <c:pt idx="138">
                  <c:v>8.5629105545728987E-2</c:v>
                </c:pt>
                <c:pt idx="139">
                  <c:v>8.5191607962218086E-2</c:v>
                </c:pt>
                <c:pt idx="140">
                  <c:v>8.4506636622729711E-2</c:v>
                </c:pt>
                <c:pt idx="141">
                  <c:v>8.361896886683827E-2</c:v>
                </c:pt>
                <c:pt idx="142">
                  <c:v>8.2556894572968484E-2</c:v>
                </c:pt>
                <c:pt idx="143">
                  <c:v>8.1550471631268037E-2</c:v>
                </c:pt>
                <c:pt idx="144">
                  <c:v>8.0793830325912391E-2</c:v>
                </c:pt>
                <c:pt idx="145">
                  <c:v>8.1079094672143998E-2</c:v>
                </c:pt>
                <c:pt idx="146">
                  <c:v>8.1076924391431771E-2</c:v>
                </c:pt>
                <c:pt idx="147">
                  <c:v>7.8507721573652073E-2</c:v>
                </c:pt>
                <c:pt idx="148">
                  <c:v>7.8793209804039283E-2</c:v>
                </c:pt>
                <c:pt idx="149">
                  <c:v>7.8009934146035145E-2</c:v>
                </c:pt>
                <c:pt idx="150">
                  <c:v>7.6897256819843912E-2</c:v>
                </c:pt>
                <c:pt idx="151">
                  <c:v>7.6858828970728238E-2</c:v>
                </c:pt>
                <c:pt idx="152">
                  <c:v>7.693898255206115E-2</c:v>
                </c:pt>
                <c:pt idx="153">
                  <c:v>7.6440679615793816E-2</c:v>
                </c:pt>
                <c:pt idx="154">
                  <c:v>7.5612564340744828E-2</c:v>
                </c:pt>
                <c:pt idx="155">
                  <c:v>7.5551928770825602E-2</c:v>
                </c:pt>
                <c:pt idx="156">
                  <c:v>7.4684274982502311E-2</c:v>
                </c:pt>
                <c:pt idx="157">
                  <c:v>7.3552698126047589E-2</c:v>
                </c:pt>
                <c:pt idx="158">
                  <c:v>7.289420229479715E-2</c:v>
                </c:pt>
                <c:pt idx="159">
                  <c:v>7.3107239970760407E-2</c:v>
                </c:pt>
                <c:pt idx="160">
                  <c:v>7.2394980067190626E-2</c:v>
                </c:pt>
                <c:pt idx="161">
                  <c:v>7.1933135101027432E-2</c:v>
                </c:pt>
                <c:pt idx="162">
                  <c:v>6.7100647429407745E-2</c:v>
                </c:pt>
                <c:pt idx="163">
                  <c:v>6.6704680482013765E-2</c:v>
                </c:pt>
                <c:pt idx="164">
                  <c:v>6.6588916757430242E-2</c:v>
                </c:pt>
                <c:pt idx="165">
                  <c:v>6.5571106803079371E-2</c:v>
                </c:pt>
                <c:pt idx="166">
                  <c:v>6.5285677269220951E-2</c:v>
                </c:pt>
                <c:pt idx="167">
                  <c:v>6.4520145509366911E-2</c:v>
                </c:pt>
                <c:pt idx="168">
                  <c:v>6.4015756688288447E-2</c:v>
                </c:pt>
                <c:pt idx="169">
                  <c:v>6.371544145052728E-2</c:v>
                </c:pt>
                <c:pt idx="170">
                  <c:v>6.289967427461142E-2</c:v>
                </c:pt>
                <c:pt idx="171">
                  <c:v>6.2312985228249802E-2</c:v>
                </c:pt>
                <c:pt idx="172">
                  <c:v>6.2049147128640791E-2</c:v>
                </c:pt>
                <c:pt idx="173">
                  <c:v>6.2018053009561022E-2</c:v>
                </c:pt>
                <c:pt idx="174">
                  <c:v>6.1763089692277409E-2</c:v>
                </c:pt>
                <c:pt idx="175">
                  <c:v>6.1650941443322671E-2</c:v>
                </c:pt>
                <c:pt idx="176">
                  <c:v>6.1373689063940855E-2</c:v>
                </c:pt>
                <c:pt idx="177">
                  <c:v>6.0900965503111637E-2</c:v>
                </c:pt>
                <c:pt idx="178">
                  <c:v>6.009883657998559E-2</c:v>
                </c:pt>
                <c:pt idx="179">
                  <c:v>6.0457149734479611E-2</c:v>
                </c:pt>
                <c:pt idx="180">
                  <c:v>5.9743897097807794E-2</c:v>
                </c:pt>
                <c:pt idx="181">
                  <c:v>5.9375698454293149E-2</c:v>
                </c:pt>
                <c:pt idx="182">
                  <c:v>6.0435330395382722E-2</c:v>
                </c:pt>
                <c:pt idx="183">
                  <c:v>6.0271911346170569E-2</c:v>
                </c:pt>
                <c:pt idx="184">
                  <c:v>5.9117789284428651E-2</c:v>
                </c:pt>
                <c:pt idx="185">
                  <c:v>5.7454661717576461E-2</c:v>
                </c:pt>
                <c:pt idx="186">
                  <c:v>5.7106262588225966E-2</c:v>
                </c:pt>
                <c:pt idx="187">
                  <c:v>5.6839519539553171E-2</c:v>
                </c:pt>
                <c:pt idx="188">
                  <c:v>5.6955222986681438E-2</c:v>
                </c:pt>
                <c:pt idx="189">
                  <c:v>5.6363674099486422E-2</c:v>
                </c:pt>
                <c:pt idx="190">
                  <c:v>5.6197192524312586E-2</c:v>
                </c:pt>
                <c:pt idx="191">
                  <c:v>5.5696867265573428E-2</c:v>
                </c:pt>
                <c:pt idx="192">
                  <c:v>5.5376752094850157E-2</c:v>
                </c:pt>
                <c:pt idx="193">
                  <c:v>5.5049789458680838E-2</c:v>
                </c:pt>
                <c:pt idx="194">
                  <c:v>5.4507566690603471E-2</c:v>
                </c:pt>
                <c:pt idx="195">
                  <c:v>5.3926791099688051E-2</c:v>
                </c:pt>
                <c:pt idx="196">
                  <c:v>5.383422457437053E-2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Death Rate (Known Outcomes)'!$B$5:$GY$5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0.16666666666666666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6.6666666666666666E-2</c:v>
                </c:pt>
                <c:pt idx="30">
                  <c:v>9.0909090909090912E-2</c:v>
                </c:pt>
                <c:pt idx="31">
                  <c:v>0.11428571428571428</c:v>
                </c:pt>
                <c:pt idx="32">
                  <c:v>0.2</c:v>
                </c:pt>
                <c:pt idx="33">
                  <c:v>0.26190476190476192</c:v>
                </c:pt>
                <c:pt idx="34">
                  <c:v>0.26923076923076922</c:v>
                </c:pt>
                <c:pt idx="35">
                  <c:v>0.31666666666666665</c:v>
                </c:pt>
                <c:pt idx="36">
                  <c:v>0.21495327102803738</c:v>
                </c:pt>
                <c:pt idx="37">
                  <c:v>0.26724137931034481</c:v>
                </c:pt>
                <c:pt idx="38">
                  <c:v>0.29508196721311475</c:v>
                </c:pt>
                <c:pt idx="39">
                  <c:v>0.3089887640449438</c:v>
                </c:pt>
                <c:pt idx="40">
                  <c:v>0.31021897810218979</c:v>
                </c:pt>
                <c:pt idx="41">
                  <c:v>0.36075949367088606</c:v>
                </c:pt>
                <c:pt idx="42">
                  <c:v>0.33194154488517746</c:v>
                </c:pt>
                <c:pt idx="43">
                  <c:v>0.31946508172362553</c:v>
                </c:pt>
                <c:pt idx="44">
                  <c:v>0.31280193236714976</c:v>
                </c:pt>
                <c:pt idx="45">
                  <c:v>0.37753222836095762</c:v>
                </c:pt>
                <c:pt idx="46">
                  <c:v>0.42357723577235773</c:v>
                </c:pt>
                <c:pt idx="47">
                  <c:v>0.46740547588005216</c:v>
                </c:pt>
                <c:pt idx="48">
                  <c:v>0.53794266441821248</c:v>
                </c:pt>
                <c:pt idx="49">
                  <c:v>0.46886446886446886</c:v>
                </c:pt>
                <c:pt idx="50">
                  <c:v>0.53984485190409026</c:v>
                </c:pt>
                <c:pt idx="51">
                  <c:v>0.51126126126126126</c:v>
                </c:pt>
                <c:pt idx="52">
                  <c:v>0.46996538383221342</c:v>
                </c:pt>
                <c:pt idx="53">
                  <c:v>0.48497928176795579</c:v>
                </c:pt>
                <c:pt idx="54">
                  <c:v>0.49701296808975665</c:v>
                </c:pt>
                <c:pt idx="55">
                  <c:v>0.49180327868852458</c:v>
                </c:pt>
                <c:pt idx="56">
                  <c:v>0.47392400155098874</c:v>
                </c:pt>
                <c:pt idx="57">
                  <c:v>0.50837380673254062</c:v>
                </c:pt>
                <c:pt idx="58">
                  <c:v>0.5395512728318711</c:v>
                </c:pt>
                <c:pt idx="59">
                  <c:v>0.49679017907422007</c:v>
                </c:pt>
                <c:pt idx="60">
                  <c:v>0.44918118014036912</c:v>
                </c:pt>
                <c:pt idx="61">
                  <c:v>0.48945910131309484</c:v>
                </c:pt>
                <c:pt idx="62">
                  <c:v>0.42385137717158061</c:v>
                </c:pt>
                <c:pt idx="63">
                  <c:v>0.41723457899598093</c:v>
                </c:pt>
                <c:pt idx="64">
                  <c:v>0.39716123218089466</c:v>
                </c:pt>
                <c:pt idx="65">
                  <c:v>0.38098355008181894</c:v>
                </c:pt>
                <c:pt idx="66">
                  <c:v>0.3676871914938038</c:v>
                </c:pt>
                <c:pt idx="67">
                  <c:v>0.36371638398780826</c:v>
                </c:pt>
                <c:pt idx="68">
                  <c:v>0.34844454463480612</c:v>
                </c:pt>
                <c:pt idx="69">
                  <c:v>0.34414801044221183</c:v>
                </c:pt>
                <c:pt idx="70">
                  <c:v>0.33344447864300125</c:v>
                </c:pt>
                <c:pt idx="71">
                  <c:v>0.32140599317233531</c:v>
                </c:pt>
                <c:pt idx="72">
                  <c:v>0.31576202162588685</c:v>
                </c:pt>
                <c:pt idx="73">
                  <c:v>0.30701877490252549</c:v>
                </c:pt>
                <c:pt idx="74">
                  <c:v>0.30511229147083141</c:v>
                </c:pt>
                <c:pt idx="75">
                  <c:v>0.31146951699784853</c:v>
                </c:pt>
                <c:pt idx="76">
                  <c:v>0.30104645654597567</c:v>
                </c:pt>
                <c:pt idx="77">
                  <c:v>0.28748031930469325</c:v>
                </c:pt>
                <c:pt idx="78">
                  <c:v>0.28085771617900973</c:v>
                </c:pt>
                <c:pt idx="79">
                  <c:v>0.27806471549022205</c:v>
                </c:pt>
                <c:pt idx="80">
                  <c:v>0.27319509034077916</c:v>
                </c:pt>
                <c:pt idx="81">
                  <c:v>0.27097962092814531</c:v>
                </c:pt>
                <c:pt idx="82">
                  <c:v>0.27047628663015222</c:v>
                </c:pt>
                <c:pt idx="83">
                  <c:v>0.27228780449747042</c:v>
                </c:pt>
                <c:pt idx="84">
                  <c:v>0.26944094514997785</c:v>
                </c:pt>
                <c:pt idx="85">
                  <c:v>0.26449815019458994</c:v>
                </c:pt>
                <c:pt idx="86">
                  <c:v>0.2607285530848093</c:v>
                </c:pt>
                <c:pt idx="87">
                  <c:v>0.2584076075168103</c:v>
                </c:pt>
                <c:pt idx="88">
                  <c:v>0.2561630377121053</c:v>
                </c:pt>
                <c:pt idx="89">
                  <c:v>0.25488630461988293</c:v>
                </c:pt>
                <c:pt idx="90">
                  <c:v>0.24721438570044146</c:v>
                </c:pt>
                <c:pt idx="91">
                  <c:v>0.24369647242019524</c:v>
                </c:pt>
                <c:pt idx="92">
                  <c:v>0.24068765065918041</c:v>
                </c:pt>
                <c:pt idx="93">
                  <c:v>0.23450242232316285</c:v>
                </c:pt>
                <c:pt idx="94">
                  <c:v>0.23133726262086052</c:v>
                </c:pt>
                <c:pt idx="95">
                  <c:v>0.22901241527918717</c:v>
                </c:pt>
                <c:pt idx="96">
                  <c:v>0.22726972299621873</c:v>
                </c:pt>
                <c:pt idx="97">
                  <c:v>0.22502617112629403</c:v>
                </c:pt>
                <c:pt idx="98">
                  <c:v>0.21888870967741936</c:v>
                </c:pt>
                <c:pt idx="99">
                  <c:v>0.21390233774151557</c:v>
                </c:pt>
                <c:pt idx="100">
                  <c:v>0.21200379146919432</c:v>
                </c:pt>
                <c:pt idx="101">
                  <c:v>0.20836684368014571</c:v>
                </c:pt>
                <c:pt idx="102">
                  <c:v>0.20655290696409534</c:v>
                </c:pt>
                <c:pt idx="103">
                  <c:v>0.20464696062621354</c:v>
                </c:pt>
                <c:pt idx="104">
                  <c:v>0.20294326721746322</c:v>
                </c:pt>
                <c:pt idx="105">
                  <c:v>0.19712020304865016</c:v>
                </c:pt>
                <c:pt idx="106">
                  <c:v>0.19505727482319624</c:v>
                </c:pt>
                <c:pt idx="107">
                  <c:v>0.19304919970400447</c:v>
                </c:pt>
                <c:pt idx="108">
                  <c:v>0.19052415449579668</c:v>
                </c:pt>
                <c:pt idx="109">
                  <c:v>0.18914907245448498</c:v>
                </c:pt>
                <c:pt idx="110">
                  <c:v>0.18892200635044221</c:v>
                </c:pt>
                <c:pt idx="111">
                  <c:v>0.18743492797400824</c:v>
                </c:pt>
                <c:pt idx="112">
                  <c:v>0.18551182319846599</c:v>
                </c:pt>
                <c:pt idx="113">
                  <c:v>0.18387646410290973</c:v>
                </c:pt>
                <c:pt idx="114">
                  <c:v>0.18198785425560005</c:v>
                </c:pt>
                <c:pt idx="115">
                  <c:v>0.18094332126529722</c:v>
                </c:pt>
                <c:pt idx="116">
                  <c:v>0.17984771843413092</c:v>
                </c:pt>
                <c:pt idx="117">
                  <c:v>0.17802963798215701</c:v>
                </c:pt>
                <c:pt idx="118">
                  <c:v>0.17772223255733463</c:v>
                </c:pt>
                <c:pt idx="119">
                  <c:v>0.17665242751666729</c:v>
                </c:pt>
                <c:pt idx="120">
                  <c:v>0.17655521349557288</c:v>
                </c:pt>
                <c:pt idx="121">
                  <c:v>0.17428354874242319</c:v>
                </c:pt>
                <c:pt idx="122">
                  <c:v>0.17373224135740034</c:v>
                </c:pt>
                <c:pt idx="123">
                  <c:v>0.16987497236268714</c:v>
                </c:pt>
                <c:pt idx="124">
                  <c:v>0.16956732004718747</c:v>
                </c:pt>
                <c:pt idx="125">
                  <c:v>0.16895761396585535</c:v>
                </c:pt>
                <c:pt idx="126">
                  <c:v>0.16825585462407988</c:v>
                </c:pt>
                <c:pt idx="127">
                  <c:v>0.16734543308248487</c:v>
                </c:pt>
                <c:pt idx="128">
                  <c:v>0.16664893196414921</c:v>
                </c:pt>
                <c:pt idx="129">
                  <c:v>0.16573586573208632</c:v>
                </c:pt>
                <c:pt idx="130">
                  <c:v>0.16516288987341285</c:v>
                </c:pt>
                <c:pt idx="131">
                  <c:v>0.1652024499337765</c:v>
                </c:pt>
                <c:pt idx="132">
                  <c:v>0.16490310262529834</c:v>
                </c:pt>
                <c:pt idx="133">
                  <c:v>0.16431092892183138</c:v>
                </c:pt>
                <c:pt idx="134">
                  <c:v>0.16397724497483765</c:v>
                </c:pt>
                <c:pt idx="135">
                  <c:v>0.16327918292037594</c:v>
                </c:pt>
                <c:pt idx="136">
                  <c:v>0.16247441602452711</c:v>
                </c:pt>
                <c:pt idx="137">
                  <c:v>0.1619091886346444</c:v>
                </c:pt>
                <c:pt idx="138">
                  <c:v>0.16154741905046832</c:v>
                </c:pt>
                <c:pt idx="139">
                  <c:v>0.16081424424952104</c:v>
                </c:pt>
                <c:pt idx="140">
                  <c:v>0.16007864238410596</c:v>
                </c:pt>
                <c:pt idx="141">
                  <c:v>0.15955661667471532</c:v>
                </c:pt>
                <c:pt idx="142">
                  <c:v>0.15900474273958734</c:v>
                </c:pt>
                <c:pt idx="143">
                  <c:v>0.15828203880678293</c:v>
                </c:pt>
                <c:pt idx="144">
                  <c:v>0.15773849730875064</c:v>
                </c:pt>
                <c:pt idx="145">
                  <c:v>0.15765867104090753</c:v>
                </c:pt>
                <c:pt idx="146">
                  <c:v>0.15730684684716448</c:v>
                </c:pt>
                <c:pt idx="147">
                  <c:v>0.15676532361841114</c:v>
                </c:pt>
                <c:pt idx="148">
                  <c:v>0.1571424464668234</c:v>
                </c:pt>
                <c:pt idx="149">
                  <c:v>0.15652335881830587</c:v>
                </c:pt>
                <c:pt idx="150">
                  <c:v>0.15586733198384756</c:v>
                </c:pt>
                <c:pt idx="151">
                  <c:v>0.1553645584664054</c:v>
                </c:pt>
                <c:pt idx="152">
                  <c:v>0.15514084579344897</c:v>
                </c:pt>
                <c:pt idx="153">
                  <c:v>0.15462393788206447</c:v>
                </c:pt>
                <c:pt idx="154">
                  <c:v>0.15387556247251075</c:v>
                </c:pt>
                <c:pt idx="155">
                  <c:v>0.1533999271411132</c:v>
                </c:pt>
                <c:pt idx="156">
                  <c:v>0.15276705815384359</c:v>
                </c:pt>
                <c:pt idx="157">
                  <c:v>0.15201799583238634</c:v>
                </c:pt>
                <c:pt idx="158">
                  <c:v>0.1516088195132311</c:v>
                </c:pt>
                <c:pt idx="159">
                  <c:v>0.15146854801415313</c:v>
                </c:pt>
                <c:pt idx="160">
                  <c:v>0.15106768321760281</c:v>
                </c:pt>
                <c:pt idx="161">
                  <c:v>0.15037473342966023</c:v>
                </c:pt>
                <c:pt idx="162">
                  <c:v>0.14991618579779142</c:v>
                </c:pt>
                <c:pt idx="163">
                  <c:v>0.14941119380942025</c:v>
                </c:pt>
                <c:pt idx="164">
                  <c:v>0.14889793701180756</c:v>
                </c:pt>
                <c:pt idx="165">
                  <c:v>0.14851418133119748</c:v>
                </c:pt>
                <c:pt idx="166">
                  <c:v>0.14817300120962465</c:v>
                </c:pt>
                <c:pt idx="167">
                  <c:v>0.14766777705881884</c:v>
                </c:pt>
                <c:pt idx="168">
                  <c:v>0.14708628580010824</c:v>
                </c:pt>
                <c:pt idx="169">
                  <c:v>0.14642352184328097</c:v>
                </c:pt>
                <c:pt idx="170">
                  <c:v>0.1460541359445916</c:v>
                </c:pt>
                <c:pt idx="171">
                  <c:v>0.14562874401879142</c:v>
                </c:pt>
                <c:pt idx="172">
                  <c:v>0.1452703892212055</c:v>
                </c:pt>
                <c:pt idx="173">
                  <c:v>0.14501728346521189</c:v>
                </c:pt>
                <c:pt idx="174">
                  <c:v>0.14483438973592139</c:v>
                </c:pt>
                <c:pt idx="175">
                  <c:v>0.14435692894977792</c:v>
                </c:pt>
                <c:pt idx="176">
                  <c:v>0.14402612088628847</c:v>
                </c:pt>
                <c:pt idx="177">
                  <c:v>0.14362120763339398</c:v>
                </c:pt>
                <c:pt idx="178">
                  <c:v>0.14326911348064544</c:v>
                </c:pt>
                <c:pt idx="179">
                  <c:v>0.14298656590907177</c:v>
                </c:pt>
                <c:pt idx="180">
                  <c:v>0.14276969483256322</c:v>
                </c:pt>
                <c:pt idx="181">
                  <c:v>0.14238846491678359</c:v>
                </c:pt>
                <c:pt idx="182">
                  <c:v>0.14203432635810742</c:v>
                </c:pt>
                <c:pt idx="183">
                  <c:v>0.14159903819521225</c:v>
                </c:pt>
                <c:pt idx="184">
                  <c:v>0.14117301166334434</c:v>
                </c:pt>
                <c:pt idx="185">
                  <c:v>0.14089179007631869</c:v>
                </c:pt>
                <c:pt idx="186">
                  <c:v>0.14039525183705126</c:v>
                </c:pt>
                <c:pt idx="187">
                  <c:v>0.14021469884242124</c:v>
                </c:pt>
                <c:pt idx="188">
                  <c:v>0.13993524881490169</c:v>
                </c:pt>
                <c:pt idx="189">
                  <c:v>0.13957012951226233</c:v>
                </c:pt>
                <c:pt idx="190">
                  <c:v>0.13928201205555835</c:v>
                </c:pt>
                <c:pt idx="191">
                  <c:v>0.1389148888574927</c:v>
                </c:pt>
                <c:pt idx="192">
                  <c:v>0.13855221029091966</c:v>
                </c:pt>
                <c:pt idx="193">
                  <c:v>0.13829338735908633</c:v>
                </c:pt>
                <c:pt idx="194">
                  <c:v>0.13805929009887039</c:v>
                </c:pt>
                <c:pt idx="195">
                  <c:v>0.13784196398735268</c:v>
                </c:pt>
                <c:pt idx="196">
                  <c:v>0.13751544085734316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0.1111111111111111</c:v>
                      </c:pt>
                      <c:pt idx="44">
                        <c:v>0.2</c:v>
                      </c:pt>
                      <c:pt idx="45">
                        <c:v>0.1</c:v>
                      </c:pt>
                      <c:pt idx="46">
                        <c:v>0.14285714285714285</c:v>
                      </c:pt>
                      <c:pt idx="47">
                        <c:v>0.28000000000000003</c:v>
                      </c:pt>
                      <c:pt idx="48">
                        <c:v>0.26923076923076922</c:v>
                      </c:pt>
                      <c:pt idx="49">
                        <c:v>0.32142857142857145</c:v>
                      </c:pt>
                      <c:pt idx="50">
                        <c:v>0.34482758620689657</c:v>
                      </c:pt>
                      <c:pt idx="51">
                        <c:v>0.5957446808510638</c:v>
                      </c:pt>
                      <c:pt idx="52">
                        <c:v>0.69354838709677424</c:v>
                      </c:pt>
                      <c:pt idx="53">
                        <c:v>0.77647058823529413</c:v>
                      </c:pt>
                      <c:pt idx="54">
                        <c:v>0.79611650485436891</c:v>
                      </c:pt>
                      <c:pt idx="55">
                        <c:v>0.68639053254437865</c:v>
                      </c:pt>
                      <c:pt idx="56">
                        <c:v>0.70353982300884954</c:v>
                      </c:pt>
                      <c:pt idx="57">
                        <c:v>0.74427480916030531</c:v>
                      </c:pt>
                      <c:pt idx="58">
                        <c:v>0.78930817610062898</c:v>
                      </c:pt>
                      <c:pt idx="59">
                        <c:v>0.8101983002832861</c:v>
                      </c:pt>
                      <c:pt idx="60">
                        <c:v>0.84309133489461363</c:v>
                      </c:pt>
                      <c:pt idx="61">
                        <c:v>0.88368055555555558</c:v>
                      </c:pt>
                      <c:pt idx="62">
                        <c:v>0.83253588516746413</c:v>
                      </c:pt>
                      <c:pt idx="63">
                        <c:v>0.86274509803921573</c:v>
                      </c:pt>
                      <c:pt idx="64">
                        <c:v>0.88584474885844744</c:v>
                      </c:pt>
                      <c:pt idx="65">
                        <c:v>0.90615288999378496</c:v>
                      </c:pt>
                      <c:pt idx="66">
                        <c:v>0.91721491228070173</c:v>
                      </c:pt>
                      <c:pt idx="67">
                        <c:v>0.93130118289353958</c:v>
                      </c:pt>
                      <c:pt idx="68">
                        <c:v>0.93425605536332179</c:v>
                      </c:pt>
                      <c:pt idx="69">
                        <c:v>0.94546008531383308</c:v>
                      </c:pt>
                      <c:pt idx="70">
                        <c:v>0.95449923741738685</c:v>
                      </c:pt>
                      <c:pt idx="71">
                        <c:v>0.95881595881595882</c:v>
                      </c:pt>
                      <c:pt idx="72">
                        <c:v>0.96175767604339035</c:v>
                      </c:pt>
                      <c:pt idx="73">
                        <c:v>0.9647078135259356</c:v>
                      </c:pt>
                      <c:pt idx="74">
                        <c:v>0.9657031601018421</c:v>
                      </c:pt>
                      <c:pt idx="75">
                        <c:v>0.96307731892448223</c:v>
                      </c:pt>
                      <c:pt idx="76">
                        <c:v>0.96326438340680454</c:v>
                      </c:pt>
                      <c:pt idx="77">
                        <c:v>0.96542393265183402</c:v>
                      </c:pt>
                      <c:pt idx="78">
                        <c:v>0.96778824585015699</c:v>
                      </c:pt>
                      <c:pt idx="79">
                        <c:v>0.95186246418338105</c:v>
                      </c:pt>
                      <c:pt idx="80">
                        <c:v>0.95191341321994594</c:v>
                      </c:pt>
                      <c:pt idx="81">
                        <c:v>0.9542531423560362</c:v>
                      </c:pt>
                      <c:pt idx="82">
                        <c:v>0.9789079303406647</c:v>
                      </c:pt>
                      <c:pt idx="83">
                        <c:v>0.97885848933106423</c:v>
                      </c:pt>
                      <c:pt idx="84">
                        <c:v>0.97750061139642941</c:v>
                      </c:pt>
                      <c:pt idx="85">
                        <c:v>0.97832369942196529</c:v>
                      </c:pt>
                      <c:pt idx="86">
                        <c:v>0.97862992894722567</c:v>
                      </c:pt>
                      <c:pt idx="87">
                        <c:v>0.97815994935640427</c:v>
                      </c:pt>
                      <c:pt idx="88">
                        <c:v>0.97769022156270791</c:v>
                      </c:pt>
                      <c:pt idx="89">
                        <c:v>0.97848113480652321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0.75</c:v>
                      </c:pt>
                      <c:pt idx="32">
                        <c:v>0.77777777777777779</c:v>
                      </c:pt>
                      <c:pt idx="33">
                        <c:v>0.90909090909090906</c:v>
                      </c:pt>
                      <c:pt idx="34">
                        <c:v>0.92307692307692313</c:v>
                      </c:pt>
                      <c:pt idx="35">
                        <c:v>0.85</c:v>
                      </c:pt>
                      <c:pt idx="36">
                        <c:v>0.31818181818181818</c:v>
                      </c:pt>
                      <c:pt idx="37">
                        <c:v>0.38666666666666666</c:v>
                      </c:pt>
                      <c:pt idx="38">
                        <c:v>0.42499999999999999</c:v>
                      </c:pt>
                      <c:pt idx="39">
                        <c:v>0.38518518518518519</c:v>
                      </c:pt>
                      <c:pt idx="40">
                        <c:v>0.34649122807017546</c:v>
                      </c:pt>
                      <c:pt idx="41">
                        <c:v>0.40074906367041196</c:v>
                      </c:pt>
                      <c:pt idx="42">
                        <c:v>0.34905660377358488</c:v>
                      </c:pt>
                      <c:pt idx="43">
                        <c:v>0.32242225859247137</c:v>
                      </c:pt>
                      <c:pt idx="44">
                        <c:v>0.3082010582010582</c:v>
                      </c:pt>
                      <c:pt idx="45">
                        <c:v>0.3832460732984293</c:v>
                      </c:pt>
                      <c:pt idx="46">
                        <c:v>0.42672811059907834</c:v>
                      </c:pt>
                      <c:pt idx="47">
                        <c:v>0.46568265682656829</c:v>
                      </c:pt>
                      <c:pt idx="48">
                        <c:v>0.53320438426821404</c:v>
                      </c:pt>
                      <c:pt idx="49">
                        <c:v>0.49296458030082485</c:v>
                      </c:pt>
                      <c:pt idx="50">
                        <c:v>0.54781479878840333</c:v>
                      </c:pt>
                      <c:pt idx="51">
                        <c:v>0.50034722222222228</c:v>
                      </c:pt>
                      <c:pt idx="52">
                        <c:v>0.47920529801324502</c:v>
                      </c:pt>
                      <c:pt idx="53">
                        <c:v>0.48030269307812151</c:v>
                      </c:pt>
                      <c:pt idx="54">
                        <c:v>0.47658035034272656</c:v>
                      </c:pt>
                      <c:pt idx="55">
                        <c:v>0.50312552796080423</c:v>
                      </c:pt>
                      <c:pt idx="56">
                        <c:v>0.45827725437415884</c:v>
                      </c:pt>
                      <c:pt idx="57">
                        <c:v>0.47592067988668557</c:v>
                      </c:pt>
                      <c:pt idx="58">
                        <c:v>0.52077711818672423</c:v>
                      </c:pt>
                      <c:pt idx="59">
                        <c:v>0.4741946657429858</c:v>
                      </c:pt>
                      <c:pt idx="60">
                        <c:v>0.46385772078467291</c:v>
                      </c:pt>
                      <c:pt idx="61">
                        <c:v>0.49263218722912455</c:v>
                      </c:pt>
                      <c:pt idx="62">
                        <c:v>0.47400341145997854</c:v>
                      </c:pt>
                      <c:pt idx="63">
                        <c:v>0.46737213403880068</c:v>
                      </c:pt>
                      <c:pt idx="64">
                        <c:v>0.46853039240830985</c:v>
                      </c:pt>
                      <c:pt idx="65">
                        <c:v>0.47790015734515806</c:v>
                      </c:pt>
                      <c:pt idx="66">
                        <c:v>0.46535422872684884</c:v>
                      </c:pt>
                      <c:pt idx="67">
                        <c:v>0.47077697900166526</c:v>
                      </c:pt>
                      <c:pt idx="68">
                        <c:v>0.45947944395149365</c:v>
                      </c:pt>
                      <c:pt idx="69">
                        <c:v>0.45544245949314499</c:v>
                      </c:pt>
                      <c:pt idx="70">
                        <c:v>0.45234380079318642</c:v>
                      </c:pt>
                      <c:pt idx="71">
                        <c:v>0.44543220364695529</c:v>
                      </c:pt>
                      <c:pt idx="72">
                        <c:v>0.43741457858769933</c:v>
                      </c:pt>
                      <c:pt idx="73">
                        <c:v>0.43074044952959356</c:v>
                      </c:pt>
                      <c:pt idx="74">
                        <c:v>0.43098231519641089</c:v>
                      </c:pt>
                      <c:pt idx="75">
                        <c:v>0.42856070463417073</c:v>
                      </c:pt>
                      <c:pt idx="76">
                        <c:v>0.42008035947790112</c:v>
                      </c:pt>
                      <c:pt idx="77">
                        <c:v>0.40828679919589012</c:v>
                      </c:pt>
                      <c:pt idx="78">
                        <c:v>0.3983389336207443</c:v>
                      </c:pt>
                      <c:pt idx="79">
                        <c:v>0.38996053923041485</c:v>
                      </c:pt>
                      <c:pt idx="80">
                        <c:v>0.37951290217992484</c:v>
                      </c:pt>
                      <c:pt idx="81">
                        <c:v>0.37429585192771964</c:v>
                      </c:pt>
                      <c:pt idx="82">
                        <c:v>0.37285405826342433</c:v>
                      </c:pt>
                      <c:pt idx="83">
                        <c:v>0.36826882177796683</c:v>
                      </c:pt>
                      <c:pt idx="84">
                        <c:v>0.36789353157877269</c:v>
                      </c:pt>
                      <c:pt idx="85">
                        <c:v>0.36155399068495764</c:v>
                      </c:pt>
                      <c:pt idx="86">
                        <c:v>0.35216969402917186</c:v>
                      </c:pt>
                      <c:pt idx="87">
                        <c:v>0.34496333124353012</c:v>
                      </c:pt>
                      <c:pt idx="88">
                        <c:v>0.33882729840239428</c:v>
                      </c:pt>
                      <c:pt idx="89">
                        <c:v>0.33523291397483851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7.6923076923076927E-2</c:v>
                      </c:pt>
                      <c:pt idx="65">
                        <c:v>3.125E-2</c:v>
                      </c:pt>
                      <c:pt idx="66">
                        <c:v>6.0606060606060608E-2</c:v>
                      </c:pt>
                      <c:pt idx="67">
                        <c:v>8.8235294117647065E-2</c:v>
                      </c:pt>
                      <c:pt idx="68">
                        <c:v>0.1388888888888889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0.15254237288135594</c:v>
                      </c:pt>
                      <c:pt idx="72">
                        <c:v>8.6538461538461536E-2</c:v>
                      </c:pt>
                      <c:pt idx="73">
                        <c:v>0.10377358490566038</c:v>
                      </c:pt>
                      <c:pt idx="74">
                        <c:v>0.11214953271028037</c:v>
                      </c:pt>
                      <c:pt idx="75">
                        <c:v>0.12037037037037036</c:v>
                      </c:pt>
                      <c:pt idx="76">
                        <c:v>0.15929203539823009</c:v>
                      </c:pt>
                      <c:pt idx="77">
                        <c:v>0.15929203539823009</c:v>
                      </c:pt>
                      <c:pt idx="78">
                        <c:v>0.20168067226890757</c:v>
                      </c:pt>
                      <c:pt idx="79">
                        <c:v>5.7471264367816091E-2</c:v>
                      </c:pt>
                      <c:pt idx="80">
                        <c:v>5.7471264367816091E-2</c:v>
                      </c:pt>
                      <c:pt idx="81">
                        <c:v>6.1784897025171627E-2</c:v>
                      </c:pt>
                      <c:pt idx="82">
                        <c:v>6.1784897025171627E-2</c:v>
                      </c:pt>
                      <c:pt idx="83">
                        <c:v>7.6576576576576572E-2</c:v>
                      </c:pt>
                      <c:pt idx="84">
                        <c:v>0.10480349344978165</c:v>
                      </c:pt>
                      <c:pt idx="85">
                        <c:v>5.2465897166841552E-2</c:v>
                      </c:pt>
                      <c:pt idx="86">
                        <c:v>5.445026178010471E-2</c:v>
                      </c:pt>
                      <c:pt idx="87">
                        <c:v>5.6426332288401257E-2</c:v>
                      </c:pt>
                      <c:pt idx="88">
                        <c:v>6.0353798126951096E-2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0.33333333333333331</c:v>
                      </c:pt>
                      <c:pt idx="41">
                        <c:v>0.5</c:v>
                      </c:pt>
                      <c:pt idx="42">
                        <c:v>0.6</c:v>
                      </c:pt>
                      <c:pt idx="43">
                        <c:v>0.7142857142857143</c:v>
                      </c:pt>
                      <c:pt idx="44">
                        <c:v>0.83333333333333337</c:v>
                      </c:pt>
                      <c:pt idx="45">
                        <c:v>0.36170212765957449</c:v>
                      </c:pt>
                      <c:pt idx="46">
                        <c:v>0.48275862068965519</c:v>
                      </c:pt>
                      <c:pt idx="47">
                        <c:v>0.52238805970149249</c:v>
                      </c:pt>
                      <c:pt idx="48">
                        <c:v>0.62790697674418605</c:v>
                      </c:pt>
                      <c:pt idx="49">
                        <c:v>0.23109243697478993</c:v>
                      </c:pt>
                      <c:pt idx="50">
                        <c:v>0.42088607594936711</c:v>
                      </c:pt>
                      <c:pt idx="51">
                        <c:v>0.50257731958762886</c:v>
                      </c:pt>
                      <c:pt idx="52">
                        <c:v>0.35856079404466501</c:v>
                      </c:pt>
                      <c:pt idx="53">
                        <c:v>0.39813736903376018</c:v>
                      </c:pt>
                      <c:pt idx="54">
                        <c:v>0.50141110065851369</c:v>
                      </c:pt>
                      <c:pt idx="55">
                        <c:v>0.37734706238643245</c:v>
                      </c:pt>
                      <c:pt idx="56">
                        <c:v>0.43432757718472004</c:v>
                      </c:pt>
                      <c:pt idx="57">
                        <c:v>0.48511627906976745</c:v>
                      </c:pt>
                      <c:pt idx="58">
                        <c:v>0.46405669929125887</c:v>
                      </c:pt>
                      <c:pt idx="59">
                        <c:v>0.45470875032075958</c:v>
                      </c:pt>
                      <c:pt idx="60">
                        <c:v>0.4729840360212853</c:v>
                      </c:pt>
                      <c:pt idx="61">
                        <c:v>0.52164220694779861</c:v>
                      </c:pt>
                      <c:pt idx="62">
                        <c:v>0.49012229539040453</c:v>
                      </c:pt>
                      <c:pt idx="63">
                        <c:v>0.44852034525277434</c:v>
                      </c:pt>
                      <c:pt idx="64">
                        <c:v>0.42277626923393402</c:v>
                      </c:pt>
                      <c:pt idx="65">
                        <c:v>0.38998630940739293</c:v>
                      </c:pt>
                      <c:pt idx="66">
                        <c:v>0.35640192791282482</c:v>
                      </c:pt>
                      <c:pt idx="67">
                        <c:v>0.34408026755852844</c:v>
                      </c:pt>
                      <c:pt idx="68">
                        <c:v>0.33528759309142769</c:v>
                      </c:pt>
                      <c:pt idx="69">
                        <c:v>0.32768972980520839</c:v>
                      </c:pt>
                      <c:pt idx="70">
                        <c:v>0.3136232762539779</c:v>
                      </c:pt>
                      <c:pt idx="71">
                        <c:v>0.29514245802693656</c:v>
                      </c:pt>
                      <c:pt idx="72">
                        <c:v>0.28137070183702306</c:v>
                      </c:pt>
                      <c:pt idx="73">
                        <c:v>0.2697609901835254</c:v>
                      </c:pt>
                      <c:pt idx="74">
                        <c:v>0.25944652962797299</c:v>
                      </c:pt>
                      <c:pt idx="75">
                        <c:v>0.25779156418633675</c:v>
                      </c:pt>
                      <c:pt idx="76">
                        <c:v>0.25503448275862067</c:v>
                      </c:pt>
                      <c:pt idx="77">
                        <c:v>0.24338249196445452</c:v>
                      </c:pt>
                      <c:pt idx="78">
                        <c:v>0.23563285760337602</c:v>
                      </c:pt>
                      <c:pt idx="79">
                        <c:v>0.22976450729169548</c:v>
                      </c:pt>
                      <c:pt idx="80">
                        <c:v>0.22549070992426426</c:v>
                      </c:pt>
                      <c:pt idx="81">
                        <c:v>0.2215429148938825</c:v>
                      </c:pt>
                      <c:pt idx="82">
                        <c:v>0.21811241438459586</c:v>
                      </c:pt>
                      <c:pt idx="83">
                        <c:v>0.21699995360274671</c:v>
                      </c:pt>
                      <c:pt idx="84">
                        <c:v>0.21421125011090408</c:v>
                      </c:pt>
                      <c:pt idx="85">
                        <c:v>0.21099378685429171</c:v>
                      </c:pt>
                      <c:pt idx="86">
                        <c:v>0.21133487979755378</c:v>
                      </c:pt>
                      <c:pt idx="87">
                        <c:v>0.21472965879265091</c:v>
                      </c:pt>
                      <c:pt idx="88">
                        <c:v>0.21232269954892119</c:v>
                      </c:pt>
                      <c:pt idx="89">
                        <c:v>0.2089153717028733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0.46153846153846156</c:v>
                      </c:pt>
                      <c:pt idx="40">
                        <c:v>0.5</c:v>
                      </c:pt>
                      <c:pt idx="41">
                        <c:v>0.61111111111111116</c:v>
                      </c:pt>
                      <c:pt idx="42">
                        <c:v>0.63157894736842102</c:v>
                      </c:pt>
                      <c:pt idx="43">
                        <c:v>0.66666666666666663</c:v>
                      </c:pt>
                      <c:pt idx="44">
                        <c:v>0.70833333333333337</c:v>
                      </c:pt>
                      <c:pt idx="45">
                        <c:v>0.75</c:v>
                      </c:pt>
                      <c:pt idx="46">
                        <c:v>0.75862068965517238</c:v>
                      </c:pt>
                      <c:pt idx="47">
                        <c:v>0.8</c:v>
                      </c:pt>
                      <c:pt idx="48">
                        <c:v>0.80487804878048785</c:v>
                      </c:pt>
                      <c:pt idx="49">
                        <c:v>0.84313725490196079</c:v>
                      </c:pt>
                      <c:pt idx="50">
                        <c:v>0.8125</c:v>
                      </c:pt>
                      <c:pt idx="51">
                        <c:v>0.82857142857142863</c:v>
                      </c:pt>
                      <c:pt idx="52">
                        <c:v>0.85365853658536583</c:v>
                      </c:pt>
                      <c:pt idx="53">
                        <c:v>0.88990825688073394</c:v>
                      </c:pt>
                      <c:pt idx="54">
                        <c:v>0.88590604026845643</c:v>
                      </c:pt>
                      <c:pt idx="55">
                        <c:v>0.91826923076923073</c:v>
                      </c:pt>
                      <c:pt idx="56">
                        <c:v>0.71925133689839571</c:v>
                      </c:pt>
                      <c:pt idx="57">
                        <c:v>0.75255623721881393</c:v>
                      </c:pt>
                      <c:pt idx="58">
                        <c:v>0.75901639344262295</c:v>
                      </c:pt>
                      <c:pt idx="59">
                        <c:v>0.77636594663278269</c:v>
                      </c:pt>
                      <c:pt idx="60">
                        <c:v>0.81762295081967218</c:v>
                      </c:pt>
                      <c:pt idx="61">
                        <c:v>0.85385878489326761</c:v>
                      </c:pt>
                      <c:pt idx="62">
                        <c:v>0.79577464788732399</c:v>
                      </c:pt>
                      <c:pt idx="63">
                        <c:v>0.83122954651706404</c:v>
                      </c:pt>
                      <c:pt idx="64">
                        <c:v>0.77465254798146921</c:v>
                      </c:pt>
                      <c:pt idx="65">
                        <c:v>0.77510351966873703</c:v>
                      </c:pt>
                      <c:pt idx="66">
                        <c:v>0.77196341203999153</c:v>
                      </c:pt>
                      <c:pt idx="67">
                        <c:v>0.62612233445566778</c:v>
                      </c:pt>
                      <c:pt idx="68">
                        <c:v>0.50325646893152609</c:v>
                      </c:pt>
                      <c:pt idx="69">
                        <c:v>0.49864382583868666</c:v>
                      </c:pt>
                      <c:pt idx="70">
                        <c:v>0.50366075089322326</c:v>
                      </c:pt>
                      <c:pt idx="71">
                        <c:v>0.52468712045202515</c:v>
                      </c:pt>
                      <c:pt idx="72">
                        <c:v>0.53710061993323799</c:v>
                      </c:pt>
                      <c:pt idx="73">
                        <c:v>0.46558704453441296</c:v>
                      </c:pt>
                      <c:pt idx="74">
                        <c:v>0.45393089634451678</c:v>
                      </c:pt>
                      <c:pt idx="75">
                        <c:v>0.46300460728389642</c:v>
                      </c:pt>
                      <c:pt idx="76">
                        <c:v>0.46695894974037427</c:v>
                      </c:pt>
                      <c:pt idx="77">
                        <c:v>0.47383584589614741</c:v>
                      </c:pt>
                      <c:pt idx="78">
                        <c:v>0.47900434675633558</c:v>
                      </c:pt>
                      <c:pt idx="79">
                        <c:v>0.46956297442700273</c:v>
                      </c:pt>
                      <c:pt idx="80">
                        <c:v>0.46643688359553631</c:v>
                      </c:pt>
                      <c:pt idx="81">
                        <c:v>0.46990197653864696</c:v>
                      </c:pt>
                      <c:pt idx="82">
                        <c:v>0.42163578563732856</c:v>
                      </c:pt>
                      <c:pt idx="83">
                        <c:v>0.41802829257594032</c:v>
                      </c:pt>
                      <c:pt idx="84">
                        <c:v>0.41186963049932829</c:v>
                      </c:pt>
                      <c:pt idx="85">
                        <c:v>0.41713548992030003</c:v>
                      </c:pt>
                      <c:pt idx="86">
                        <c:v>0.41536264592216821</c:v>
                      </c:pt>
                      <c:pt idx="87">
                        <c:v>0.39801318354841703</c:v>
                      </c:pt>
                      <c:pt idx="88">
                        <c:v>0.3885918933249885</c:v>
                      </c:pt>
                      <c:pt idx="89">
                        <c:v>0.39492374745894576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Death Rate (Known Outcomes)'!$B$6:$GY$6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0.1111111111111111</c:v>
                </c:pt>
                <c:pt idx="44">
                  <c:v>0.2</c:v>
                </c:pt>
                <c:pt idx="45">
                  <c:v>0.1</c:v>
                </c:pt>
                <c:pt idx="46">
                  <c:v>0.14285714285714285</c:v>
                </c:pt>
                <c:pt idx="47">
                  <c:v>0.28000000000000003</c:v>
                </c:pt>
                <c:pt idx="48">
                  <c:v>0.26923076923076922</c:v>
                </c:pt>
                <c:pt idx="49">
                  <c:v>0.32142857142857145</c:v>
                </c:pt>
                <c:pt idx="50">
                  <c:v>0.34482758620689657</c:v>
                </c:pt>
                <c:pt idx="51">
                  <c:v>0.5957446808510638</c:v>
                </c:pt>
                <c:pt idx="52">
                  <c:v>0.69354838709677424</c:v>
                </c:pt>
                <c:pt idx="53">
                  <c:v>0.77647058823529413</c:v>
                </c:pt>
                <c:pt idx="54">
                  <c:v>0.79611650485436891</c:v>
                </c:pt>
                <c:pt idx="55">
                  <c:v>0.68639053254437865</c:v>
                </c:pt>
                <c:pt idx="56">
                  <c:v>0.70353982300884954</c:v>
                </c:pt>
                <c:pt idx="57">
                  <c:v>0.74427480916030531</c:v>
                </c:pt>
                <c:pt idx="58">
                  <c:v>0.78930817610062898</c:v>
                </c:pt>
                <c:pt idx="59">
                  <c:v>0.8101983002832861</c:v>
                </c:pt>
                <c:pt idx="60">
                  <c:v>0.84309133489461363</c:v>
                </c:pt>
                <c:pt idx="61">
                  <c:v>0.88368055555555558</c:v>
                </c:pt>
                <c:pt idx="62">
                  <c:v>0.83253588516746413</c:v>
                </c:pt>
                <c:pt idx="63">
                  <c:v>0.86274509803921573</c:v>
                </c:pt>
                <c:pt idx="64">
                  <c:v>0.88584474885844744</c:v>
                </c:pt>
                <c:pt idx="65">
                  <c:v>0.90615288999378496</c:v>
                </c:pt>
                <c:pt idx="66">
                  <c:v>0.91721491228070173</c:v>
                </c:pt>
                <c:pt idx="67">
                  <c:v>0.93130118289353958</c:v>
                </c:pt>
                <c:pt idx="68">
                  <c:v>0.93425605536332179</c:v>
                </c:pt>
                <c:pt idx="69">
                  <c:v>0.94546008531383308</c:v>
                </c:pt>
                <c:pt idx="70">
                  <c:v>0.95449923741738685</c:v>
                </c:pt>
                <c:pt idx="71">
                  <c:v>0.95881595881595882</c:v>
                </c:pt>
                <c:pt idx="72">
                  <c:v>0.96175767604339035</c:v>
                </c:pt>
                <c:pt idx="73">
                  <c:v>0.9647078135259356</c:v>
                </c:pt>
                <c:pt idx="74">
                  <c:v>0.9657031601018421</c:v>
                </c:pt>
                <c:pt idx="75">
                  <c:v>0.96307731892448223</c:v>
                </c:pt>
                <c:pt idx="76">
                  <c:v>0.96326438340680454</c:v>
                </c:pt>
                <c:pt idx="77">
                  <c:v>0.96542393265183402</c:v>
                </c:pt>
                <c:pt idx="78">
                  <c:v>0.96778824585015699</c:v>
                </c:pt>
                <c:pt idx="79">
                  <c:v>0.95186246418338105</c:v>
                </c:pt>
                <c:pt idx="80">
                  <c:v>0.95191341321994594</c:v>
                </c:pt>
                <c:pt idx="81">
                  <c:v>0.9542531423560362</c:v>
                </c:pt>
                <c:pt idx="82">
                  <c:v>0.9789079303406647</c:v>
                </c:pt>
                <c:pt idx="83">
                  <c:v>0.97885848933106423</c:v>
                </c:pt>
                <c:pt idx="84">
                  <c:v>0.97750061139642941</c:v>
                </c:pt>
                <c:pt idx="85">
                  <c:v>0.97832369942196529</c:v>
                </c:pt>
                <c:pt idx="86">
                  <c:v>0.97862992894722567</c:v>
                </c:pt>
                <c:pt idx="87">
                  <c:v>0.97815994935640427</c:v>
                </c:pt>
                <c:pt idx="88">
                  <c:v>0.97769022156270791</c:v>
                </c:pt>
                <c:pt idx="89">
                  <c:v>0.97848113480652321</c:v>
                </c:pt>
                <c:pt idx="90">
                  <c:v>0.97068688260969449</c:v>
                </c:pt>
                <c:pt idx="91">
                  <c:v>0.96969696969696972</c:v>
                </c:pt>
                <c:pt idx="92">
                  <c:v>0.96980748028157071</c:v>
                </c:pt>
                <c:pt idx="93">
                  <c:v>0.97037400769293725</c:v>
                </c:pt>
                <c:pt idx="94">
                  <c:v>0.96892564637867351</c:v>
                </c:pt>
                <c:pt idx="95">
                  <c:v>0.96919177919455113</c:v>
                </c:pt>
                <c:pt idx="96">
                  <c:v>0.96919259400648983</c:v>
                </c:pt>
                <c:pt idx="97">
                  <c:v>0.96988665827098308</c:v>
                </c:pt>
                <c:pt idx="98">
                  <c:v>0.9690814633090411</c:v>
                </c:pt>
                <c:pt idx="99">
                  <c:v>0.96981940833391889</c:v>
                </c:pt>
                <c:pt idx="100">
                  <c:v>0.96936497578734071</c:v>
                </c:pt>
                <c:pt idx="101">
                  <c:v>0.96956108166870503</c:v>
                </c:pt>
                <c:pt idx="102">
                  <c:v>0.96969391187352838</c:v>
                </c:pt>
                <c:pt idx="103">
                  <c:v>0.97009726603575186</c:v>
                </c:pt>
                <c:pt idx="104">
                  <c:v>0.97022508038585209</c:v>
                </c:pt>
                <c:pt idx="105">
                  <c:v>0.97048786653185037</c:v>
                </c:pt>
                <c:pt idx="106">
                  <c:v>0.96998019311710815</c:v>
                </c:pt>
                <c:pt idx="107">
                  <c:v>0.96949577775058138</c:v>
                </c:pt>
                <c:pt idx="108">
                  <c:v>0.96962708984434265</c:v>
                </c:pt>
                <c:pt idx="109">
                  <c:v>0.96979198070545669</c:v>
                </c:pt>
                <c:pt idx="110">
                  <c:v>0.96998284734133788</c:v>
                </c:pt>
                <c:pt idx="111">
                  <c:v>0.97019143914449724</c:v>
                </c:pt>
                <c:pt idx="112">
                  <c:v>0.9703081393676094</c:v>
                </c:pt>
                <c:pt idx="113">
                  <c:v>0.9703297015901915</c:v>
                </c:pt>
                <c:pt idx="114">
                  <c:v>0.97062042259449444</c:v>
                </c:pt>
                <c:pt idx="115">
                  <c:v>0.97046177899380204</c:v>
                </c:pt>
                <c:pt idx="116">
                  <c:v>0.97059314025237642</c:v>
                </c:pt>
                <c:pt idx="117">
                  <c:v>0.97018518011980637</c:v>
                </c:pt>
                <c:pt idx="118">
                  <c:v>0.97024744165899612</c:v>
                </c:pt>
                <c:pt idx="119">
                  <c:v>0.97007481296758102</c:v>
                </c:pt>
                <c:pt idx="120">
                  <c:v>0.96989567017972333</c:v>
                </c:pt>
                <c:pt idx="121">
                  <c:v>0.96991570073761857</c:v>
                </c:pt>
                <c:pt idx="122">
                  <c:v>0.97008435742553634</c:v>
                </c:pt>
                <c:pt idx="123">
                  <c:v>0.97012872417730722</c:v>
                </c:pt>
                <c:pt idx="124">
                  <c:v>0.9699829360359894</c:v>
                </c:pt>
                <c:pt idx="125">
                  <c:v>0.97032284450806472</c:v>
                </c:pt>
                <c:pt idx="126">
                  <c:v>0.97051236659754181</c:v>
                </c:pt>
                <c:pt idx="127">
                  <c:v>0.9707636035674917</c:v>
                </c:pt>
                <c:pt idx="128">
                  <c:v>0.97081019152698567</c:v>
                </c:pt>
                <c:pt idx="129">
                  <c:v>0.97053201261140487</c:v>
                </c:pt>
                <c:pt idx="130">
                  <c:v>0.97054090852828323</c:v>
                </c:pt>
                <c:pt idx="131">
                  <c:v>0.97003901553259886</c:v>
                </c:pt>
                <c:pt idx="132">
                  <c:v>0.97023418691179686</c:v>
                </c:pt>
                <c:pt idx="133">
                  <c:v>0.97064380177299814</c:v>
                </c:pt>
                <c:pt idx="134">
                  <c:v>0.97073299560634796</c:v>
                </c:pt>
                <c:pt idx="135">
                  <c:v>0.97066902333580152</c:v>
                </c:pt>
                <c:pt idx="136">
                  <c:v>0.97067658417965952</c:v>
                </c:pt>
                <c:pt idx="137">
                  <c:v>0.97050702213758633</c:v>
                </c:pt>
                <c:pt idx="138">
                  <c:v>0.97034288820095937</c:v>
                </c:pt>
                <c:pt idx="139">
                  <c:v>0.97047146984895116</c:v>
                </c:pt>
                <c:pt idx="140">
                  <c:v>0.97030398053026934</c:v>
                </c:pt>
                <c:pt idx="141">
                  <c:v>0.97024169887766032</c:v>
                </c:pt>
                <c:pt idx="142">
                  <c:v>0.97027797741868171</c:v>
                </c:pt>
                <c:pt idx="143">
                  <c:v>0.97028028723650683</c:v>
                </c:pt>
                <c:pt idx="144">
                  <c:v>0.97030642473616002</c:v>
                </c:pt>
                <c:pt idx="145">
                  <c:v>0.97044539072390379</c:v>
                </c:pt>
                <c:pt idx="146">
                  <c:v>0.97036986113020762</c:v>
                </c:pt>
                <c:pt idx="147">
                  <c:v>0.97021879139450962</c:v>
                </c:pt>
                <c:pt idx="148">
                  <c:v>0.97013737263464339</c:v>
                </c:pt>
                <c:pt idx="149">
                  <c:v>0.97009341556321427</c:v>
                </c:pt>
                <c:pt idx="150">
                  <c:v>0.97012254513330465</c:v>
                </c:pt>
                <c:pt idx="151">
                  <c:v>0.9701320169380222</c:v>
                </c:pt>
                <c:pt idx="152">
                  <c:v>0.97018157212134881</c:v>
                </c:pt>
                <c:pt idx="153">
                  <c:v>0.97011034451760791</c:v>
                </c:pt>
                <c:pt idx="154">
                  <c:v>0.96988423904525201</c:v>
                </c:pt>
                <c:pt idx="155">
                  <c:v>0.96966184436370118</c:v>
                </c:pt>
                <c:pt idx="156">
                  <c:v>0.96968618641994531</c:v>
                </c:pt>
                <c:pt idx="157">
                  <c:v>0.96968888888888893</c:v>
                </c:pt>
                <c:pt idx="158">
                  <c:v>0.96970571904497505</c:v>
                </c:pt>
                <c:pt idx="159">
                  <c:v>0.96972446608387741</c:v>
                </c:pt>
                <c:pt idx="160">
                  <c:v>0.96979917553953665</c:v>
                </c:pt>
                <c:pt idx="161">
                  <c:v>0.96981563778765345</c:v>
                </c:pt>
                <c:pt idx="162">
                  <c:v>0.96988440701015555</c:v>
                </c:pt>
                <c:pt idx="163">
                  <c:v>0.96988611476127906</c:v>
                </c:pt>
                <c:pt idx="164">
                  <c:v>0.96990061731097588</c:v>
                </c:pt>
                <c:pt idx="165">
                  <c:v>0.96991115584927134</c:v>
                </c:pt>
                <c:pt idx="166">
                  <c:v>0.97001286720607161</c:v>
                </c:pt>
                <c:pt idx="167">
                  <c:v>0.97009504338937336</c:v>
                </c:pt>
                <c:pt idx="168">
                  <c:v>0.97008704712701066</c:v>
                </c:pt>
                <c:pt idx="169">
                  <c:v>0.97011818280385986</c:v>
                </c:pt>
                <c:pt idx="170">
                  <c:v>0.97021377774895701</c:v>
                </c:pt>
                <c:pt idx="171">
                  <c:v>0.97022729236885319</c:v>
                </c:pt>
                <c:pt idx="172">
                  <c:v>0.97023436656226369</c:v>
                </c:pt>
                <c:pt idx="173">
                  <c:v>0.97019746333900381</c:v>
                </c:pt>
                <c:pt idx="174">
                  <c:v>0.97023105857066094</c:v>
                </c:pt>
                <c:pt idx="175">
                  <c:v>0.97025240384615385</c:v>
                </c:pt>
                <c:pt idx="176">
                  <c:v>0.96997196241679684</c:v>
                </c:pt>
                <c:pt idx="177">
                  <c:v>0.9699976477129354</c:v>
                </c:pt>
                <c:pt idx="178">
                  <c:v>0.96980769230769226</c:v>
                </c:pt>
                <c:pt idx="179">
                  <c:v>0.96981543194052811</c:v>
                </c:pt>
                <c:pt idx="180">
                  <c:v>0.96988619410937305</c:v>
                </c:pt>
                <c:pt idx="181">
                  <c:v>0.96991617377983919</c:v>
                </c:pt>
                <c:pt idx="182">
                  <c:v>0.9699088339673162</c:v>
                </c:pt>
                <c:pt idx="183">
                  <c:v>0.96980228443069361</c:v>
                </c:pt>
                <c:pt idx="184">
                  <c:v>0.96984126984126984</c:v>
                </c:pt>
                <c:pt idx="185">
                  <c:v>0.96980916515042526</c:v>
                </c:pt>
                <c:pt idx="186">
                  <c:v>0.96967005076142132</c:v>
                </c:pt>
                <c:pt idx="187">
                  <c:v>0.96968482342517193</c:v>
                </c:pt>
                <c:pt idx="188">
                  <c:v>0.96971739038874616</c:v>
                </c:pt>
                <c:pt idx="189">
                  <c:v>0.96974160424206712</c:v>
                </c:pt>
                <c:pt idx="190">
                  <c:v>0.96981781546469648</c:v>
                </c:pt>
                <c:pt idx="191">
                  <c:v>0.96984429682097273</c:v>
                </c:pt>
                <c:pt idx="192">
                  <c:v>0.96980871168471994</c:v>
                </c:pt>
                <c:pt idx="193">
                  <c:v>0.96975346138539198</c:v>
                </c:pt>
                <c:pt idx="194">
                  <c:v>0.96974518958983269</c:v>
                </c:pt>
                <c:pt idx="195">
                  <c:v>0.9698304660096877</c:v>
                </c:pt>
                <c:pt idx="196">
                  <c:v>0.96984107120510576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Death Rate (Known Outcomes)'!$B$7:$GY$7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0.75</c:v>
                </c:pt>
                <c:pt idx="32">
                  <c:v>0.77777777777777779</c:v>
                </c:pt>
                <c:pt idx="33">
                  <c:v>0.90909090909090906</c:v>
                </c:pt>
                <c:pt idx="34">
                  <c:v>0.92307692307692313</c:v>
                </c:pt>
                <c:pt idx="35">
                  <c:v>0.85</c:v>
                </c:pt>
                <c:pt idx="36">
                  <c:v>0.31818181818181818</c:v>
                </c:pt>
                <c:pt idx="37">
                  <c:v>0.38666666666666666</c:v>
                </c:pt>
                <c:pt idx="38">
                  <c:v>0.42499999999999999</c:v>
                </c:pt>
                <c:pt idx="39">
                  <c:v>0.38518518518518519</c:v>
                </c:pt>
                <c:pt idx="40">
                  <c:v>0.34649122807017546</c:v>
                </c:pt>
                <c:pt idx="41">
                  <c:v>0.40074906367041196</c:v>
                </c:pt>
                <c:pt idx="42">
                  <c:v>0.34905660377358488</c:v>
                </c:pt>
                <c:pt idx="43">
                  <c:v>0.32242225859247137</c:v>
                </c:pt>
                <c:pt idx="44">
                  <c:v>0.3082010582010582</c:v>
                </c:pt>
                <c:pt idx="45">
                  <c:v>0.3832460732984293</c:v>
                </c:pt>
                <c:pt idx="46">
                  <c:v>0.42672811059907834</c:v>
                </c:pt>
                <c:pt idx="47">
                  <c:v>0.46568265682656829</c:v>
                </c:pt>
                <c:pt idx="48">
                  <c:v>0.53320438426821404</c:v>
                </c:pt>
                <c:pt idx="49">
                  <c:v>0.49296458030082485</c:v>
                </c:pt>
                <c:pt idx="50">
                  <c:v>0.54781479878840333</c:v>
                </c:pt>
                <c:pt idx="51">
                  <c:v>0.50034722222222228</c:v>
                </c:pt>
                <c:pt idx="52">
                  <c:v>0.47920529801324502</c:v>
                </c:pt>
                <c:pt idx="53">
                  <c:v>0.48030269307812151</c:v>
                </c:pt>
                <c:pt idx="54">
                  <c:v>0.47658035034272656</c:v>
                </c:pt>
                <c:pt idx="55">
                  <c:v>0.50312552796080423</c:v>
                </c:pt>
                <c:pt idx="56">
                  <c:v>0.45827725437415884</c:v>
                </c:pt>
                <c:pt idx="57">
                  <c:v>0.47592067988668557</c:v>
                </c:pt>
                <c:pt idx="58">
                  <c:v>0.52077711818672423</c:v>
                </c:pt>
                <c:pt idx="59">
                  <c:v>0.4741946657429858</c:v>
                </c:pt>
                <c:pt idx="60">
                  <c:v>0.46385772078467291</c:v>
                </c:pt>
                <c:pt idx="61">
                  <c:v>0.49263218722912455</c:v>
                </c:pt>
                <c:pt idx="62">
                  <c:v>0.47400341145997854</c:v>
                </c:pt>
                <c:pt idx="63">
                  <c:v>0.46737213403880068</c:v>
                </c:pt>
                <c:pt idx="64">
                  <c:v>0.46853039240830985</c:v>
                </c:pt>
                <c:pt idx="65">
                  <c:v>0.47790015734515806</c:v>
                </c:pt>
                <c:pt idx="66">
                  <c:v>0.46535422872684884</c:v>
                </c:pt>
                <c:pt idx="67">
                  <c:v>0.47077697900166526</c:v>
                </c:pt>
                <c:pt idx="68">
                  <c:v>0.45947944395149365</c:v>
                </c:pt>
                <c:pt idx="69">
                  <c:v>0.45544245949314499</c:v>
                </c:pt>
                <c:pt idx="70">
                  <c:v>0.45234380079318642</c:v>
                </c:pt>
                <c:pt idx="71">
                  <c:v>0.44543220364695529</c:v>
                </c:pt>
                <c:pt idx="72">
                  <c:v>0.43741457858769933</c:v>
                </c:pt>
                <c:pt idx="73">
                  <c:v>0.43074044952959356</c:v>
                </c:pt>
                <c:pt idx="74">
                  <c:v>0.43098231519641089</c:v>
                </c:pt>
                <c:pt idx="75">
                  <c:v>0.42856070463417073</c:v>
                </c:pt>
                <c:pt idx="76">
                  <c:v>0.42008035947790112</c:v>
                </c:pt>
                <c:pt idx="77">
                  <c:v>0.40828679919589012</c:v>
                </c:pt>
                <c:pt idx="78">
                  <c:v>0.3983389336207443</c:v>
                </c:pt>
                <c:pt idx="79">
                  <c:v>0.38996053923041485</c:v>
                </c:pt>
                <c:pt idx="80">
                  <c:v>0.37951290217992484</c:v>
                </c:pt>
                <c:pt idx="81">
                  <c:v>0.37429585192771964</c:v>
                </c:pt>
                <c:pt idx="82">
                  <c:v>0.37285405826342433</c:v>
                </c:pt>
                <c:pt idx="83">
                  <c:v>0.36826882177796683</c:v>
                </c:pt>
                <c:pt idx="84">
                  <c:v>0.36789353157877269</c:v>
                </c:pt>
                <c:pt idx="85">
                  <c:v>0.36155399068495764</c:v>
                </c:pt>
                <c:pt idx="86">
                  <c:v>0.35216969402917186</c:v>
                </c:pt>
                <c:pt idx="87">
                  <c:v>0.34496333124353012</c:v>
                </c:pt>
                <c:pt idx="88">
                  <c:v>0.33882729840239428</c:v>
                </c:pt>
                <c:pt idx="89">
                  <c:v>0.33523291397483851</c:v>
                </c:pt>
                <c:pt idx="90">
                  <c:v>0.32711742844102498</c:v>
                </c:pt>
                <c:pt idx="91">
                  <c:v>0.31899565499675375</c:v>
                </c:pt>
                <c:pt idx="92">
                  <c:v>0.3108384702854749</c:v>
                </c:pt>
                <c:pt idx="93">
                  <c:v>0.30367625054671854</c:v>
                </c:pt>
                <c:pt idx="94">
                  <c:v>0.29682277973352345</c:v>
                </c:pt>
                <c:pt idx="95">
                  <c:v>0.29353136390838364</c:v>
                </c:pt>
                <c:pt idx="96">
                  <c:v>0.2911058382899035</c:v>
                </c:pt>
                <c:pt idx="97">
                  <c:v>0.28649493391842523</c:v>
                </c:pt>
                <c:pt idx="98">
                  <c:v>0.28187141575706265</c:v>
                </c:pt>
                <c:pt idx="99">
                  <c:v>0.27102830650502491</c:v>
                </c:pt>
                <c:pt idx="100">
                  <c:v>0.26842060976635906</c:v>
                </c:pt>
                <c:pt idx="101">
                  <c:v>0.26548282137539292</c:v>
                </c:pt>
                <c:pt idx="102">
                  <c:v>0.26260464360217822</c:v>
                </c:pt>
                <c:pt idx="103">
                  <c:v>0.26128848245004188</c:v>
                </c:pt>
                <c:pt idx="104">
                  <c:v>0.25831266588347912</c:v>
                </c:pt>
                <c:pt idx="105">
                  <c:v>0.2431596633198867</c:v>
                </c:pt>
                <c:pt idx="106">
                  <c:v>0.23878649873099456</c:v>
                </c:pt>
                <c:pt idx="107">
                  <c:v>0.23485913860513993</c:v>
                </c:pt>
                <c:pt idx="108">
                  <c:v>0.22875792530933969</c:v>
                </c:pt>
                <c:pt idx="109">
                  <c:v>0.22614677211697629</c:v>
                </c:pt>
                <c:pt idx="110">
                  <c:v>0.22481054269880288</c:v>
                </c:pt>
                <c:pt idx="111">
                  <c:v>0.22195583146027328</c:v>
                </c:pt>
                <c:pt idx="112">
                  <c:v>0.21797107894572265</c:v>
                </c:pt>
                <c:pt idx="113">
                  <c:v>0.21518332448365532</c:v>
                </c:pt>
                <c:pt idx="114">
                  <c:v>0.20901110760160033</c:v>
                </c:pt>
                <c:pt idx="115">
                  <c:v>0.20623327602476765</c:v>
                </c:pt>
                <c:pt idx="116">
                  <c:v>0.2036288911650751</c:v>
                </c:pt>
                <c:pt idx="117">
                  <c:v>0.20169284303583185</c:v>
                </c:pt>
                <c:pt idx="118">
                  <c:v>0.1998998336744347</c:v>
                </c:pt>
                <c:pt idx="119">
                  <c:v>0.19716207030491359</c:v>
                </c:pt>
                <c:pt idx="120">
                  <c:v>0.19509977508733312</c:v>
                </c:pt>
                <c:pt idx="121">
                  <c:v>0.19317812988699065</c:v>
                </c:pt>
                <c:pt idx="122">
                  <c:v>0.19102694828841951</c:v>
                </c:pt>
                <c:pt idx="123">
                  <c:v>0.18965019958928447</c:v>
                </c:pt>
                <c:pt idx="124">
                  <c:v>0.18838318013444916</c:v>
                </c:pt>
                <c:pt idx="125">
                  <c:v>0.18608000900241939</c:v>
                </c:pt>
                <c:pt idx="126">
                  <c:v>0.18387399233257326</c:v>
                </c:pt>
                <c:pt idx="127">
                  <c:v>0.18075644742782851</c:v>
                </c:pt>
                <c:pt idx="128">
                  <c:v>0.17907016714647875</c:v>
                </c:pt>
                <c:pt idx="129">
                  <c:v>0.17675405188100377</c:v>
                </c:pt>
                <c:pt idx="130">
                  <c:v>0.17527829847839063</c:v>
                </c:pt>
                <c:pt idx="131">
                  <c:v>0.17474007869296715</c:v>
                </c:pt>
                <c:pt idx="132">
                  <c:v>0.17347555151709149</c:v>
                </c:pt>
                <c:pt idx="133">
                  <c:v>0.17309520261834174</c:v>
                </c:pt>
                <c:pt idx="134">
                  <c:v>0.17260782239394079</c:v>
                </c:pt>
                <c:pt idx="135">
                  <c:v>0.17126202391373649</c:v>
                </c:pt>
                <c:pt idx="136">
                  <c:v>0.17036642426009035</c:v>
                </c:pt>
                <c:pt idx="137">
                  <c:v>0.16998913919349753</c:v>
                </c:pt>
                <c:pt idx="138">
                  <c:v>0.16968304365813175</c:v>
                </c:pt>
                <c:pt idx="139">
                  <c:v>0.16824817518248175</c:v>
                </c:pt>
                <c:pt idx="140">
                  <c:v>0.16739831264147062</c:v>
                </c:pt>
                <c:pt idx="141">
                  <c:v>0.16648586064477211</c:v>
                </c:pt>
                <c:pt idx="142">
                  <c:v>0.16539689275071606</c:v>
                </c:pt>
                <c:pt idx="143">
                  <c:v>0.16416519286840972</c:v>
                </c:pt>
                <c:pt idx="144">
                  <c:v>0.16309593292240238</c:v>
                </c:pt>
                <c:pt idx="145">
                  <c:v>0.16273679729442092</c:v>
                </c:pt>
                <c:pt idx="146">
                  <c:v>0.16174744334989247</c:v>
                </c:pt>
                <c:pt idx="147">
                  <c:v>0.16130374026143973</c:v>
                </c:pt>
                <c:pt idx="148">
                  <c:v>0.16067037028427977</c:v>
                </c:pt>
                <c:pt idx="149">
                  <c:v>0.1598488802264949</c:v>
                </c:pt>
                <c:pt idx="150">
                  <c:v>0.15953972370524261</c:v>
                </c:pt>
                <c:pt idx="151">
                  <c:v>0.15930590668811767</c:v>
                </c:pt>
                <c:pt idx="152">
                  <c:v>0.1589859743880129</c:v>
                </c:pt>
                <c:pt idx="153">
                  <c:v>0.15802653845978407</c:v>
                </c:pt>
                <c:pt idx="154">
                  <c:v>0.15706398416587783</c:v>
                </c:pt>
                <c:pt idx="155">
                  <c:v>0.15674267159818095</c:v>
                </c:pt>
                <c:pt idx="156">
                  <c:v>0.15614556674507829</c:v>
                </c:pt>
                <c:pt idx="157">
                  <c:v>0.15555117722391881</c:v>
                </c:pt>
                <c:pt idx="158">
                  <c:v>0.15536029691237954</c:v>
                </c:pt>
                <c:pt idx="159">
                  <c:v>0.15523546300058491</c:v>
                </c:pt>
                <c:pt idx="160">
                  <c:v>0.15458859915746814</c:v>
                </c:pt>
                <c:pt idx="161">
                  <c:v>0.15437958631697962</c:v>
                </c:pt>
                <c:pt idx="162">
                  <c:v>0.15418562651605022</c:v>
                </c:pt>
                <c:pt idx="163">
                  <c:v>0.15400250087265432</c:v>
                </c:pt>
                <c:pt idx="164">
                  <c:v>0.15370472432265603</c:v>
                </c:pt>
                <c:pt idx="165">
                  <c:v>0.15362349489155289</c:v>
                </c:pt>
                <c:pt idx="166">
                  <c:v>0.15364532887206128</c:v>
                </c:pt>
                <c:pt idx="167">
                  <c:v>0.15331380720066395</c:v>
                </c:pt>
                <c:pt idx="168">
                  <c:v>0.15280487911587901</c:v>
                </c:pt>
                <c:pt idx="169">
                  <c:v>0.15262366981774975</c:v>
                </c:pt>
                <c:pt idx="170">
                  <c:v>0.15245312322766974</c:v>
                </c:pt>
                <c:pt idx="171">
                  <c:v>0.15228311397489686</c:v>
                </c:pt>
                <c:pt idx="172">
                  <c:v>0.15209987168054981</c:v>
                </c:pt>
                <c:pt idx="173">
                  <c:v>0.15204485201442913</c:v>
                </c:pt>
                <c:pt idx="174">
                  <c:v>0.15187165311276785</c:v>
                </c:pt>
                <c:pt idx="175">
                  <c:v>0.15156709214700931</c:v>
                </c:pt>
                <c:pt idx="176">
                  <c:v>0.1514567136816071</c:v>
                </c:pt>
                <c:pt idx="177">
                  <c:v>0.15135298563869992</c:v>
                </c:pt>
                <c:pt idx="178">
                  <c:v>0.15115311126542477</c:v>
                </c:pt>
                <c:pt idx="179">
                  <c:v>0.15110750968720771</c:v>
                </c:pt>
                <c:pt idx="180">
                  <c:v>0.15102374749714728</c:v>
                </c:pt>
                <c:pt idx="181">
                  <c:v>0.15088188617410639</c:v>
                </c:pt>
                <c:pt idx="182">
                  <c:v>0.15079064970780337</c:v>
                </c:pt>
                <c:pt idx="183">
                  <c:v>0.15067034717243571</c:v>
                </c:pt>
                <c:pt idx="184">
                  <c:v>0.1504625065368162</c:v>
                </c:pt>
                <c:pt idx="185">
                  <c:v>0.15039819729508583</c:v>
                </c:pt>
                <c:pt idx="186">
                  <c:v>0.15033524863203143</c:v>
                </c:pt>
                <c:pt idx="187">
                  <c:v>0.1502806825377809</c:v>
                </c:pt>
                <c:pt idx="188">
                  <c:v>0.15019774675588429</c:v>
                </c:pt>
                <c:pt idx="189">
                  <c:v>0.1500322424977473</c:v>
                </c:pt>
                <c:pt idx="190">
                  <c:v>0.14957626938285584</c:v>
                </c:pt>
                <c:pt idx="191">
                  <c:v>0.14948111602585915</c:v>
                </c:pt>
                <c:pt idx="192">
                  <c:v>0.14934808376135913</c:v>
                </c:pt>
                <c:pt idx="193">
                  <c:v>0.14924498994168725</c:v>
                </c:pt>
                <c:pt idx="194">
                  <c:v>0.14918137088564642</c:v>
                </c:pt>
                <c:pt idx="195">
                  <c:v>0.14910551945987871</c:v>
                </c:pt>
                <c:pt idx="196">
                  <c:v>0.14899455037410603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Death Rate (Known Outcomes)'!$B$8:$GY$8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7.6923076923076927E-2</c:v>
                </c:pt>
                <c:pt idx="65">
                  <c:v>3.125E-2</c:v>
                </c:pt>
                <c:pt idx="66">
                  <c:v>6.0606060606060608E-2</c:v>
                </c:pt>
                <c:pt idx="67">
                  <c:v>8.8235294117647065E-2</c:v>
                </c:pt>
                <c:pt idx="68">
                  <c:v>0.1388888888888889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0.15254237288135594</c:v>
                </c:pt>
                <c:pt idx="72">
                  <c:v>8.6538461538461536E-2</c:v>
                </c:pt>
                <c:pt idx="73">
                  <c:v>0.10377358490566038</c:v>
                </c:pt>
                <c:pt idx="74">
                  <c:v>0.11214953271028037</c:v>
                </c:pt>
                <c:pt idx="75">
                  <c:v>0.12037037037037036</c:v>
                </c:pt>
                <c:pt idx="76">
                  <c:v>0.15929203539823009</c:v>
                </c:pt>
                <c:pt idx="77">
                  <c:v>0.15929203539823009</c:v>
                </c:pt>
                <c:pt idx="78">
                  <c:v>0.20168067226890757</c:v>
                </c:pt>
                <c:pt idx="79">
                  <c:v>5.7471264367816091E-2</c:v>
                </c:pt>
                <c:pt idx="80">
                  <c:v>5.7471264367816091E-2</c:v>
                </c:pt>
                <c:pt idx="81">
                  <c:v>6.1784897025171627E-2</c:v>
                </c:pt>
                <c:pt idx="82">
                  <c:v>6.1784897025171627E-2</c:v>
                </c:pt>
                <c:pt idx="83">
                  <c:v>7.6576576576576572E-2</c:v>
                </c:pt>
                <c:pt idx="84">
                  <c:v>0.10480349344978165</c:v>
                </c:pt>
                <c:pt idx="85">
                  <c:v>5.2465897166841552E-2</c:v>
                </c:pt>
                <c:pt idx="86">
                  <c:v>5.445026178010471E-2</c:v>
                </c:pt>
                <c:pt idx="87">
                  <c:v>5.6426332288401257E-2</c:v>
                </c:pt>
                <c:pt idx="88">
                  <c:v>6.0353798126951096E-2</c:v>
                </c:pt>
                <c:pt idx="89">
                  <c:v>5.2111410601976639E-2</c:v>
                </c:pt>
                <c:pt idx="90">
                  <c:v>5.8035714285714288E-2</c:v>
                </c:pt>
                <c:pt idx="91">
                  <c:v>6.637168141592921E-2</c:v>
                </c:pt>
                <c:pt idx="92">
                  <c:v>5.0902061855670103E-2</c:v>
                </c:pt>
                <c:pt idx="93">
                  <c:v>5.5163566388710714E-2</c:v>
                </c:pt>
                <c:pt idx="94">
                  <c:v>5.5769230769230772E-2</c:v>
                </c:pt>
                <c:pt idx="95">
                  <c:v>5.7581573896353169E-2</c:v>
                </c:pt>
                <c:pt idx="96">
                  <c:v>5.938697318007663E-2</c:v>
                </c:pt>
                <c:pt idx="97">
                  <c:v>4.733455882352941E-2</c:v>
                </c:pt>
                <c:pt idx="98">
                  <c:v>4.733455882352941E-2</c:v>
                </c:pt>
                <c:pt idx="99">
                  <c:v>5.2992233896756509E-2</c:v>
                </c:pt>
                <c:pt idx="100">
                  <c:v>4.9101796407185629E-2</c:v>
                </c:pt>
                <c:pt idx="101">
                  <c:v>4.8880597014925371E-2</c:v>
                </c:pt>
                <c:pt idx="102">
                  <c:v>5.1358392259024936E-2</c:v>
                </c:pt>
                <c:pt idx="103">
                  <c:v>5.1140290255701451E-2</c:v>
                </c:pt>
                <c:pt idx="104">
                  <c:v>5.2776819592963091E-2</c:v>
                </c:pt>
                <c:pt idx="105">
                  <c:v>4.8581774290887149E-2</c:v>
                </c:pt>
                <c:pt idx="106">
                  <c:v>5.3437406184329031E-2</c:v>
                </c:pt>
                <c:pt idx="107">
                  <c:v>5.5705300988319856E-2</c:v>
                </c:pt>
                <c:pt idx="108">
                  <c:v>4.6444816854201577E-2</c:v>
                </c:pt>
                <c:pt idx="109">
                  <c:v>4.7042703813656085E-2</c:v>
                </c:pt>
                <c:pt idx="110">
                  <c:v>4.5145737453429764E-2</c:v>
                </c:pt>
                <c:pt idx="111">
                  <c:v>4.7858391608391608E-2</c:v>
                </c:pt>
                <c:pt idx="112">
                  <c:v>4.7762392133253062E-2</c:v>
                </c:pt>
                <c:pt idx="113">
                  <c:v>4.1701840283640046E-2</c:v>
                </c:pt>
                <c:pt idx="114">
                  <c:v>4.1141235813366962E-2</c:v>
                </c:pt>
                <c:pt idx="115">
                  <c:v>3.915752002373183E-2</c:v>
                </c:pt>
                <c:pt idx="116">
                  <c:v>3.9221064179923201E-2</c:v>
                </c:pt>
                <c:pt idx="117">
                  <c:v>4.099868593955322E-2</c:v>
                </c:pt>
                <c:pt idx="118">
                  <c:v>4.0848294975298231E-2</c:v>
                </c:pt>
                <c:pt idx="119">
                  <c:v>3.9596523232106447E-2</c:v>
                </c:pt>
                <c:pt idx="120">
                  <c:v>4.2473520915801859E-2</c:v>
                </c:pt>
                <c:pt idx="121">
                  <c:v>3.8721339549043859E-2</c:v>
                </c:pt>
                <c:pt idx="122">
                  <c:v>4.0729136998006267E-2</c:v>
                </c:pt>
                <c:pt idx="123">
                  <c:v>4.1533546325878593E-2</c:v>
                </c:pt>
                <c:pt idx="124">
                  <c:v>4.2118800739490397E-2</c:v>
                </c:pt>
                <c:pt idx="125">
                  <c:v>4.1525614985330625E-2</c:v>
                </c:pt>
                <c:pt idx="126">
                  <c:v>4.1132021670943826E-2</c:v>
                </c:pt>
                <c:pt idx="127">
                  <c:v>4.0784994326146455E-2</c:v>
                </c:pt>
                <c:pt idx="128">
                  <c:v>4.0861718352821555E-2</c:v>
                </c:pt>
                <c:pt idx="129">
                  <c:v>4.0657181975117564E-2</c:v>
                </c:pt>
                <c:pt idx="130">
                  <c:v>4.0253511476533062E-2</c:v>
                </c:pt>
                <c:pt idx="131">
                  <c:v>4.183752632162252E-2</c:v>
                </c:pt>
                <c:pt idx="132">
                  <c:v>4.1455116461659253E-2</c:v>
                </c:pt>
                <c:pt idx="133">
                  <c:v>4.1305406721870434E-2</c:v>
                </c:pt>
                <c:pt idx="134">
                  <c:v>4.0865925559206082E-2</c:v>
                </c:pt>
                <c:pt idx="135">
                  <c:v>3.9600665557404324E-2</c:v>
                </c:pt>
                <c:pt idx="136">
                  <c:v>3.9515362686094395E-2</c:v>
                </c:pt>
                <c:pt idx="137">
                  <c:v>4.2446156264738251E-2</c:v>
                </c:pt>
                <c:pt idx="138">
                  <c:v>4.2624995414694986E-2</c:v>
                </c:pt>
                <c:pt idx="139">
                  <c:v>4.0045009266613717E-2</c:v>
                </c:pt>
                <c:pt idx="140">
                  <c:v>3.9159474213913199E-2</c:v>
                </c:pt>
                <c:pt idx="141">
                  <c:v>3.9126163093105244E-2</c:v>
                </c:pt>
                <c:pt idx="142">
                  <c:v>3.9062285541738725E-2</c:v>
                </c:pt>
                <c:pt idx="143">
                  <c:v>3.8612053222019306E-2</c:v>
                </c:pt>
                <c:pt idx="144">
                  <c:v>3.9103219531659142E-2</c:v>
                </c:pt>
                <c:pt idx="145">
                  <c:v>3.9164176226742502E-2</c:v>
                </c:pt>
                <c:pt idx="146">
                  <c:v>3.8274230056931202E-2</c:v>
                </c:pt>
                <c:pt idx="147">
                  <c:v>3.7705131544673094E-2</c:v>
                </c:pt>
                <c:pt idx="148">
                  <c:v>3.9164937648392545E-2</c:v>
                </c:pt>
                <c:pt idx="149">
                  <c:v>3.7765079876061328E-2</c:v>
                </c:pt>
                <c:pt idx="150">
                  <c:v>3.6933557868952846E-2</c:v>
                </c:pt>
                <c:pt idx="151">
                  <c:v>3.7146215414466686E-2</c:v>
                </c:pt>
                <c:pt idx="152">
                  <c:v>3.7842508911532784E-2</c:v>
                </c:pt>
                <c:pt idx="153">
                  <c:v>3.8515283842794762E-2</c:v>
                </c:pt>
                <c:pt idx="154">
                  <c:v>3.8738464658756716E-2</c:v>
                </c:pt>
                <c:pt idx="155">
                  <c:v>3.7551754019963413E-2</c:v>
                </c:pt>
                <c:pt idx="156">
                  <c:v>3.6272623414106191E-2</c:v>
                </c:pt>
                <c:pt idx="157">
                  <c:v>3.5312724658519049E-2</c:v>
                </c:pt>
                <c:pt idx="158">
                  <c:v>3.5393399949617939E-2</c:v>
                </c:pt>
                <c:pt idx="159">
                  <c:v>3.6262641427031159E-2</c:v>
                </c:pt>
                <c:pt idx="160">
                  <c:v>3.6032611545116132E-2</c:v>
                </c:pt>
                <c:pt idx="161">
                  <c:v>3.6059795356857577E-2</c:v>
                </c:pt>
                <c:pt idx="162">
                  <c:v>3.4749443797012398E-2</c:v>
                </c:pt>
                <c:pt idx="163">
                  <c:v>3.3876673682325019E-2</c:v>
                </c:pt>
                <c:pt idx="164">
                  <c:v>3.387838095439815E-2</c:v>
                </c:pt>
                <c:pt idx="165">
                  <c:v>3.4256144890038809E-2</c:v>
                </c:pt>
                <c:pt idx="166">
                  <c:v>3.4553527380365073E-2</c:v>
                </c:pt>
                <c:pt idx="167">
                  <c:v>3.4012898839482157E-2</c:v>
                </c:pt>
                <c:pt idx="168">
                  <c:v>3.3646279915341616E-2</c:v>
                </c:pt>
                <c:pt idx="169">
                  <c:v>3.3013744323089948E-2</c:v>
                </c:pt>
                <c:pt idx="170">
                  <c:v>3.2495110594666254E-2</c:v>
                </c:pt>
                <c:pt idx="171">
                  <c:v>3.0949815621348468E-2</c:v>
                </c:pt>
                <c:pt idx="172">
                  <c:v>3.0004458956028941E-2</c:v>
                </c:pt>
                <c:pt idx="173">
                  <c:v>3.0479636993554812E-2</c:v>
                </c:pt>
                <c:pt idx="174">
                  <c:v>2.9542499270227954E-2</c:v>
                </c:pt>
                <c:pt idx="175">
                  <c:v>2.8235023766040566E-2</c:v>
                </c:pt>
                <c:pt idx="176">
                  <c:v>2.8193315531559026E-2</c:v>
                </c:pt>
                <c:pt idx="177">
                  <c:v>2.7018909960629275E-2</c:v>
                </c:pt>
                <c:pt idx="178">
                  <c:v>2.687663873803154E-2</c:v>
                </c:pt>
                <c:pt idx="179">
                  <c:v>2.6361653552937341E-2</c:v>
                </c:pt>
                <c:pt idx="180">
                  <c:v>2.6808767785529857E-2</c:v>
                </c:pt>
                <c:pt idx="181">
                  <c:v>2.7746118346069767E-2</c:v>
                </c:pt>
                <c:pt idx="182">
                  <c:v>2.5898124691840795E-2</c:v>
                </c:pt>
                <c:pt idx="183">
                  <c:v>2.6145595891229705E-2</c:v>
                </c:pt>
                <c:pt idx="184">
                  <c:v>2.6364162170299413E-2</c:v>
                </c:pt>
                <c:pt idx="185">
                  <c:v>2.5086816172083179E-2</c:v>
                </c:pt>
                <c:pt idx="186">
                  <c:v>2.5967869951202305E-2</c:v>
                </c:pt>
                <c:pt idx="187">
                  <c:v>2.5717444769687649E-2</c:v>
                </c:pt>
                <c:pt idx="188">
                  <c:v>2.5429937926121908E-2</c:v>
                </c:pt>
                <c:pt idx="189">
                  <c:v>2.5547862999094118E-2</c:v>
                </c:pt>
                <c:pt idx="190">
                  <c:v>2.5204183800054156E-2</c:v>
                </c:pt>
                <c:pt idx="191">
                  <c:v>2.4386523252892405E-2</c:v>
                </c:pt>
                <c:pt idx="192">
                  <c:v>2.3846511243433371E-2</c:v>
                </c:pt>
                <c:pt idx="193">
                  <c:v>2.4001731475183127E-2</c:v>
                </c:pt>
                <c:pt idx="194">
                  <c:v>2.4212296379874688E-2</c:v>
                </c:pt>
                <c:pt idx="195">
                  <c:v>2.4924339698002139E-2</c:v>
                </c:pt>
                <c:pt idx="196">
                  <c:v>2.482487657352599E-2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Death Rate (Known Outcomes)'!$B$9:$GY$9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0.33333333333333331</c:v>
                </c:pt>
                <c:pt idx="41">
                  <c:v>0.5</c:v>
                </c:pt>
                <c:pt idx="42">
                  <c:v>0.6</c:v>
                </c:pt>
                <c:pt idx="43">
                  <c:v>0.7142857142857143</c:v>
                </c:pt>
                <c:pt idx="44">
                  <c:v>0.83333333333333337</c:v>
                </c:pt>
                <c:pt idx="45">
                  <c:v>0.36170212765957449</c:v>
                </c:pt>
                <c:pt idx="46">
                  <c:v>0.48275862068965519</c:v>
                </c:pt>
                <c:pt idx="47">
                  <c:v>0.52238805970149249</c:v>
                </c:pt>
                <c:pt idx="48">
                  <c:v>0.62790697674418605</c:v>
                </c:pt>
                <c:pt idx="49">
                  <c:v>0.23109243697478993</c:v>
                </c:pt>
                <c:pt idx="50">
                  <c:v>0.42088607594936711</c:v>
                </c:pt>
                <c:pt idx="51">
                  <c:v>0.50257731958762886</c:v>
                </c:pt>
                <c:pt idx="52">
                  <c:v>0.35856079404466501</c:v>
                </c:pt>
                <c:pt idx="53">
                  <c:v>0.39813736903376018</c:v>
                </c:pt>
                <c:pt idx="54">
                  <c:v>0.50141110065851369</c:v>
                </c:pt>
                <c:pt idx="55">
                  <c:v>0.37734706238643245</c:v>
                </c:pt>
                <c:pt idx="56">
                  <c:v>0.43432757718472004</c:v>
                </c:pt>
                <c:pt idx="57">
                  <c:v>0.48511627906976745</c:v>
                </c:pt>
                <c:pt idx="58">
                  <c:v>0.46405669929125887</c:v>
                </c:pt>
                <c:pt idx="59">
                  <c:v>0.45470875032075958</c:v>
                </c:pt>
                <c:pt idx="60">
                  <c:v>0.4729840360212853</c:v>
                </c:pt>
                <c:pt idx="61">
                  <c:v>0.52164220694779861</c:v>
                </c:pt>
                <c:pt idx="62">
                  <c:v>0.49012229539040453</c:v>
                </c:pt>
                <c:pt idx="63">
                  <c:v>0.44852034525277434</c:v>
                </c:pt>
                <c:pt idx="64">
                  <c:v>0.42277626923393402</c:v>
                </c:pt>
                <c:pt idx="65">
                  <c:v>0.38998630940739293</c:v>
                </c:pt>
                <c:pt idx="66">
                  <c:v>0.35640192791282482</c:v>
                </c:pt>
                <c:pt idx="67">
                  <c:v>0.34408026755852844</c:v>
                </c:pt>
                <c:pt idx="68">
                  <c:v>0.33528759309142769</c:v>
                </c:pt>
                <c:pt idx="69">
                  <c:v>0.32768972980520839</c:v>
                </c:pt>
                <c:pt idx="70">
                  <c:v>0.3136232762539779</c:v>
                </c:pt>
                <c:pt idx="71">
                  <c:v>0.29514245802693656</c:v>
                </c:pt>
                <c:pt idx="72">
                  <c:v>0.28137070183702306</c:v>
                </c:pt>
                <c:pt idx="73">
                  <c:v>0.2697609901835254</c:v>
                </c:pt>
                <c:pt idx="74">
                  <c:v>0.25944652962797299</c:v>
                </c:pt>
                <c:pt idx="75">
                  <c:v>0.25779156418633675</c:v>
                </c:pt>
                <c:pt idx="76">
                  <c:v>0.25503448275862067</c:v>
                </c:pt>
                <c:pt idx="77">
                  <c:v>0.24338249196445452</c:v>
                </c:pt>
                <c:pt idx="78">
                  <c:v>0.23563285760337602</c:v>
                </c:pt>
                <c:pt idx="79">
                  <c:v>0.22976450729169548</c:v>
                </c:pt>
                <c:pt idx="80">
                  <c:v>0.22549070992426426</c:v>
                </c:pt>
                <c:pt idx="81">
                  <c:v>0.2215429148938825</c:v>
                </c:pt>
                <c:pt idx="82">
                  <c:v>0.21811241438459586</c:v>
                </c:pt>
                <c:pt idx="83">
                  <c:v>0.21699995360274671</c:v>
                </c:pt>
                <c:pt idx="84">
                  <c:v>0.21421125011090408</c:v>
                </c:pt>
                <c:pt idx="85">
                  <c:v>0.21099378685429171</c:v>
                </c:pt>
                <c:pt idx="86">
                  <c:v>0.21133487979755378</c:v>
                </c:pt>
                <c:pt idx="87">
                  <c:v>0.21472965879265091</c:v>
                </c:pt>
                <c:pt idx="88">
                  <c:v>0.21232269954892119</c:v>
                </c:pt>
                <c:pt idx="89">
                  <c:v>0.2089153717028733</c:v>
                </c:pt>
                <c:pt idx="90">
                  <c:v>0.20835452024829465</c:v>
                </c:pt>
                <c:pt idx="91">
                  <c:v>0.20502072692279222</c:v>
                </c:pt>
                <c:pt idx="92">
                  <c:v>0.20151376885501102</c:v>
                </c:pt>
                <c:pt idx="93">
                  <c:v>0.19870376636560036</c:v>
                </c:pt>
                <c:pt idx="94">
                  <c:v>0.19504112768927989</c:v>
                </c:pt>
                <c:pt idx="95">
                  <c:v>0.19296432116692508</c:v>
                </c:pt>
                <c:pt idx="96">
                  <c:v>0.19103907872683384</c:v>
                </c:pt>
                <c:pt idx="97">
                  <c:v>0.19140849845848151</c:v>
                </c:pt>
                <c:pt idx="98">
                  <c:v>0.18385646864933702</c:v>
                </c:pt>
                <c:pt idx="99">
                  <c:v>0.179679778612374</c:v>
                </c:pt>
                <c:pt idx="100">
                  <c:v>0.18301130149471381</c:v>
                </c:pt>
                <c:pt idx="101">
                  <c:v>0.17727629953968788</c:v>
                </c:pt>
                <c:pt idx="102">
                  <c:v>0.17617958844315112</c:v>
                </c:pt>
                <c:pt idx="103">
                  <c:v>0.17429026375241569</c:v>
                </c:pt>
                <c:pt idx="104">
                  <c:v>0.17313834595528416</c:v>
                </c:pt>
                <c:pt idx="105">
                  <c:v>0.1714319532852859</c:v>
                </c:pt>
                <c:pt idx="106">
                  <c:v>0.16987920676958854</c:v>
                </c:pt>
                <c:pt idx="107">
                  <c:v>0.16797990179285144</c:v>
                </c:pt>
                <c:pt idx="108">
                  <c:v>0.16578752343171019</c:v>
                </c:pt>
                <c:pt idx="109">
                  <c:v>0.16416426247621385</c:v>
                </c:pt>
                <c:pt idx="110">
                  <c:v>0.16408731005309066</c:v>
                </c:pt>
                <c:pt idx="111">
                  <c:v>0.16319452807013318</c:v>
                </c:pt>
                <c:pt idx="112">
                  <c:v>0.16248572652012561</c:v>
                </c:pt>
                <c:pt idx="113">
                  <c:v>0.16073592338716758</c:v>
                </c:pt>
                <c:pt idx="114">
                  <c:v>0.15992828380119062</c:v>
                </c:pt>
                <c:pt idx="115">
                  <c:v>0.15839985288117281</c:v>
                </c:pt>
                <c:pt idx="116">
                  <c:v>0.1591053946197353</c:v>
                </c:pt>
                <c:pt idx="117">
                  <c:v>0.15592128158783974</c:v>
                </c:pt>
                <c:pt idx="118">
                  <c:v>0.15644213077233765</c:v>
                </c:pt>
                <c:pt idx="119">
                  <c:v>0.15668812669642657</c:v>
                </c:pt>
                <c:pt idx="120">
                  <c:v>0.1599293870528033</c:v>
                </c:pt>
                <c:pt idx="121">
                  <c:v>0.16016397287968992</c:v>
                </c:pt>
                <c:pt idx="122">
                  <c:v>0.16051091956589703</c:v>
                </c:pt>
                <c:pt idx="123">
                  <c:v>0.15142486315670672</c:v>
                </c:pt>
                <c:pt idx="124">
                  <c:v>0.15277785602812505</c:v>
                </c:pt>
                <c:pt idx="125">
                  <c:v>0.15277785602812505</c:v>
                </c:pt>
                <c:pt idx="126">
                  <c:v>0.15278740246204117</c:v>
                </c:pt>
                <c:pt idx="127">
                  <c:v>0.15279694868082278</c:v>
                </c:pt>
                <c:pt idx="128">
                  <c:v>0.15281604047301142</c:v>
                </c:pt>
                <c:pt idx="129">
                  <c:v>0.15282558604643301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0.15283035875247883</c:v>
                </c:pt>
                <c:pt idx="133">
                  <c:v>0.15285422147609418</c:v>
                </c:pt>
                <c:pt idx="134">
                  <c:v>0.15285899385950089</c:v>
                </c:pt>
                <c:pt idx="135">
                  <c:v>0.15286376618913758</c:v>
                </c:pt>
                <c:pt idx="136">
                  <c:v>0.15286853846500517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0.15845789659244169</c:v>
                </c:pt>
                <c:pt idx="149">
                  <c:v>0.15849086167724316</c:v>
                </c:pt>
                <c:pt idx="150">
                  <c:v>0.15849557076424603</c:v>
                </c:pt>
                <c:pt idx="151">
                  <c:v>0.15850027979854506</c:v>
                </c:pt>
                <c:pt idx="152">
                  <c:v>0.15850498878014113</c:v>
                </c:pt>
                <c:pt idx="153">
                  <c:v>0.158514406585228</c:v>
                </c:pt>
                <c:pt idx="154">
                  <c:v>0.15852853289760835</c:v>
                </c:pt>
                <c:pt idx="155">
                  <c:v>0.15856620074532493</c:v>
                </c:pt>
                <c:pt idx="156">
                  <c:v>0.15858032531880012</c:v>
                </c:pt>
                <c:pt idx="157">
                  <c:v>0.1585897414376759</c:v>
                </c:pt>
                <c:pt idx="158">
                  <c:v>0.1586038652208458</c:v>
                </c:pt>
                <c:pt idx="159">
                  <c:v>0.15864623372554285</c:v>
                </c:pt>
                <c:pt idx="160">
                  <c:v>0.15868859796352244</c:v>
                </c:pt>
                <c:pt idx="161">
                  <c:v>0.1587074251443405</c:v>
                </c:pt>
                <c:pt idx="162">
                  <c:v>0.15878743126297123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0.15880154841019445</c:v>
                </c:pt>
                <c:pt idx="166">
                  <c:v>0.15882037053611384</c:v>
                </c:pt>
                <c:pt idx="167">
                  <c:v>0.15883919181974807</c:v>
                </c:pt>
                <c:pt idx="168">
                  <c:v>0.15886271723991341</c:v>
                </c:pt>
                <c:pt idx="169">
                  <c:v>0.15887212703952924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0.15888624134420692</c:v>
                </c:pt>
                <c:pt idx="173">
                  <c:v>0.15890035517521045</c:v>
                </c:pt>
                <c:pt idx="174">
                  <c:v>0.15891917287976329</c:v>
                </c:pt>
                <c:pt idx="175">
                  <c:v>0.15893328560561995</c:v>
                </c:pt>
                <c:pt idx="176">
                  <c:v>0.15895210183673014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0.15896150963657313</c:v>
                </c:pt>
                <c:pt idx="180">
                  <c:v>0.15897091722595078</c:v>
                </c:pt>
                <c:pt idx="181">
                  <c:v>0.15898032460487019</c:v>
                </c:pt>
                <c:pt idx="182">
                  <c:v>0.1589944352786555</c:v>
                </c:pt>
                <c:pt idx="183">
                  <c:v>0.15900854547894949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0.1590179520161065</c:v>
                </c:pt>
                <c:pt idx="187">
                  <c:v>0.15902735834284051</c:v>
                </c:pt>
                <c:pt idx="188">
                  <c:v>0.15905087323912157</c:v>
                </c:pt>
                <c:pt idx="189">
                  <c:v>0.15906027882943088</c:v>
                </c:pt>
                <c:pt idx="190">
                  <c:v>0.15906968420934903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0.15919663624977634</c:v>
                </c:pt>
                <c:pt idx="194">
                  <c:v>0.15931885014032224</c:v>
                </c:pt>
                <c:pt idx="195">
                  <c:v>0.1593235499650594</c:v>
                </c:pt>
                <c:pt idx="196">
                  <c:v>0.15932824973724816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Death Rate (Known Outcomes)'!$B$10:$GY$10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0.1111111111111111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0.12</c:v>
                </c:pt>
                <c:pt idx="63">
                  <c:v>9.375E-2</c:v>
                </c:pt>
                <c:pt idx="64">
                  <c:v>9.5238095238095233E-2</c:v>
                </c:pt>
                <c:pt idx="65">
                  <c:v>8.1632653061224483E-2</c:v>
                </c:pt>
                <c:pt idx="66">
                  <c:v>0.14035087719298245</c:v>
                </c:pt>
                <c:pt idx="67">
                  <c:v>0.12328767123287671</c:v>
                </c:pt>
                <c:pt idx="68">
                  <c:v>0.20481927710843373</c:v>
                </c:pt>
                <c:pt idx="69">
                  <c:v>0.16551724137931034</c:v>
                </c:pt>
                <c:pt idx="70">
                  <c:v>0.13636363636363635</c:v>
                </c:pt>
                <c:pt idx="71">
                  <c:v>0.12639405204460966</c:v>
                </c:pt>
                <c:pt idx="72">
                  <c:v>0.13271604938271606</c:v>
                </c:pt>
                <c:pt idx="73">
                  <c:v>0.11904761904761904</c:v>
                </c:pt>
                <c:pt idx="74">
                  <c:v>0.11691542288557213</c:v>
                </c:pt>
                <c:pt idx="75">
                  <c:v>0.125</c:v>
                </c:pt>
                <c:pt idx="76">
                  <c:v>0.11310592459605028</c:v>
                </c:pt>
                <c:pt idx="77">
                  <c:v>0.11585365853658537</c:v>
                </c:pt>
                <c:pt idx="78">
                  <c:v>0.11868686868686869</c:v>
                </c:pt>
                <c:pt idx="79">
                  <c:v>0.11764705882352941</c:v>
                </c:pt>
                <c:pt idx="80">
                  <c:v>0.11063829787234042</c:v>
                </c:pt>
                <c:pt idx="81">
                  <c:v>0.10284920083391244</c:v>
                </c:pt>
                <c:pt idx="82">
                  <c:v>0.10365853658536585</c:v>
                </c:pt>
                <c:pt idx="83">
                  <c:v>0.10465116279069768</c:v>
                </c:pt>
                <c:pt idx="84">
                  <c:v>0.10459873760144274</c:v>
                </c:pt>
                <c:pt idx="85">
                  <c:v>0.10593713620488941</c:v>
                </c:pt>
                <c:pt idx="86">
                  <c:v>0.10781949707199449</c:v>
                </c:pt>
                <c:pt idx="87">
                  <c:v>0.1056173200702165</c:v>
                </c:pt>
                <c:pt idx="88">
                  <c:v>0.10957792207792208</c:v>
                </c:pt>
                <c:pt idx="89">
                  <c:v>0.1168631471040492</c:v>
                </c:pt>
                <c:pt idx="90">
                  <c:v>0.11696306429548564</c:v>
                </c:pt>
                <c:pt idx="91">
                  <c:v>0.11155778894472362</c:v>
                </c:pt>
                <c:pt idx="92">
                  <c:v>0.11169633127497276</c:v>
                </c:pt>
                <c:pt idx="93">
                  <c:v>0.10897743638982237</c:v>
                </c:pt>
                <c:pt idx="94">
                  <c:v>0.10676004001715021</c:v>
                </c:pt>
                <c:pt idx="95">
                  <c:v>0.10501256447559847</c:v>
                </c:pt>
                <c:pt idx="96">
                  <c:v>0.10556434920248386</c:v>
                </c:pt>
                <c:pt idx="97">
                  <c:v>0.103097157403479</c:v>
                </c:pt>
                <c:pt idx="98">
                  <c:v>9.4462540716612378E-2</c:v>
                </c:pt>
                <c:pt idx="99">
                  <c:v>9.141382546137003E-2</c:v>
                </c:pt>
                <c:pt idx="100">
                  <c:v>8.4614319346350927E-2</c:v>
                </c:pt>
                <c:pt idx="101">
                  <c:v>7.8561345363039339E-2</c:v>
                </c:pt>
                <c:pt idx="102">
                  <c:v>7.5354265073631563E-2</c:v>
                </c:pt>
                <c:pt idx="103">
                  <c:v>7.4235137624066305E-2</c:v>
                </c:pt>
                <c:pt idx="104">
                  <c:v>7.1815718157181574E-2</c:v>
                </c:pt>
                <c:pt idx="105">
                  <c:v>7.0799930289299401E-2</c:v>
                </c:pt>
                <c:pt idx="106">
                  <c:v>6.7499804121288101E-2</c:v>
                </c:pt>
                <c:pt idx="107">
                  <c:v>6.4251802356251095E-2</c:v>
                </c:pt>
                <c:pt idx="108">
                  <c:v>5.6604889007123647E-2</c:v>
                </c:pt>
                <c:pt idx="109">
                  <c:v>5.5321492496213688E-2</c:v>
                </c:pt>
                <c:pt idx="110">
                  <c:v>5.0480711883006894E-2</c:v>
                </c:pt>
                <c:pt idx="111">
                  <c:v>4.8377219840783831E-2</c:v>
                </c:pt>
                <c:pt idx="112">
                  <c:v>4.5817762582491851E-2</c:v>
                </c:pt>
                <c:pt idx="113">
                  <c:v>4.3218703081432761E-2</c:v>
                </c:pt>
                <c:pt idx="114">
                  <c:v>4.1752382206276847E-2</c:v>
                </c:pt>
                <c:pt idx="115">
                  <c:v>3.9986625530039364E-2</c:v>
                </c:pt>
                <c:pt idx="116">
                  <c:v>3.8833012340395177E-2</c:v>
                </c:pt>
                <c:pt idx="117">
                  <c:v>3.8838540098020423E-2</c:v>
                </c:pt>
                <c:pt idx="118">
                  <c:v>3.7571742813076785E-2</c:v>
                </c:pt>
                <c:pt idx="119">
                  <c:v>3.502051056039597E-2</c:v>
                </c:pt>
                <c:pt idx="120">
                  <c:v>3.3868445741686647E-2</c:v>
                </c:pt>
                <c:pt idx="121">
                  <c:v>3.2825322391559206E-2</c:v>
                </c:pt>
                <c:pt idx="122">
                  <c:v>3.1764399831355344E-2</c:v>
                </c:pt>
                <c:pt idx="123">
                  <c:v>3.1069339445147608E-2</c:v>
                </c:pt>
                <c:pt idx="124">
                  <c:v>3.1050935932466051E-2</c:v>
                </c:pt>
                <c:pt idx="125">
                  <c:v>2.937148863409254E-2</c:v>
                </c:pt>
                <c:pt idx="126">
                  <c:v>2.8302015715749914E-2</c:v>
                </c:pt>
                <c:pt idx="127">
                  <c:v>2.815269651856572E-2</c:v>
                </c:pt>
                <c:pt idx="128">
                  <c:v>2.7806265719239127E-2</c:v>
                </c:pt>
                <c:pt idx="129">
                  <c:v>2.7259209349333766E-2</c:v>
                </c:pt>
                <c:pt idx="130">
                  <c:v>2.7437023289500487E-2</c:v>
                </c:pt>
                <c:pt idx="131">
                  <c:v>2.7865629067545486E-2</c:v>
                </c:pt>
                <c:pt idx="132">
                  <c:v>2.7151869037067931E-2</c:v>
                </c:pt>
                <c:pt idx="133">
                  <c:v>2.6754920745514717E-2</c:v>
                </c:pt>
                <c:pt idx="134">
                  <c:v>2.6321185216267636E-2</c:v>
                </c:pt>
                <c:pt idx="135">
                  <c:v>2.6230305477302551E-2</c:v>
                </c:pt>
                <c:pt idx="136">
                  <c:v>2.5799652535870819E-2</c:v>
                </c:pt>
                <c:pt idx="137">
                  <c:v>2.5676577604581564E-2</c:v>
                </c:pt>
                <c:pt idx="138">
                  <c:v>2.59519377221188E-2</c:v>
                </c:pt>
                <c:pt idx="139">
                  <c:v>2.5577301856469042E-2</c:v>
                </c:pt>
                <c:pt idx="140">
                  <c:v>2.5199272072545468E-2</c:v>
                </c:pt>
                <c:pt idx="141">
                  <c:v>2.5079108597589713E-2</c:v>
                </c:pt>
                <c:pt idx="142">
                  <c:v>2.4735110508159793E-2</c:v>
                </c:pt>
                <c:pt idx="143">
                  <c:v>2.4684593654159523E-2</c:v>
                </c:pt>
                <c:pt idx="144">
                  <c:v>2.4705443152360118E-2</c:v>
                </c:pt>
                <c:pt idx="145">
                  <c:v>2.4971249077395768E-2</c:v>
                </c:pt>
                <c:pt idx="146">
                  <c:v>2.4790206076056937E-2</c:v>
                </c:pt>
                <c:pt idx="147">
                  <c:v>2.4562530101139828E-2</c:v>
                </c:pt>
                <c:pt idx="148">
                  <c:v>2.4377412526459967E-2</c:v>
                </c:pt>
                <c:pt idx="149">
                  <c:v>2.4083678124896413E-2</c:v>
                </c:pt>
                <c:pt idx="150">
                  <c:v>2.3678480087687248E-2</c:v>
                </c:pt>
                <c:pt idx="151">
                  <c:v>2.3596611945712821E-2</c:v>
                </c:pt>
                <c:pt idx="152">
                  <c:v>2.3705550318572612E-2</c:v>
                </c:pt>
                <c:pt idx="153">
                  <c:v>2.3337450253876766E-2</c:v>
                </c:pt>
                <c:pt idx="154">
                  <c:v>2.2806887181011423E-2</c:v>
                </c:pt>
                <c:pt idx="155">
                  <c:v>2.2878638864468195E-2</c:v>
                </c:pt>
                <c:pt idx="156">
                  <c:v>2.2823976640966973E-2</c:v>
                </c:pt>
                <c:pt idx="157">
                  <c:v>2.2550608194383256E-2</c:v>
                </c:pt>
                <c:pt idx="158">
                  <c:v>2.2454046733466147E-2</c:v>
                </c:pt>
                <c:pt idx="159">
                  <c:v>2.2582774385804836E-2</c:v>
                </c:pt>
                <c:pt idx="160">
                  <c:v>2.2588696398999748E-2</c:v>
                </c:pt>
                <c:pt idx="161">
                  <c:v>2.238465581392118E-2</c:v>
                </c:pt>
                <c:pt idx="162">
                  <c:v>2.2468730028302748E-2</c:v>
                </c:pt>
                <c:pt idx="163">
                  <c:v>2.2387659169078152E-2</c:v>
                </c:pt>
                <c:pt idx="164">
                  <c:v>2.2234544306904653E-2</c:v>
                </c:pt>
                <c:pt idx="165">
                  <c:v>2.2334473955787301E-2</c:v>
                </c:pt>
                <c:pt idx="166">
                  <c:v>2.2579560735096368E-2</c:v>
                </c:pt>
                <c:pt idx="167">
                  <c:v>2.2480068727796974E-2</c:v>
                </c:pt>
                <c:pt idx="168">
                  <c:v>2.2435259789780827E-2</c:v>
                </c:pt>
                <c:pt idx="169">
                  <c:v>2.2380741168762996E-2</c:v>
                </c:pt>
                <c:pt idx="170">
                  <c:v>2.2401896592460883E-2</c:v>
                </c:pt>
                <c:pt idx="171">
                  <c:v>2.2283387673455245E-2</c:v>
                </c:pt>
                <c:pt idx="172">
                  <c:v>2.2324726853390146E-2</c:v>
                </c:pt>
                <c:pt idx="173">
                  <c:v>2.2528726700533252E-2</c:v>
                </c:pt>
                <c:pt idx="174">
                  <c:v>2.2441766546816851E-2</c:v>
                </c:pt>
                <c:pt idx="175">
                  <c:v>2.2309772691116329E-2</c:v>
                </c:pt>
                <c:pt idx="176">
                  <c:v>2.2298478376591203E-2</c:v>
                </c:pt>
                <c:pt idx="177">
                  <c:v>2.2204668645983711E-2</c:v>
                </c:pt>
                <c:pt idx="178">
                  <c:v>2.2075051233179037E-2</c:v>
                </c:pt>
                <c:pt idx="179">
                  <c:v>2.2086348223106293E-2</c:v>
                </c:pt>
                <c:pt idx="180">
                  <c:v>2.2223794906272944E-2</c:v>
                </c:pt>
                <c:pt idx="181">
                  <c:v>2.2165981854062631E-2</c:v>
                </c:pt>
                <c:pt idx="182">
                  <c:v>2.2045752686146437E-2</c:v>
                </c:pt>
                <c:pt idx="183">
                  <c:v>2.1991453958242237E-2</c:v>
                </c:pt>
                <c:pt idx="184">
                  <c:v>2.1920452654351805E-2</c:v>
                </c:pt>
                <c:pt idx="185">
                  <c:v>2.1744161046949598E-2</c:v>
                </c:pt>
                <c:pt idx="186">
                  <c:v>2.1769582665312665E-2</c:v>
                </c:pt>
                <c:pt idx="187">
                  <c:v>2.189751385342974E-2</c:v>
                </c:pt>
                <c:pt idx="188">
                  <c:v>2.1848424752584597E-2</c:v>
                </c:pt>
                <c:pt idx="189">
                  <c:v>2.1766811694487364E-2</c:v>
                </c:pt>
                <c:pt idx="190">
                  <c:v>2.1697609511519705E-2</c:v>
                </c:pt>
                <c:pt idx="191">
                  <c:v>2.1549295125842416E-2</c:v>
                </c:pt>
                <c:pt idx="192">
                  <c:v>2.1388492918018864E-2</c:v>
                </c:pt>
                <c:pt idx="193">
                  <c:v>2.1387511611354396E-2</c:v>
                </c:pt>
                <c:pt idx="194">
                  <c:v>2.1489457761298576E-2</c:v>
                </c:pt>
                <c:pt idx="195">
                  <c:v>2.1439158144360457E-2</c:v>
                </c:pt>
                <c:pt idx="196">
                  <c:v>2.1365930580876619E-2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Death Rate (Known Outcomes)'!$B$11:$GY$11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0.125</c:v>
                </c:pt>
                <c:pt idx="38">
                  <c:v>0.125</c:v>
                </c:pt>
                <c:pt idx="39">
                  <c:v>0.46153846153846156</c:v>
                </c:pt>
                <c:pt idx="40">
                  <c:v>0.5</c:v>
                </c:pt>
                <c:pt idx="41">
                  <c:v>0.61111111111111116</c:v>
                </c:pt>
                <c:pt idx="42">
                  <c:v>0.63157894736842102</c:v>
                </c:pt>
                <c:pt idx="43">
                  <c:v>0.66666666666666663</c:v>
                </c:pt>
                <c:pt idx="44">
                  <c:v>0.70833333333333337</c:v>
                </c:pt>
                <c:pt idx="45">
                  <c:v>0.75</c:v>
                </c:pt>
                <c:pt idx="46">
                  <c:v>0.75862068965517238</c:v>
                </c:pt>
                <c:pt idx="47">
                  <c:v>0.8</c:v>
                </c:pt>
                <c:pt idx="48">
                  <c:v>0.80487804878048785</c:v>
                </c:pt>
                <c:pt idx="49">
                  <c:v>0.84313725490196079</c:v>
                </c:pt>
                <c:pt idx="50">
                  <c:v>0.8125</c:v>
                </c:pt>
                <c:pt idx="51">
                  <c:v>0.82857142857142863</c:v>
                </c:pt>
                <c:pt idx="52">
                  <c:v>0.85365853658536583</c:v>
                </c:pt>
                <c:pt idx="53">
                  <c:v>0.88990825688073394</c:v>
                </c:pt>
                <c:pt idx="54">
                  <c:v>0.88590604026845643</c:v>
                </c:pt>
                <c:pt idx="55">
                  <c:v>0.91826923076923073</c:v>
                </c:pt>
                <c:pt idx="56">
                  <c:v>0.71925133689839571</c:v>
                </c:pt>
                <c:pt idx="57">
                  <c:v>0.75255623721881393</c:v>
                </c:pt>
                <c:pt idx="58">
                  <c:v>0.75901639344262295</c:v>
                </c:pt>
                <c:pt idx="59">
                  <c:v>0.77636594663278269</c:v>
                </c:pt>
                <c:pt idx="60">
                  <c:v>0.81762295081967218</c:v>
                </c:pt>
                <c:pt idx="61">
                  <c:v>0.85385878489326761</c:v>
                </c:pt>
                <c:pt idx="62">
                  <c:v>0.79577464788732399</c:v>
                </c:pt>
                <c:pt idx="63">
                  <c:v>0.83122954651706404</c:v>
                </c:pt>
                <c:pt idx="64">
                  <c:v>0.77465254798146921</c:v>
                </c:pt>
                <c:pt idx="65">
                  <c:v>0.77510351966873703</c:v>
                </c:pt>
                <c:pt idx="66">
                  <c:v>0.77196341203999153</c:v>
                </c:pt>
                <c:pt idx="67">
                  <c:v>0.62612233445566778</c:v>
                </c:pt>
                <c:pt idx="68">
                  <c:v>0.50325646893152609</c:v>
                </c:pt>
                <c:pt idx="69">
                  <c:v>0.49864382583868666</c:v>
                </c:pt>
                <c:pt idx="70">
                  <c:v>0.50366075089322326</c:v>
                </c:pt>
                <c:pt idx="71">
                  <c:v>0.52468712045202515</c:v>
                </c:pt>
                <c:pt idx="72">
                  <c:v>0.53710061993323799</c:v>
                </c:pt>
                <c:pt idx="73">
                  <c:v>0.46558704453441296</c:v>
                </c:pt>
                <c:pt idx="74">
                  <c:v>0.45393089634451678</c:v>
                </c:pt>
                <c:pt idx="75">
                  <c:v>0.46300460728389642</c:v>
                </c:pt>
                <c:pt idx="76">
                  <c:v>0.46695894974037427</c:v>
                </c:pt>
                <c:pt idx="77">
                  <c:v>0.47383584589614741</c:v>
                </c:pt>
                <c:pt idx="78">
                  <c:v>0.47900434675633558</c:v>
                </c:pt>
                <c:pt idx="79">
                  <c:v>0.46956297442700273</c:v>
                </c:pt>
                <c:pt idx="80">
                  <c:v>0.46643688359553631</c:v>
                </c:pt>
                <c:pt idx="81">
                  <c:v>0.46990197653864696</c:v>
                </c:pt>
                <c:pt idx="82">
                  <c:v>0.42163578563732856</c:v>
                </c:pt>
                <c:pt idx="83">
                  <c:v>0.41802829257594032</c:v>
                </c:pt>
                <c:pt idx="84">
                  <c:v>0.41186963049932829</c:v>
                </c:pt>
                <c:pt idx="85">
                  <c:v>0.41713548992030003</c:v>
                </c:pt>
                <c:pt idx="86">
                  <c:v>0.41536264592216821</c:v>
                </c:pt>
                <c:pt idx="87">
                  <c:v>0.39801318354841703</c:v>
                </c:pt>
                <c:pt idx="88">
                  <c:v>0.3885918933249885</c:v>
                </c:pt>
                <c:pt idx="89">
                  <c:v>0.39492374745894576</c:v>
                </c:pt>
                <c:pt idx="90">
                  <c:v>0.39761139991829736</c:v>
                </c:pt>
                <c:pt idx="91">
                  <c:v>0.40245918099386752</c:v>
                </c:pt>
                <c:pt idx="92">
                  <c:v>0.40353995463503511</c:v>
                </c:pt>
                <c:pt idx="93">
                  <c:v>0.3609373185928611</c:v>
                </c:pt>
                <c:pt idx="94">
                  <c:v>0.36336823945046653</c:v>
                </c:pt>
                <c:pt idx="95">
                  <c:v>0.35449850371657499</c:v>
                </c:pt>
                <c:pt idx="96">
                  <c:v>0.35376781250543726</c:v>
                </c:pt>
                <c:pt idx="97">
                  <c:v>0.35395143045014321</c:v>
                </c:pt>
                <c:pt idx="98">
                  <c:v>0.35292288890556489</c:v>
                </c:pt>
                <c:pt idx="99">
                  <c:v>0.30554402742692172</c:v>
                </c:pt>
                <c:pt idx="100">
                  <c:v>0.29739976010966418</c:v>
                </c:pt>
                <c:pt idx="101">
                  <c:v>0.28685631566962688</c:v>
                </c:pt>
                <c:pt idx="102">
                  <c:v>0.28519904297487214</c:v>
                </c:pt>
                <c:pt idx="103">
                  <c:v>0.2838696595339299</c:v>
                </c:pt>
                <c:pt idx="104">
                  <c:v>0.2874402574047028</c:v>
                </c:pt>
                <c:pt idx="105">
                  <c:v>0.29245247870762947</c:v>
                </c:pt>
                <c:pt idx="106">
                  <c:v>0.29149699032617815</c:v>
                </c:pt>
                <c:pt idx="107">
                  <c:v>0.29114361436856129</c:v>
                </c:pt>
                <c:pt idx="108">
                  <c:v>0.27993386615349691</c:v>
                </c:pt>
                <c:pt idx="109">
                  <c:v>0.27897761574869334</c:v>
                </c:pt>
                <c:pt idx="110">
                  <c:v>0.26813291865697692</c:v>
                </c:pt>
                <c:pt idx="111">
                  <c:v>0.27426603133784616</c:v>
                </c:pt>
                <c:pt idx="112">
                  <c:v>0.26731117679281968</c:v>
                </c:pt>
                <c:pt idx="113">
                  <c:v>0.26859934640716876</c:v>
                </c:pt>
                <c:pt idx="114">
                  <c:v>0.26779790688438809</c:v>
                </c:pt>
                <c:pt idx="115">
                  <c:v>0.25625271932668781</c:v>
                </c:pt>
                <c:pt idx="116">
                  <c:v>0.25510522341508257</c:v>
                </c:pt>
                <c:pt idx="117">
                  <c:v>0.25080428386987536</c:v>
                </c:pt>
                <c:pt idx="118">
                  <c:v>0.24983085732653479</c:v>
                </c:pt>
                <c:pt idx="119">
                  <c:v>0.24905657488843472</c:v>
                </c:pt>
                <c:pt idx="120">
                  <c:v>0.24888875465011503</c:v>
                </c:pt>
                <c:pt idx="121">
                  <c:v>0.22217976714376794</c:v>
                </c:pt>
                <c:pt idx="122">
                  <c:v>0.21787224460721377</c:v>
                </c:pt>
                <c:pt idx="123">
                  <c:v>0.21618681433764991</c:v>
                </c:pt>
                <c:pt idx="124">
                  <c:v>0.21173672513477046</c:v>
                </c:pt>
                <c:pt idx="125">
                  <c:v>0.21169608369208587</c:v>
                </c:pt>
                <c:pt idx="126">
                  <c:v>0.21077119081408852</c:v>
                </c:pt>
                <c:pt idx="127">
                  <c:v>0.20906315377344686</c:v>
                </c:pt>
                <c:pt idx="128">
                  <c:v>0.20794228610626092</c:v>
                </c:pt>
                <c:pt idx="129">
                  <c:v>0.20485987803527583</c:v>
                </c:pt>
                <c:pt idx="130">
                  <c:v>0.19549157791155361</c:v>
                </c:pt>
                <c:pt idx="131">
                  <c:v>0.19232816542933084</c:v>
                </c:pt>
                <c:pt idx="132">
                  <c:v>0.19186196419487245</c:v>
                </c:pt>
                <c:pt idx="133">
                  <c:v>0.18826101905628131</c:v>
                </c:pt>
                <c:pt idx="134">
                  <c:v>0.18774011810377456</c:v>
                </c:pt>
                <c:pt idx="135">
                  <c:v>0.18658115147735374</c:v>
                </c:pt>
                <c:pt idx="136">
                  <c:v>0.18439526904343551</c:v>
                </c:pt>
                <c:pt idx="137">
                  <c:v>0.18342917592571689</c:v>
                </c:pt>
                <c:pt idx="138">
                  <c:v>0.18112675967366482</c:v>
                </c:pt>
                <c:pt idx="139">
                  <c:v>0.18050947358559796</c:v>
                </c:pt>
                <c:pt idx="140">
                  <c:v>0.17922714083956665</c:v>
                </c:pt>
                <c:pt idx="141">
                  <c:v>0.17841556395619368</c:v>
                </c:pt>
                <c:pt idx="142">
                  <c:v>0.17745563721770333</c:v>
                </c:pt>
                <c:pt idx="143">
                  <c:v>0.17540706985260893</c:v>
                </c:pt>
                <c:pt idx="144">
                  <c:v>0.17453806008745121</c:v>
                </c:pt>
                <c:pt idx="145">
                  <c:v>0.1718970241490641</c:v>
                </c:pt>
                <c:pt idx="146">
                  <c:v>0.17103098495503558</c:v>
                </c:pt>
                <c:pt idx="147">
                  <c:v>0.16977293884097308</c:v>
                </c:pt>
                <c:pt idx="148">
                  <c:v>0.16891621953046537</c:v>
                </c:pt>
                <c:pt idx="149">
                  <c:v>0.16785420869925402</c:v>
                </c:pt>
                <c:pt idx="150">
                  <c:v>0.16573664484155401</c:v>
                </c:pt>
                <c:pt idx="151">
                  <c:v>0.16513058484727303</c:v>
                </c:pt>
                <c:pt idx="152">
                  <c:v>0.16215197527018785</c:v>
                </c:pt>
                <c:pt idx="153">
                  <c:v>0.16143753269827457</c:v>
                </c:pt>
                <c:pt idx="154">
                  <c:v>0.16025795255597761</c:v>
                </c:pt>
                <c:pt idx="155">
                  <c:v>0.15940648368311508</c:v>
                </c:pt>
                <c:pt idx="156">
                  <c:v>0.15848453980711139</c:v>
                </c:pt>
                <c:pt idx="157">
                  <c:v>0.15707524810955287</c:v>
                </c:pt>
                <c:pt idx="158">
                  <c:v>0.15632041806938435</c:v>
                </c:pt>
                <c:pt idx="159">
                  <c:v>0.15330392561785017</c:v>
                </c:pt>
                <c:pt idx="160">
                  <c:v>0.15120323485311596</c:v>
                </c:pt>
                <c:pt idx="161">
                  <c:v>0.15027063520702139</c:v>
                </c:pt>
                <c:pt idx="162">
                  <c:v>0.14231248882605277</c:v>
                </c:pt>
                <c:pt idx="163">
                  <c:v>0.14126098406821205</c:v>
                </c:pt>
                <c:pt idx="164">
                  <c:v>0.12718466120916141</c:v>
                </c:pt>
                <c:pt idx="165">
                  <c:v>0.12595512192112648</c:v>
                </c:pt>
                <c:pt idx="166">
                  <c:v>0.12489465381111736</c:v>
                </c:pt>
                <c:pt idx="167">
                  <c:v>0.12415031518303062</c:v>
                </c:pt>
                <c:pt idx="168">
                  <c:v>0.12302592488351002</c:v>
                </c:pt>
                <c:pt idx="169">
                  <c:v>0.12194107621928844</c:v>
                </c:pt>
                <c:pt idx="170">
                  <c:v>0.12094912478027864</c:v>
                </c:pt>
                <c:pt idx="171">
                  <c:v>0.11997482551109162</c:v>
                </c:pt>
                <c:pt idx="172">
                  <c:v>0.1191455503688149</c:v>
                </c:pt>
                <c:pt idx="173">
                  <c:v>0.11723428207742792</c:v>
                </c:pt>
                <c:pt idx="174">
                  <c:v>0.11625955786779837</c:v>
                </c:pt>
                <c:pt idx="175">
                  <c:v>0.11438961911284375</c:v>
                </c:pt>
                <c:pt idx="176">
                  <c:v>0.11367937906481024</c:v>
                </c:pt>
                <c:pt idx="177">
                  <c:v>0.11278887143818712</c:v>
                </c:pt>
                <c:pt idx="178">
                  <c:v>0.11171663418837095</c:v>
                </c:pt>
                <c:pt idx="179">
                  <c:v>0.11133798855469204</c:v>
                </c:pt>
                <c:pt idx="180">
                  <c:v>0.10961915280475797</c:v>
                </c:pt>
                <c:pt idx="181">
                  <c:v>0.108619338744379</c:v>
                </c:pt>
                <c:pt idx="182">
                  <c:v>0.10704680292476798</c:v>
                </c:pt>
                <c:pt idx="183">
                  <c:v>0.10603400534087977</c:v>
                </c:pt>
                <c:pt idx="184">
                  <c:v>0.10447159434527444</c:v>
                </c:pt>
                <c:pt idx="185">
                  <c:v>0.1034685730422663</c:v>
                </c:pt>
                <c:pt idx="186">
                  <c:v>0.10284624078471222</c:v>
                </c:pt>
                <c:pt idx="187">
                  <c:v>0.10173081274890682</c:v>
                </c:pt>
                <c:pt idx="188">
                  <c:v>0.10059132724465128</c:v>
                </c:pt>
                <c:pt idx="189">
                  <c:v>9.9078799683833832E-2</c:v>
                </c:pt>
                <c:pt idx="190">
                  <c:v>9.8232180400114014E-2</c:v>
                </c:pt>
                <c:pt idx="191">
                  <c:v>9.7381001544574561E-2</c:v>
                </c:pt>
                <c:pt idx="192">
                  <c:v>9.6179170917184462E-2</c:v>
                </c:pt>
                <c:pt idx="193">
                  <c:v>9.6076238634706088E-2</c:v>
                </c:pt>
                <c:pt idx="194">
                  <c:v>9.424822613541696E-2</c:v>
                </c:pt>
                <c:pt idx="195">
                  <c:v>9.4117131256469089E-2</c:v>
                </c:pt>
                <c:pt idx="196">
                  <c:v>9.2122062999329665E-2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Death Rate (Known Outcomes)'!$B$13:$GY$13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0.5</c:v>
                </c:pt>
                <c:pt idx="55">
                  <c:v>0.6</c:v>
                </c:pt>
                <c:pt idx="56">
                  <c:v>0.75</c:v>
                </c:pt>
                <c:pt idx="57">
                  <c:v>0.84615384615384615</c:v>
                </c:pt>
                <c:pt idx="58">
                  <c:v>0.88235294117647056</c:v>
                </c:pt>
                <c:pt idx="59">
                  <c:v>0.92592592592592593</c:v>
                </c:pt>
                <c:pt idx="60">
                  <c:v>0.94444444444444442</c:v>
                </c:pt>
                <c:pt idx="61">
                  <c:v>0.95833333333333337</c:v>
                </c:pt>
                <c:pt idx="62">
                  <c:v>0.96721311475409832</c:v>
                </c:pt>
                <c:pt idx="63">
                  <c:v>0.97468354430379744</c:v>
                </c:pt>
                <c:pt idx="64">
                  <c:v>0.93877551020408168</c:v>
                </c:pt>
                <c:pt idx="65">
                  <c:v>0.94871794871794868</c:v>
                </c:pt>
                <c:pt idx="66">
                  <c:v>0.95774647887323938</c:v>
                </c:pt>
                <c:pt idx="67">
                  <c:v>0.96363636363636362</c:v>
                </c:pt>
                <c:pt idx="68">
                  <c:v>0.62616822429906538</c:v>
                </c:pt>
                <c:pt idx="69">
                  <c:v>0.65395095367847411</c:v>
                </c:pt>
                <c:pt idx="70">
                  <c:v>0.71840354767184034</c:v>
                </c:pt>
                <c:pt idx="71">
                  <c:v>0.73868312757201648</c:v>
                </c:pt>
                <c:pt idx="72">
                  <c:v>0.77797202797202802</c:v>
                </c:pt>
                <c:pt idx="73">
                  <c:v>0.79282218597063625</c:v>
                </c:pt>
                <c:pt idx="74">
                  <c:v>0.81620839363241682</c:v>
                </c:pt>
                <c:pt idx="75">
                  <c:v>0.84378843788437885</c:v>
                </c:pt>
                <c:pt idx="76">
                  <c:v>0.86575052854122625</c:v>
                </c:pt>
                <c:pt idx="77">
                  <c:v>0.88207985143918288</c:v>
                </c:pt>
                <c:pt idx="78">
                  <c:v>0.85934959349593498</c:v>
                </c:pt>
                <c:pt idx="79">
                  <c:v>0.86661526599845795</c:v>
                </c:pt>
                <c:pt idx="80">
                  <c:v>0.87607449856733521</c:v>
                </c:pt>
                <c:pt idx="81">
                  <c:v>0.88474350433044635</c:v>
                </c:pt>
                <c:pt idx="82">
                  <c:v>0.89853372434017598</c:v>
                </c:pt>
                <c:pt idx="83">
                  <c:v>0.36302802174822252</c:v>
                </c:pt>
                <c:pt idx="84">
                  <c:v>0.12062695924764891</c:v>
                </c:pt>
                <c:pt idx="85">
                  <c:v>0.13243025916991402</c:v>
                </c:pt>
                <c:pt idx="86">
                  <c:v>0.1437118437118437</c:v>
                </c:pt>
                <c:pt idx="87">
                  <c:v>0.14932071809801067</c:v>
                </c:pt>
                <c:pt idx="88">
                  <c:v>0.10466480559938504</c:v>
                </c:pt>
                <c:pt idx="89">
                  <c:v>0.11020867677214427</c:v>
                </c:pt>
                <c:pt idx="90">
                  <c:v>0.11221376993474147</c:v>
                </c:pt>
                <c:pt idx="91">
                  <c:v>0.11626932877238298</c:v>
                </c:pt>
                <c:pt idx="92">
                  <c:v>0.1223370875582125</c:v>
                </c:pt>
                <c:pt idx="93">
                  <c:v>0.12793264379414732</c:v>
                </c:pt>
                <c:pt idx="94">
                  <c:v>0.12814686360102853</c:v>
                </c:pt>
                <c:pt idx="95">
                  <c:v>0.13244137534167746</c:v>
                </c:pt>
                <c:pt idx="96">
                  <c:v>0.14031746031746031</c:v>
                </c:pt>
                <c:pt idx="97">
                  <c:v>0.14486165488609193</c:v>
                </c:pt>
                <c:pt idx="98">
                  <c:v>0.14963376351587024</c:v>
                </c:pt>
                <c:pt idx="99">
                  <c:v>0.15141568470021488</c:v>
                </c:pt>
                <c:pt idx="100">
                  <c:v>0.15091517857142858</c:v>
                </c:pt>
                <c:pt idx="101">
                  <c:v>0.14693256647495206</c:v>
                </c:pt>
                <c:pt idx="102">
                  <c:v>0.14629254537511419</c:v>
                </c:pt>
                <c:pt idx="103">
                  <c:v>0.14767547857793983</c:v>
                </c:pt>
                <c:pt idx="104">
                  <c:v>0.15117322959390236</c:v>
                </c:pt>
                <c:pt idx="105">
                  <c:v>0.15175033025099074</c:v>
                </c:pt>
                <c:pt idx="106">
                  <c:v>0.15324246179264767</c:v>
                </c:pt>
                <c:pt idx="107">
                  <c:v>0.15233085071405086</c:v>
                </c:pt>
                <c:pt idx="108">
                  <c:v>0.15277167344247886</c:v>
                </c:pt>
                <c:pt idx="109">
                  <c:v>0.1521080798851325</c:v>
                </c:pt>
                <c:pt idx="110">
                  <c:v>0.15606487569666228</c:v>
                </c:pt>
                <c:pt idx="111">
                  <c:v>0.15424583804187006</c:v>
                </c:pt>
                <c:pt idx="112">
                  <c:v>0.15146662627268104</c:v>
                </c:pt>
                <c:pt idx="113">
                  <c:v>0.15842695439480733</c:v>
                </c:pt>
                <c:pt idx="114">
                  <c:v>0.15563637809046824</c:v>
                </c:pt>
                <c:pt idx="115">
                  <c:v>0.1523584459778807</c:v>
                </c:pt>
                <c:pt idx="116">
                  <c:v>0.15186303221446271</c:v>
                </c:pt>
                <c:pt idx="117">
                  <c:v>0.1518295874774151</c:v>
                </c:pt>
                <c:pt idx="118">
                  <c:v>0.1500879405983144</c:v>
                </c:pt>
                <c:pt idx="119">
                  <c:v>0.14661742119505594</c:v>
                </c:pt>
                <c:pt idx="120">
                  <c:v>0.14317588158467567</c:v>
                </c:pt>
                <c:pt idx="121">
                  <c:v>0.1398156793252161</c:v>
                </c:pt>
                <c:pt idx="122">
                  <c:v>0.13715938591129964</c:v>
                </c:pt>
                <c:pt idx="123">
                  <c:v>0.13538158076869838</c:v>
                </c:pt>
                <c:pt idx="124">
                  <c:v>0.13744147579130336</c:v>
                </c:pt>
                <c:pt idx="125">
                  <c:v>0.13897530281066936</c:v>
                </c:pt>
                <c:pt idx="126">
                  <c:v>0.13833434160112926</c:v>
                </c:pt>
                <c:pt idx="127">
                  <c:v>0.1356712510098208</c:v>
                </c:pt>
                <c:pt idx="128">
                  <c:v>0.13207823736887911</c:v>
                </c:pt>
                <c:pt idx="129">
                  <c:v>0.12733812324613608</c:v>
                </c:pt>
                <c:pt idx="130">
                  <c:v>0.12658779155320266</c:v>
                </c:pt>
                <c:pt idx="131">
                  <c:v>0.12877302613928571</c:v>
                </c:pt>
                <c:pt idx="132">
                  <c:v>0.12704831645757381</c:v>
                </c:pt>
                <c:pt idx="133">
                  <c:v>0.12478451279718894</c:v>
                </c:pt>
                <c:pt idx="134">
                  <c:v>0.12078389180279252</c:v>
                </c:pt>
                <c:pt idx="135">
                  <c:v>0.11863175619902928</c:v>
                </c:pt>
                <c:pt idx="136">
                  <c:v>0.11624532850346296</c:v>
                </c:pt>
                <c:pt idx="137">
                  <c:v>0.11565125854132538</c:v>
                </c:pt>
                <c:pt idx="138">
                  <c:v>9.2175211141858046E-2</c:v>
                </c:pt>
                <c:pt idx="139">
                  <c:v>9.0922214304209048E-2</c:v>
                </c:pt>
                <c:pt idx="140">
                  <c:v>8.9964492618202205E-2</c:v>
                </c:pt>
                <c:pt idx="141">
                  <c:v>8.8657525652139815E-2</c:v>
                </c:pt>
                <c:pt idx="142">
                  <c:v>8.7569156470421836E-2</c:v>
                </c:pt>
                <c:pt idx="143">
                  <c:v>8.6186869490500584E-2</c:v>
                </c:pt>
                <c:pt idx="144">
                  <c:v>8.5673358019879173E-2</c:v>
                </c:pt>
                <c:pt idx="145">
                  <c:v>8.6511138732192364E-2</c:v>
                </c:pt>
                <c:pt idx="146">
                  <c:v>8.668909536546042E-2</c:v>
                </c:pt>
                <c:pt idx="147">
                  <c:v>8.3946033186004076E-2</c:v>
                </c:pt>
                <c:pt idx="148">
                  <c:v>8.3892283911477308E-2</c:v>
                </c:pt>
                <c:pt idx="149">
                  <c:v>8.3070841928368513E-2</c:v>
                </c:pt>
                <c:pt idx="150">
                  <c:v>8.063981382597192E-2</c:v>
                </c:pt>
                <c:pt idx="151">
                  <c:v>8.0187491495787383E-2</c:v>
                </c:pt>
                <c:pt idx="152">
                  <c:v>8.0450074192251919E-2</c:v>
                </c:pt>
                <c:pt idx="153">
                  <c:v>7.8953582685653861E-2</c:v>
                </c:pt>
                <c:pt idx="154">
                  <c:v>7.683523426143353E-2</c:v>
                </c:pt>
                <c:pt idx="155">
                  <c:v>7.6087207760865277E-2</c:v>
                </c:pt>
                <c:pt idx="156">
                  <c:v>7.5144607614003989E-2</c:v>
                </c:pt>
                <c:pt idx="157">
                  <c:v>7.3372322964536246E-2</c:v>
                </c:pt>
                <c:pt idx="158">
                  <c:v>7.2499912971260627E-2</c:v>
                </c:pt>
                <c:pt idx="159">
                  <c:v>7.2906331622635046E-2</c:v>
                </c:pt>
                <c:pt idx="160">
                  <c:v>7.1419989398668948E-2</c:v>
                </c:pt>
                <c:pt idx="161">
                  <c:v>7.0360626064493836E-2</c:v>
                </c:pt>
                <c:pt idx="162">
                  <c:v>6.1882754445735287E-2</c:v>
                </c:pt>
                <c:pt idx="163">
                  <c:v>6.1270116695904202E-2</c:v>
                </c:pt>
                <c:pt idx="164">
                  <c:v>6.1450476412422156E-2</c:v>
                </c:pt>
                <c:pt idx="165">
                  <c:v>5.9831051079365427E-2</c:v>
                </c:pt>
                <c:pt idx="166">
                  <c:v>5.9100331803454052E-2</c:v>
                </c:pt>
                <c:pt idx="167">
                  <c:v>5.7842883599324581E-2</c:v>
                </c:pt>
                <c:pt idx="168">
                  <c:v>5.7222826932047895E-2</c:v>
                </c:pt>
                <c:pt idx="169">
                  <c:v>5.6688234038869585E-2</c:v>
                </c:pt>
                <c:pt idx="170">
                  <c:v>5.545261981797444E-2</c:v>
                </c:pt>
                <c:pt idx="171">
                  <c:v>5.4779408412779937E-2</c:v>
                </c:pt>
                <c:pt idx="172">
                  <c:v>5.4447414770093808E-2</c:v>
                </c:pt>
                <c:pt idx="173">
                  <c:v>5.4294616020108627E-2</c:v>
                </c:pt>
                <c:pt idx="174">
                  <c:v>5.3879385841058454E-2</c:v>
                </c:pt>
                <c:pt idx="175">
                  <c:v>5.3748775219269039E-2</c:v>
                </c:pt>
                <c:pt idx="176">
                  <c:v>5.276667330901421E-2</c:v>
                </c:pt>
                <c:pt idx="177">
                  <c:v>5.2260610419215391E-2</c:v>
                </c:pt>
                <c:pt idx="178">
                  <c:v>5.2058555396045307E-2</c:v>
                </c:pt>
                <c:pt idx="179">
                  <c:v>5.2053285100234409E-2</c:v>
                </c:pt>
                <c:pt idx="180">
                  <c:v>5.1063832453829991E-2</c:v>
                </c:pt>
                <c:pt idx="181">
                  <c:v>5.0528352796820726E-2</c:v>
                </c:pt>
                <c:pt idx="182">
                  <c:v>5.0166551614891378E-2</c:v>
                </c:pt>
                <c:pt idx="183">
                  <c:v>4.9976811012980557E-2</c:v>
                </c:pt>
                <c:pt idx="184">
                  <c:v>4.8576050634305486E-2</c:v>
                </c:pt>
                <c:pt idx="185">
                  <c:v>4.6467485204524976E-2</c:v>
                </c:pt>
                <c:pt idx="186">
                  <c:v>4.6101852587513703E-2</c:v>
                </c:pt>
                <c:pt idx="187">
                  <c:v>4.5752333116299261E-2</c:v>
                </c:pt>
                <c:pt idx="188">
                  <c:v>4.6012957384386918E-2</c:v>
                </c:pt>
                <c:pt idx="189">
                  <c:v>4.5312837470488788E-2</c:v>
                </c:pt>
                <c:pt idx="190">
                  <c:v>4.5125561050162938E-2</c:v>
                </c:pt>
                <c:pt idx="191">
                  <c:v>4.4502589162853989E-2</c:v>
                </c:pt>
                <c:pt idx="192">
                  <c:v>4.4137056385155193E-2</c:v>
                </c:pt>
                <c:pt idx="193">
                  <c:v>4.3876338850571087E-2</c:v>
                </c:pt>
                <c:pt idx="194">
                  <c:v>4.3657380302032762E-2</c:v>
                </c:pt>
                <c:pt idx="195">
                  <c:v>4.313401988699362E-2</c:v>
                </c:pt>
                <c:pt idx="196">
                  <c:v>4.3031578248328636E-2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8"/>
          <c:tx>
            <c:strRef>
              <c:f>'% Death Rate (Known Outcomes)'!$A$12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Outcomes)'!$B$12:$GY$12</c:f>
              <c:numCache>
                <c:formatCode>0.0%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0.2</c:v>
                </c:pt>
                <c:pt idx="49">
                  <c:v>0.2</c:v>
                </c:pt>
                <c:pt idx="50">
                  <c:v>0.33333333333333331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0.1875</c:v>
                </c:pt>
                <c:pt idx="55">
                  <c:v>0.17647058823529413</c:v>
                </c:pt>
                <c:pt idx="56">
                  <c:v>0.22222222222222221</c:v>
                </c:pt>
                <c:pt idx="57">
                  <c:v>0.25</c:v>
                </c:pt>
                <c:pt idx="58">
                  <c:v>0.16666666666666666</c:v>
                </c:pt>
                <c:pt idx="59">
                  <c:v>0.23333333333333334</c:v>
                </c:pt>
                <c:pt idx="60">
                  <c:v>0.27027027027027029</c:v>
                </c:pt>
                <c:pt idx="61">
                  <c:v>0.27027027027027029</c:v>
                </c:pt>
                <c:pt idx="62">
                  <c:v>0.23076923076923078</c:v>
                </c:pt>
                <c:pt idx="63">
                  <c:v>0.31746031746031744</c:v>
                </c:pt>
                <c:pt idx="64">
                  <c:v>0.30769230769230771</c:v>
                </c:pt>
                <c:pt idx="65">
                  <c:v>0.24742268041237114</c:v>
                </c:pt>
                <c:pt idx="66">
                  <c:v>0.24324324324324326</c:v>
                </c:pt>
                <c:pt idx="67">
                  <c:v>0.25196850393700787</c:v>
                </c:pt>
                <c:pt idx="68">
                  <c:v>0.25547445255474455</c:v>
                </c:pt>
                <c:pt idx="69">
                  <c:v>0.32044198895027626</c:v>
                </c:pt>
                <c:pt idx="70">
                  <c:v>0.32727272727272727</c:v>
                </c:pt>
                <c:pt idx="71">
                  <c:v>0.27376425855513309</c:v>
                </c:pt>
                <c:pt idx="72">
                  <c:v>0.30935251798561153</c:v>
                </c:pt>
                <c:pt idx="73">
                  <c:v>0.30182926829268292</c:v>
                </c:pt>
                <c:pt idx="74">
                  <c:v>0.37260273972602742</c:v>
                </c:pt>
                <c:pt idx="75">
                  <c:v>0.2857142857142857</c:v>
                </c:pt>
                <c:pt idx="76">
                  <c:v>0.29716193656093487</c:v>
                </c:pt>
                <c:pt idx="77">
                  <c:v>0.30874316939890711</c:v>
                </c:pt>
                <c:pt idx="78">
                  <c:v>0.28406466512702078</c:v>
                </c:pt>
                <c:pt idx="79">
                  <c:v>0.2711864406779661</c:v>
                </c:pt>
                <c:pt idx="80">
                  <c:v>0.25461538461538463</c:v>
                </c:pt>
                <c:pt idx="81">
                  <c:v>0.24895688456189152</c:v>
                </c:pt>
                <c:pt idx="82">
                  <c:v>0.2496823379923761</c:v>
                </c:pt>
                <c:pt idx="83">
                  <c:v>0.22959183673469388</c:v>
                </c:pt>
                <c:pt idx="84">
                  <c:v>0.23829787234042554</c:v>
                </c:pt>
                <c:pt idx="85">
                  <c:v>0.21561668145519078</c:v>
                </c:pt>
                <c:pt idx="86">
                  <c:v>0.20335675253708041</c:v>
                </c:pt>
                <c:pt idx="87">
                  <c:v>0.18497683653209795</c:v>
                </c:pt>
                <c:pt idx="88">
                  <c:v>0.1717933836331979</c:v>
                </c:pt>
                <c:pt idx="89">
                  <c:v>0.16462480857580397</c:v>
                </c:pt>
                <c:pt idx="90">
                  <c:v>0.14626288659793815</c:v>
                </c:pt>
                <c:pt idx="91">
                  <c:v>0.14162247102730308</c:v>
                </c:pt>
                <c:pt idx="92">
                  <c:v>0.13466850828729282</c:v>
                </c:pt>
                <c:pt idx="93">
                  <c:v>0.13047603985449946</c:v>
                </c:pt>
                <c:pt idx="94">
                  <c:v>0.12917888563049854</c:v>
                </c:pt>
                <c:pt idx="95">
                  <c:v>0.12583757705708926</c:v>
                </c:pt>
                <c:pt idx="96">
                  <c:v>0.12375690607734807</c:v>
                </c:pt>
                <c:pt idx="97">
                  <c:v>0.12225243598459098</c:v>
                </c:pt>
                <c:pt idx="98">
                  <c:v>0.12032113439683036</c:v>
                </c:pt>
                <c:pt idx="99">
                  <c:v>0.11884170634535031</c:v>
                </c:pt>
                <c:pt idx="100">
                  <c:v>0.11676963812886143</c:v>
                </c:pt>
                <c:pt idx="101">
                  <c:v>0.11392301392301392</c:v>
                </c:pt>
                <c:pt idx="102">
                  <c:v>0.11738250505959073</c:v>
                </c:pt>
                <c:pt idx="103">
                  <c:v>0.11643741403026135</c:v>
                </c:pt>
                <c:pt idx="104">
                  <c:v>0.11207383688076851</c:v>
                </c:pt>
                <c:pt idx="105">
                  <c:v>0.10969802555168409</c:v>
                </c:pt>
                <c:pt idx="106">
                  <c:v>0.10580459463781249</c:v>
                </c:pt>
                <c:pt idx="107">
                  <c:v>0.10511306784070443</c:v>
                </c:pt>
                <c:pt idx="108">
                  <c:v>0.10282154976060986</c:v>
                </c:pt>
                <c:pt idx="109">
                  <c:v>9.8611529037527401E-2</c:v>
                </c:pt>
                <c:pt idx="110">
                  <c:v>9.6739304598622011E-2</c:v>
                </c:pt>
                <c:pt idx="111">
                  <c:v>9.4583070705572647E-2</c:v>
                </c:pt>
                <c:pt idx="112">
                  <c:v>9.1190746669420633E-2</c:v>
                </c:pt>
                <c:pt idx="113">
                  <c:v>8.9610051428943432E-2</c:v>
                </c:pt>
                <c:pt idx="114">
                  <c:v>8.666123336049987E-2</c:v>
                </c:pt>
                <c:pt idx="115">
                  <c:v>8.121023383178072E-2</c:v>
                </c:pt>
                <c:pt idx="116">
                  <c:v>7.8996771044529554E-2</c:v>
                </c:pt>
                <c:pt idx="117">
                  <c:v>7.7630186904901852E-2</c:v>
                </c:pt>
                <c:pt idx="118">
                  <c:v>7.5071595653979847E-2</c:v>
                </c:pt>
                <c:pt idx="119">
                  <c:v>7.3133901971187201E-2</c:v>
                </c:pt>
                <c:pt idx="120">
                  <c:v>7.1271447426308837E-2</c:v>
                </c:pt>
                <c:pt idx="121">
                  <c:v>6.9453422394598868E-2</c:v>
                </c:pt>
                <c:pt idx="122">
                  <c:v>6.889349244123337E-2</c:v>
                </c:pt>
                <c:pt idx="123">
                  <c:v>6.7438251648777967E-2</c:v>
                </c:pt>
                <c:pt idx="124">
                  <c:v>6.6779400461183705E-2</c:v>
                </c:pt>
                <c:pt idx="125">
                  <c:v>6.5890627951926295E-2</c:v>
                </c:pt>
                <c:pt idx="126">
                  <c:v>6.501518078940105E-2</c:v>
                </c:pt>
                <c:pt idx="127">
                  <c:v>6.5612648221343869E-2</c:v>
                </c:pt>
                <c:pt idx="128">
                  <c:v>5.9046599553591761E-2</c:v>
                </c:pt>
                <c:pt idx="129">
                  <c:v>5.8563631638222299E-2</c:v>
                </c:pt>
                <c:pt idx="130">
                  <c:v>5.7541555509952803E-2</c:v>
                </c:pt>
                <c:pt idx="131">
                  <c:v>5.7381648504178852E-2</c:v>
                </c:pt>
                <c:pt idx="132">
                  <c:v>5.723256841491732E-2</c:v>
                </c:pt>
                <c:pt idx="133">
                  <c:v>5.7618124852853288E-2</c:v>
                </c:pt>
                <c:pt idx="134">
                  <c:v>5.7767660883239647E-2</c:v>
                </c:pt>
                <c:pt idx="135">
                  <c:v>5.7797119297048567E-2</c:v>
                </c:pt>
                <c:pt idx="136">
                  <c:v>5.7242934981175837E-2</c:v>
                </c:pt>
                <c:pt idx="137">
                  <c:v>5.690635922662788E-2</c:v>
                </c:pt>
                <c:pt idx="138">
                  <c:v>5.6633417370017175E-2</c:v>
                </c:pt>
                <c:pt idx="139">
                  <c:v>5.6747821701734237E-2</c:v>
                </c:pt>
                <c:pt idx="140">
                  <c:v>5.9135445081556534E-2</c:v>
                </c:pt>
                <c:pt idx="141">
                  <c:v>5.6919893131042613E-2</c:v>
                </c:pt>
                <c:pt idx="142">
                  <c:v>5.6229934260816392E-2</c:v>
                </c:pt>
                <c:pt idx="143">
                  <c:v>5.5381357657694343E-2</c:v>
                </c:pt>
                <c:pt idx="144">
                  <c:v>5.5092432859575512E-2</c:v>
                </c:pt>
                <c:pt idx="145">
                  <c:v>6.2021926259405155E-2</c:v>
                </c:pt>
                <c:pt idx="146">
                  <c:v>6.1439358946036589E-2</c:v>
                </c:pt>
                <c:pt idx="147">
                  <c:v>6.0769074616477688E-2</c:v>
                </c:pt>
                <c:pt idx="148">
                  <c:v>5.9487547034581617E-2</c:v>
                </c:pt>
                <c:pt idx="149">
                  <c:v>5.836581015919149E-2</c:v>
                </c:pt>
                <c:pt idx="150">
                  <c:v>5.6741789443599928E-2</c:v>
                </c:pt>
                <c:pt idx="151">
                  <c:v>5.5774719653512841E-2</c:v>
                </c:pt>
                <c:pt idx="152">
                  <c:v>5.5111815004606608E-2</c:v>
                </c:pt>
                <c:pt idx="153">
                  <c:v>5.4441313112483049E-2</c:v>
                </c:pt>
                <c:pt idx="154">
                  <c:v>5.3313960376030492E-2</c:v>
                </c:pt>
                <c:pt idx="155">
                  <c:v>5.205394893170761E-2</c:v>
                </c:pt>
                <c:pt idx="156">
                  <c:v>5.1590506962074005E-2</c:v>
                </c:pt>
                <c:pt idx="157">
                  <c:v>5.0507682686058347E-2</c:v>
                </c:pt>
                <c:pt idx="158">
                  <c:v>4.9888369126089731E-2</c:v>
                </c:pt>
                <c:pt idx="159">
                  <c:v>4.9400662082436646E-2</c:v>
                </c:pt>
                <c:pt idx="160">
                  <c:v>4.8760615290392786E-2</c:v>
                </c:pt>
                <c:pt idx="161">
                  <c:v>4.8173236385565747E-2</c:v>
                </c:pt>
                <c:pt idx="162">
                  <c:v>4.680752834671946E-2</c:v>
                </c:pt>
                <c:pt idx="163">
                  <c:v>4.6597903239458761E-2</c:v>
                </c:pt>
                <c:pt idx="164">
                  <c:v>4.592841017221113E-2</c:v>
                </c:pt>
                <c:pt idx="165">
                  <c:v>4.5342696224853346E-2</c:v>
                </c:pt>
                <c:pt idx="166">
                  <c:v>4.481779337177795E-2</c:v>
                </c:pt>
                <c:pt idx="167">
                  <c:v>4.4206628169721318E-2</c:v>
                </c:pt>
                <c:pt idx="168">
                  <c:v>4.3383094168062297E-2</c:v>
                </c:pt>
                <c:pt idx="169">
                  <c:v>4.2738526686706489E-2</c:v>
                </c:pt>
                <c:pt idx="170">
                  <c:v>4.2138501539793961E-2</c:v>
                </c:pt>
                <c:pt idx="171">
                  <c:v>4.1545952613160464E-2</c:v>
                </c:pt>
                <c:pt idx="172">
                  <c:v>4.1107211043697307E-2</c:v>
                </c:pt>
                <c:pt idx="173">
                  <c:v>4.0802727231527655E-2</c:v>
                </c:pt>
                <c:pt idx="174">
                  <c:v>4.0382788769195356E-2</c:v>
                </c:pt>
                <c:pt idx="175">
                  <c:v>4.0105268104704168E-2</c:v>
                </c:pt>
                <c:pt idx="176">
                  <c:v>3.9685512741114454E-2</c:v>
                </c:pt>
                <c:pt idx="177">
                  <c:v>3.9402439436528658E-2</c:v>
                </c:pt>
                <c:pt idx="178">
                  <c:v>3.9007263235544459E-2</c:v>
                </c:pt>
                <c:pt idx="179">
                  <c:v>3.8565223183079755E-2</c:v>
                </c:pt>
                <c:pt idx="180">
                  <c:v>3.8141004367391908E-2</c:v>
                </c:pt>
                <c:pt idx="181">
                  <c:v>3.8140989205669606E-2</c:v>
                </c:pt>
                <c:pt idx="182">
                  <c:v>3.7629979045951341E-2</c:v>
                </c:pt>
                <c:pt idx="183">
                  <c:v>3.6954064911786579E-2</c:v>
                </c:pt>
                <c:pt idx="184">
                  <c:v>3.6370154238495642E-2</c:v>
                </c:pt>
                <c:pt idx="185">
                  <c:v>3.5684884966853382E-2</c:v>
                </c:pt>
                <c:pt idx="186">
                  <c:v>3.5130224106602062E-2</c:v>
                </c:pt>
                <c:pt idx="187">
                  <c:v>3.4701058193003766E-2</c:v>
                </c:pt>
                <c:pt idx="188">
                  <c:v>3.4169644882031391E-2</c:v>
                </c:pt>
                <c:pt idx="189">
                  <c:v>3.3841393221678277E-2</c:v>
                </c:pt>
                <c:pt idx="190">
                  <c:v>3.3439299396716977E-2</c:v>
                </c:pt>
                <c:pt idx="191">
                  <c:v>3.301470835122617E-2</c:v>
                </c:pt>
                <c:pt idx="192">
                  <c:v>3.2215036105169612E-2</c:v>
                </c:pt>
                <c:pt idx="193">
                  <c:v>3.1782464222485408E-2</c:v>
                </c:pt>
                <c:pt idx="194">
                  <c:v>3.1327146887674129E-2</c:v>
                </c:pt>
                <c:pt idx="195">
                  <c:v>3.0764660439000571E-2</c:v>
                </c:pt>
                <c:pt idx="196">
                  <c:v>3.0355765040465835E-2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Outcomes)'!$B$1:$GY$1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0.39130434782608697</c:v>
                      </c:pt>
                      <c:pt idx="1">
                        <c:v>0.4642857142857143</c:v>
                      </c:pt>
                      <c:pt idx="2">
                        <c:v>0.53846153846153844</c:v>
                      </c:pt>
                      <c:pt idx="3">
                        <c:v>0.58947368421052626</c:v>
                      </c:pt>
                      <c:pt idx="4">
                        <c:v>0.61194029850746268</c:v>
                      </c:pt>
                      <c:pt idx="5">
                        <c:v>0.68229166666666663</c:v>
                      </c:pt>
                      <c:pt idx="6">
                        <c:v>0.5541666666666667</c:v>
                      </c:pt>
                      <c:pt idx="7">
                        <c:v>0.5757575757575758</c:v>
                      </c:pt>
                      <c:pt idx="8">
                        <c:v>0.598314606741573</c:v>
                      </c:pt>
                      <c:pt idx="9">
                        <c:v>0.53846153846153844</c:v>
                      </c:pt>
                      <c:pt idx="10">
                        <c:v>0.56037151702786381</c:v>
                      </c:pt>
                      <c:pt idx="11">
                        <c:v>0.47438752783964366</c:v>
                      </c:pt>
                      <c:pt idx="12">
                        <c:v>0.44125560538116593</c:v>
                      </c:pt>
                      <c:pt idx="13">
                        <c:v>0.39830508474576271</c:v>
                      </c:pt>
                      <c:pt idx="14">
                        <c:v>0.36063708759954494</c:v>
                      </c:pt>
                      <c:pt idx="15">
                        <c:v>0.32592928377153219</c:v>
                      </c:pt>
                      <c:pt idx="16">
                        <c:v>0.28611998580049697</c:v>
                      </c:pt>
                      <c:pt idx="17">
                        <c:v>0.25724020442930151</c:v>
                      </c:pt>
                      <c:pt idx="18">
                        <c:v>0.23796100540286586</c:v>
                      </c:pt>
                      <c:pt idx="19">
                        <c:v>0.22000395335046452</c:v>
                      </c:pt>
                      <c:pt idx="20">
                        <c:v>0.19272539217376314</c:v>
                      </c:pt>
                      <c:pt idx="21">
                        <c:v>0.21024382763379851</c:v>
                      </c:pt>
                      <c:pt idx="22">
                        <c:v>0.19480685597339473</c:v>
                      </c:pt>
                      <c:pt idx="23">
                        <c:v>0.17132867132867133</c:v>
                      </c:pt>
                      <c:pt idx="24">
                        <c:v>0.15853112404836542</c:v>
                      </c:pt>
                      <c:pt idx="25">
                        <c:v>0.14670541113641719</c:v>
                      </c:pt>
                      <c:pt idx="26">
                        <c:v>0.13761908025495168</c:v>
                      </c:pt>
                      <c:pt idx="27">
                        <c:v>0.1288619119878604</c:v>
                      </c:pt>
                      <c:pt idx="28">
                        <c:v>0.12238009690238989</c:v>
                      </c:pt>
                      <c:pt idx="29">
                        <c:v>0.11023544960595233</c:v>
                      </c:pt>
                      <c:pt idx="30">
                        <c:v>0.11518103892453979</c:v>
                      </c:pt>
                      <c:pt idx="31">
                        <c:v>9.7412841142135984E-2</c:v>
                      </c:pt>
                      <c:pt idx="32">
                        <c:v>0.10106055948355365</c:v>
                      </c:pt>
                      <c:pt idx="33">
                        <c:v>9.7003973225471593E-2</c:v>
                      </c:pt>
                      <c:pt idx="34">
                        <c:v>9.0331203546746647E-2</c:v>
                      </c:pt>
                      <c:pt idx="35">
                        <c:v>8.4764142418217961E-2</c:v>
                      </c:pt>
                      <c:pt idx="36">
                        <c:v>7.9474412171507608E-2</c:v>
                      </c:pt>
                      <c:pt idx="37">
                        <c:v>7.4193629737976954E-2</c:v>
                      </c:pt>
                      <c:pt idx="38">
                        <c:v>7.0035999812987984E-2</c:v>
                      </c:pt>
                      <c:pt idx="39">
                        <c:v>6.7356607934324575E-2</c:v>
                      </c:pt>
                      <c:pt idx="40">
                        <c:v>6.4804560928591937E-2</c:v>
                      </c:pt>
                      <c:pt idx="41">
                        <c:v>6.3224753802225975E-2</c:v>
                      </c:pt>
                      <c:pt idx="42">
                        <c:v>6.1410910158112918E-2</c:v>
                      </c:pt>
                      <c:pt idx="43">
                        <c:v>6.0430347911135954E-2</c:v>
                      </c:pt>
                      <c:pt idx="44">
                        <c:v>5.9891626278944537E-2</c:v>
                      </c:pt>
                      <c:pt idx="45">
                        <c:v>6.1178855249187605E-2</c:v>
                      </c:pt>
                      <c:pt idx="46">
                        <c:v>6.1640976484593622E-2</c:v>
                      </c:pt>
                      <c:pt idx="47">
                        <c:v>6.3901496427447982E-2</c:v>
                      </c:pt>
                      <c:pt idx="48">
                        <c:v>6.6811562703760055E-2</c:v>
                      </c:pt>
                      <c:pt idx="49">
                        <c:v>6.8355627242136882E-2</c:v>
                      </c:pt>
                      <c:pt idx="50">
                        <c:v>7.3409550157993955E-2</c:v>
                      </c:pt>
                      <c:pt idx="51">
                        <c:v>7.662885608759086E-2</c:v>
                      </c:pt>
                      <c:pt idx="52">
                        <c:v>8.1815078451948978E-2</c:v>
                      </c:pt>
                      <c:pt idx="53">
                        <c:v>8.5967084620655665E-2</c:v>
                      </c:pt>
                      <c:pt idx="54">
                        <c:v>9.2466469863555015E-2</c:v>
                      </c:pt>
                      <c:pt idx="55">
                        <c:v>9.8725653060996954E-2</c:v>
                      </c:pt>
                      <c:pt idx="56">
                        <c:v>0.10679330639023188</c:v>
                      </c:pt>
                      <c:pt idx="57">
                        <c:v>0.11869294605809129</c:v>
                      </c:pt>
                      <c:pt idx="58">
                        <c:v>0.13076815975813511</c:v>
                      </c:pt>
                      <c:pt idx="59">
                        <c:v>0.1394104393541119</c:v>
                      </c:pt>
                      <c:pt idx="60">
                        <c:v>0.1462797735855639</c:v>
                      </c:pt>
                      <c:pt idx="61">
                        <c:v>0.16224296836402666</c:v>
                      </c:pt>
                      <c:pt idx="62">
                        <c:v>0.16814050223386226</c:v>
                      </c:pt>
                      <c:pt idx="63">
                        <c:v>0.17921914902826472</c:v>
                      </c:pt>
                      <c:pt idx="64">
                        <c:v>0.18848619738896455</c:v>
                      </c:pt>
                      <c:pt idx="65">
                        <c:v>0.19675440211055892</c:v>
                      </c:pt>
                      <c:pt idx="66">
                        <c:v>0.20316848885256583</c:v>
                      </c:pt>
                      <c:pt idx="67">
                        <c:v>0.21062146772842463</c:v>
                      </c:pt>
                      <c:pt idx="68">
                        <c:v>0.21346900291472631</c:v>
                      </c:pt>
                      <c:pt idx="69">
                        <c:v>0.22009315462615348</c:v>
                      </c:pt>
                      <c:pt idx="70">
                        <c:v>0.22657386953610789</c:v>
                      </c:pt>
                      <c:pt idx="71">
                        <c:v>0.22944779422288605</c:v>
                      </c:pt>
                      <c:pt idx="72">
                        <c:v>0.23281521742829819</c:v>
                      </c:pt>
                      <c:pt idx="73">
                        <c:v>0.23014386731888187</c:v>
                      </c:pt>
                      <c:pt idx="74">
                        <c:v>0.23415274357424093</c:v>
                      </c:pt>
                      <c:pt idx="75">
                        <c:v>0.24026445480946934</c:v>
                      </c:pt>
                      <c:pt idx="76">
                        <c:v>0.23911591659916356</c:v>
                      </c:pt>
                      <c:pt idx="77">
                        <c:v>0.23678442511116121</c:v>
                      </c:pt>
                      <c:pt idx="78">
                        <c:v>0.23589391297960913</c:v>
                      </c:pt>
                      <c:pt idx="79">
                        <c:v>0.23498529088197664</c:v>
                      </c:pt>
                      <c:pt idx="80">
                        <c:v>0.23168597813428082</c:v>
                      </c:pt>
                      <c:pt idx="81">
                        <c:v>0.23164489070669406</c:v>
                      </c:pt>
                      <c:pt idx="82">
                        <c:v>0.23001080241878005</c:v>
                      </c:pt>
                      <c:pt idx="83">
                        <c:v>0.23110803621020629</c:v>
                      </c:pt>
                      <c:pt idx="84">
                        <c:v>0.22682042164392324</c:v>
                      </c:pt>
                      <c:pt idx="85">
                        <c:v>0.22671279386432028</c:v>
                      </c:pt>
                      <c:pt idx="86">
                        <c:v>0.22552170332259355</c:v>
                      </c:pt>
                      <c:pt idx="87">
                        <c:v>0.22313117437114255</c:v>
                      </c:pt>
                      <c:pt idx="88">
                        <c:v>0.21961323023818088</c:v>
                      </c:pt>
                      <c:pt idx="89">
                        <c:v>0.22057160959719865</c:v>
                      </c:pt>
                      <c:pt idx="90">
                        <c:v>0.21782574861052914</c:v>
                      </c:pt>
                      <c:pt idx="91">
                        <c:v>0.21645132022490512</c:v>
                      </c:pt>
                      <c:pt idx="92">
                        <c:v>0.21541987927428616</c:v>
                      </c:pt>
                      <c:pt idx="93">
                        <c:v>0.20903215971952008</c:v>
                      </c:pt>
                      <c:pt idx="94">
                        <c:v>0.20640192370682911</c:v>
                      </c:pt>
                      <c:pt idx="95">
                        <c:v>0.20434819040374036</c:v>
                      </c:pt>
                      <c:pt idx="96">
                        <c:v>0.20387943064471115</c:v>
                      </c:pt>
                      <c:pt idx="97">
                        <c:v>0.20266232097792075</c:v>
                      </c:pt>
                      <c:pt idx="98">
                        <c:v>0.19947764016261699</c:v>
                      </c:pt>
                      <c:pt idx="99">
                        <c:v>0.19246662187826</c:v>
                      </c:pt>
                      <c:pt idx="100">
                        <c:v>0.19019286054787707</c:v>
                      </c:pt>
                      <c:pt idx="101">
                        <c:v>0.18650045425435266</c:v>
                      </c:pt>
                      <c:pt idx="102">
                        <c:v>0.18457737268401042</c:v>
                      </c:pt>
                      <c:pt idx="103">
                        <c:v>0.18352606959642698</c:v>
                      </c:pt>
                      <c:pt idx="104">
                        <c:v>0.18261077084349064</c:v>
                      </c:pt>
                      <c:pt idx="105">
                        <c:v>0.17999038208743051</c:v>
                      </c:pt>
                      <c:pt idx="106">
                        <c:v>0.17837332630273031</c:v>
                      </c:pt>
                      <c:pt idx="107">
                        <c:v>0.17649305536020923</c:v>
                      </c:pt>
                      <c:pt idx="108">
                        <c:v>0.17256861497754178</c:v>
                      </c:pt>
                      <c:pt idx="109">
                        <c:v>0.17084365700211876</c:v>
                      </c:pt>
                      <c:pt idx="110">
                        <c:v>0.16888485027546932</c:v>
                      </c:pt>
                      <c:pt idx="111">
                        <c:v>0.16782465383376866</c:v>
                      </c:pt>
                      <c:pt idx="112">
                        <c:v>0.16513115253026026</c:v>
                      </c:pt>
                      <c:pt idx="113">
                        <c:v>0.16397652547471528</c:v>
                      </c:pt>
                      <c:pt idx="114">
                        <c:v>0.16172126028252812</c:v>
                      </c:pt>
                      <c:pt idx="115">
                        <c:v>0.15855398249754973</c:v>
                      </c:pt>
                      <c:pt idx="116">
                        <c:v>0.15674437856725315</c:v>
                      </c:pt>
                      <c:pt idx="117">
                        <c:v>0.15472545940122304</c:v>
                      </c:pt>
                      <c:pt idx="118">
                        <c:v>0.15291391349194514</c:v>
                      </c:pt>
                      <c:pt idx="119">
                        <c:v>0.15069489109500628</c:v>
                      </c:pt>
                      <c:pt idx="120">
                        <c:v>0.14928015306343392</c:v>
                      </c:pt>
                      <c:pt idx="121">
                        <c:v>0.14393645049942469</c:v>
                      </c:pt>
                      <c:pt idx="122">
                        <c:v>0.14181214606999049</c:v>
                      </c:pt>
                      <c:pt idx="123">
                        <c:v>0.13908983670213507</c:v>
                      </c:pt>
                      <c:pt idx="124">
                        <c:v>0.13706143196764908</c:v>
                      </c:pt>
                      <c:pt idx="125">
                        <c:v>0.13590261772217252</c:v>
                      </c:pt>
                      <c:pt idx="126">
                        <c:v>0.13422566431277563</c:v>
                      </c:pt>
                      <c:pt idx="127">
                        <c:v>0.13247698704156083</c:v>
                      </c:pt>
                      <c:pt idx="128">
                        <c:v>0.13016045212579244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Case Fatality Rate'!$B$2:$GZ$2</c:f>
              <c:numCache>
                <c:formatCode>0.0%</c:formatCode>
                <c:ptCount val="207"/>
                <c:pt idx="0">
                  <c:v>3.2432432432432434E-2</c:v>
                </c:pt>
                <c:pt idx="1">
                  <c:v>3.9755351681957186E-2</c:v>
                </c:pt>
                <c:pt idx="2">
                  <c:v>4.4633368756641874E-2</c:v>
                </c:pt>
                <c:pt idx="3">
                  <c:v>3.9051603905160388E-2</c:v>
                </c:pt>
                <c:pt idx="4">
                  <c:v>3.8715769593956562E-2</c:v>
                </c:pt>
                <c:pt idx="5">
                  <c:v>4.4755722582849336E-2</c:v>
                </c:pt>
                <c:pt idx="6">
                  <c:v>2.3843671566869847E-2</c:v>
                </c:pt>
                <c:pt idx="7">
                  <c:v>2.7732727862471617E-2</c:v>
                </c:pt>
                <c:pt idx="8">
                  <c:v>2.5868350740830701E-2</c:v>
                </c:pt>
                <c:pt idx="9">
                  <c:v>2.6090460360632617E-2</c:v>
                </c:pt>
                <c:pt idx="10">
                  <c:v>3.0071440438611065E-2</c:v>
                </c:pt>
                <c:pt idx="11">
                  <c:v>2.5376779650920354E-2</c:v>
                </c:pt>
                <c:pt idx="12">
                  <c:v>2.4739779755619248E-2</c:v>
                </c:pt>
                <c:pt idx="13">
                  <c:v>2.3600301280441879E-2</c:v>
                </c:pt>
                <c:pt idx="14">
                  <c:v>2.2935281988206779E-2</c:v>
                </c:pt>
                <c:pt idx="15">
                  <c:v>2.3342640088305954E-2</c:v>
                </c:pt>
                <c:pt idx="16">
                  <c:v>2.3433638610263121E-2</c:v>
                </c:pt>
                <c:pt idx="17">
                  <c:v>2.4401411295752646E-2</c:v>
                </c:pt>
                <c:pt idx="18">
                  <c:v>2.5224731691526184E-2</c:v>
                </c:pt>
                <c:pt idx="19">
                  <c:v>2.6024130190796857E-2</c:v>
                </c:pt>
                <c:pt idx="20">
                  <c:v>2.4949787993751395E-2</c:v>
                </c:pt>
                <c:pt idx="21">
                  <c:v>3.0313080392677102E-2</c:v>
                </c:pt>
                <c:pt idx="22">
                  <c:v>2.5223166227786888E-2</c:v>
                </c:pt>
                <c:pt idx="23">
                  <c:v>2.4899862497758114E-2</c:v>
                </c:pt>
                <c:pt idx="24">
                  <c:v>2.5633598841419261E-2</c:v>
                </c:pt>
                <c:pt idx="25">
                  <c:v>2.6223432630485443E-2</c:v>
                </c:pt>
                <c:pt idx="26">
                  <c:v>2.7405860595886393E-2</c:v>
                </c:pt>
                <c:pt idx="27">
                  <c:v>2.8249790421950471E-2</c:v>
                </c:pt>
                <c:pt idx="28">
                  <c:v>2.9715403629826439E-2</c:v>
                </c:pt>
                <c:pt idx="29">
                  <c:v>2.9549540092637546E-2</c:v>
                </c:pt>
                <c:pt idx="30">
                  <c:v>3.2001561686621549E-2</c:v>
                </c:pt>
                <c:pt idx="31">
                  <c:v>3.1424536583504026E-2</c:v>
                </c:pt>
                <c:pt idx="32">
                  <c:v>3.3299147896329498E-2</c:v>
                </c:pt>
                <c:pt idx="33">
                  <c:v>3.4068766107234902E-2</c:v>
                </c:pt>
                <c:pt idx="34">
                  <c:v>3.4466031493320733E-2</c:v>
                </c:pt>
                <c:pt idx="35">
                  <c:v>3.4580645161290322E-2</c:v>
                </c:pt>
                <c:pt idx="36">
                  <c:v>3.4723649065132527E-2</c:v>
                </c:pt>
                <c:pt idx="37">
                  <c:v>3.4975510009986208E-2</c:v>
                </c:pt>
                <c:pt idx="38">
                  <c:v>3.4832753950076151E-2</c:v>
                </c:pt>
                <c:pt idx="39">
                  <c:v>3.49001640364274E-2</c:v>
                </c:pt>
                <c:pt idx="40">
                  <c:v>3.4967743363321493E-2</c:v>
                </c:pt>
                <c:pt idx="41">
                  <c:v>3.5019957610251E-2</c:v>
                </c:pt>
                <c:pt idx="42">
                  <c:v>3.5151082460155809E-2</c:v>
                </c:pt>
                <c:pt idx="43">
                  <c:v>3.5292797617226146E-2</c:v>
                </c:pt>
                <c:pt idx="44">
                  <c:v>3.4898999803883113E-2</c:v>
                </c:pt>
                <c:pt idx="45">
                  <c:v>3.5871267143315289E-2</c:v>
                </c:pt>
                <c:pt idx="46">
                  <c:v>3.6254683010220785E-2</c:v>
                </c:pt>
                <c:pt idx="47">
                  <c:v>3.7463116481663623E-2</c:v>
                </c:pt>
                <c:pt idx="48">
                  <c:v>3.8781792490916428E-2</c:v>
                </c:pt>
                <c:pt idx="49">
                  <c:v>3.8843543327617948E-2</c:v>
                </c:pt>
                <c:pt idx="50">
                  <c:v>4.0911804941462786E-2</c:v>
                </c:pt>
                <c:pt idx="51">
                  <c:v>3.9736634041277023E-2</c:v>
                </c:pt>
                <c:pt idx="52">
                  <c:v>4.1001368613138689E-2</c:v>
                </c:pt>
                <c:pt idx="53">
                  <c:v>4.232037071011345E-2</c:v>
                </c:pt>
                <c:pt idx="54">
                  <c:v>4.3323894576345022E-2</c:v>
                </c:pt>
                <c:pt idx="55">
                  <c:v>4.4388857419280454E-2</c:v>
                </c:pt>
                <c:pt idx="56">
                  <c:v>4.5471351040473243E-2</c:v>
                </c:pt>
                <c:pt idx="57">
                  <c:v>4.6323511550513764E-2</c:v>
                </c:pt>
                <c:pt idx="58">
                  <c:v>4.7535898659494168E-2</c:v>
                </c:pt>
                <c:pt idx="59">
                  <c:v>4.8070542306932841E-2</c:v>
                </c:pt>
                <c:pt idx="60">
                  <c:v>4.8992086837393124E-2</c:v>
                </c:pt>
                <c:pt idx="61">
                  <c:v>4.9536030459704353E-2</c:v>
                </c:pt>
                <c:pt idx="62">
                  <c:v>5.1278557585012041E-2</c:v>
                </c:pt>
                <c:pt idx="63">
                  <c:v>5.213706783296327E-2</c:v>
                </c:pt>
                <c:pt idx="64">
                  <c:v>5.259635403631132E-2</c:v>
                </c:pt>
                <c:pt idx="65">
                  <c:v>5.3112749279137977E-2</c:v>
                </c:pt>
                <c:pt idx="66">
                  <c:v>5.2943866008784014E-2</c:v>
                </c:pt>
                <c:pt idx="67">
                  <c:v>5.4344317012847733E-2</c:v>
                </c:pt>
                <c:pt idx="68">
                  <c:v>5.6056184378872539E-2</c:v>
                </c:pt>
                <c:pt idx="69">
                  <c:v>5.7544296598002927E-2</c:v>
                </c:pt>
                <c:pt idx="70">
                  <c:v>5.9596747830305073E-2</c:v>
                </c:pt>
                <c:pt idx="71">
                  <c:v>6.0718420050810719E-2</c:v>
                </c:pt>
                <c:pt idx="72">
                  <c:v>6.1468703582394535E-2</c:v>
                </c:pt>
                <c:pt idx="73">
                  <c:v>6.1584383762303886E-2</c:v>
                </c:pt>
                <c:pt idx="74">
                  <c:v>6.2759528392495073E-2</c:v>
                </c:pt>
                <c:pt idx="75">
                  <c:v>6.5308526797995384E-2</c:v>
                </c:pt>
                <c:pt idx="76">
                  <c:v>6.6568168643696357E-2</c:v>
                </c:pt>
                <c:pt idx="77">
                  <c:v>6.7989001308096847E-2</c:v>
                </c:pt>
                <c:pt idx="78">
                  <c:v>6.889228876516143E-2</c:v>
                </c:pt>
                <c:pt idx="79">
                  <c:v>6.8959476749052381E-2</c:v>
                </c:pt>
                <c:pt idx="80">
                  <c:v>6.9247102867839333E-2</c:v>
                </c:pt>
                <c:pt idx="81">
                  <c:v>6.8770953048922487E-2</c:v>
                </c:pt>
                <c:pt idx="82">
                  <c:v>6.9898536739136444E-2</c:v>
                </c:pt>
                <c:pt idx="83">
                  <c:v>7.1656139958638426E-2</c:v>
                </c:pt>
                <c:pt idx="84">
                  <c:v>7.2406301711874746E-2</c:v>
                </c:pt>
                <c:pt idx="85">
                  <c:v>7.3304564149640428E-2</c:v>
                </c:pt>
                <c:pt idx="86">
                  <c:v>7.3349340002532043E-2</c:v>
                </c:pt>
                <c:pt idx="87">
                  <c:v>7.3001927226449756E-2</c:v>
                </c:pt>
                <c:pt idx="88">
                  <c:v>7.2836502387962784E-2</c:v>
                </c:pt>
                <c:pt idx="89">
                  <c:v>7.3587310807758086E-2</c:v>
                </c:pt>
                <c:pt idx="90">
                  <c:v>7.4080715171356185E-2</c:v>
                </c:pt>
                <c:pt idx="91">
                  <c:v>7.4534012763837088E-2</c:v>
                </c:pt>
                <c:pt idx="92">
                  <c:v>7.4562495151702532E-2</c:v>
                </c:pt>
                <c:pt idx="93">
                  <c:v>7.4256529812196201E-2</c:v>
                </c:pt>
                <c:pt idx="94">
                  <c:v>7.3431054216763311E-2</c:v>
                </c:pt>
                <c:pt idx="95">
                  <c:v>7.3206664883554096E-2</c:v>
                </c:pt>
                <c:pt idx="96">
                  <c:v>7.3686400059072274E-2</c:v>
                </c:pt>
                <c:pt idx="97">
                  <c:v>7.4083318805047996E-2</c:v>
                </c:pt>
                <c:pt idx="98">
                  <c:v>7.4171865313841345E-2</c:v>
                </c:pt>
                <c:pt idx="99">
                  <c:v>7.3863594657218853E-2</c:v>
                </c:pt>
                <c:pt idx="100">
                  <c:v>7.3574856933805985E-2</c:v>
                </c:pt>
                <c:pt idx="101">
                  <c:v>7.2838658433621584E-2</c:v>
                </c:pt>
                <c:pt idx="102">
                  <c:v>7.2410441879693074E-2</c:v>
                </c:pt>
                <c:pt idx="103">
                  <c:v>7.2514976094483999E-2</c:v>
                </c:pt>
                <c:pt idx="104">
                  <c:v>7.2725589248512412E-2</c:v>
                </c:pt>
                <c:pt idx="105">
                  <c:v>7.2427355875337884E-2</c:v>
                </c:pt>
                <c:pt idx="106">
                  <c:v>7.22032178373362E-2</c:v>
                </c:pt>
                <c:pt idx="107">
                  <c:v>7.1611260981120431E-2</c:v>
                </c:pt>
                <c:pt idx="108">
                  <c:v>7.0974168690154854E-2</c:v>
                </c:pt>
                <c:pt idx="109">
                  <c:v>7.0502401110123639E-2</c:v>
                </c:pt>
                <c:pt idx="110">
                  <c:v>7.0545889760103356E-2</c:v>
                </c:pt>
                <c:pt idx="111">
                  <c:v>7.0392329005595861E-2</c:v>
                </c:pt>
                <c:pt idx="112">
                  <c:v>7.0233551602994465E-2</c:v>
                </c:pt>
                <c:pt idx="113">
                  <c:v>6.9877349290939639E-2</c:v>
                </c:pt>
                <c:pt idx="114">
                  <c:v>6.9311649274733836E-2</c:v>
                </c:pt>
                <c:pt idx="115">
                  <c:v>6.8604730633643779E-2</c:v>
                </c:pt>
                <c:pt idx="116">
                  <c:v>6.8161648318612059E-2</c:v>
                </c:pt>
                <c:pt idx="117">
                  <c:v>6.790565507240405E-2</c:v>
                </c:pt>
                <c:pt idx="118">
                  <c:v>6.7569094972459123E-2</c:v>
                </c:pt>
                <c:pt idx="119">
                  <c:v>6.7136566482251567E-2</c:v>
                </c:pt>
                <c:pt idx="120">
                  <c:v>6.6774412250124981E-2</c:v>
                </c:pt>
                <c:pt idx="121">
                  <c:v>6.6172579706978457E-2</c:v>
                </c:pt>
                <c:pt idx="122">
                  <c:v>6.5454704626757051E-2</c:v>
                </c:pt>
                <c:pt idx="123">
                  <c:v>6.4522398086491753E-2</c:v>
                </c:pt>
                <c:pt idx="124">
                  <c:v>6.4268449051574639E-2</c:v>
                </c:pt>
                <c:pt idx="125">
                  <c:v>6.4139068795715459E-2</c:v>
                </c:pt>
                <c:pt idx="126">
                  <c:v>6.3811080089923436E-2</c:v>
                </c:pt>
                <c:pt idx="127">
                  <c:v>6.3318521048868509E-2</c:v>
                </c:pt>
                <c:pt idx="128">
                  <c:v>6.2728311751269597E-2</c:v>
                </c:pt>
                <c:pt idx="129">
                  <c:v>6.1781931357577147E-2</c:v>
                </c:pt>
                <c:pt idx="130">
                  <c:v>6.1204501511975623E-2</c:v>
                </c:pt>
                <c:pt idx="131">
                  <c:v>6.1046223775711672E-2</c:v>
                </c:pt>
                <c:pt idx="132">
                  <c:v>6.0767630749026566E-2</c:v>
                </c:pt>
                <c:pt idx="133">
                  <c:v>6.0447469856536221E-2</c:v>
                </c:pt>
                <c:pt idx="134">
                  <c:v>6.000840477441724E-2</c:v>
                </c:pt>
                <c:pt idx="135">
                  <c:v>5.9423524257795964E-2</c:v>
                </c:pt>
                <c:pt idx="136">
                  <c:v>5.8651220612245987E-2</c:v>
                </c:pt>
                <c:pt idx="137">
                  <c:v>5.8241238478834806E-2</c:v>
                </c:pt>
                <c:pt idx="138">
                  <c:v>5.8097898669006498E-2</c:v>
                </c:pt>
                <c:pt idx="139">
                  <c:v>5.7819482776469956E-2</c:v>
                </c:pt>
                <c:pt idx="140">
                  <c:v>5.7417954965932973E-2</c:v>
                </c:pt>
                <c:pt idx="141">
                  <c:v>5.693654183226278E-2</c:v>
                </c:pt>
                <c:pt idx="142">
                  <c:v>5.6531372486011956E-2</c:v>
                </c:pt>
                <c:pt idx="143">
                  <c:v>5.5979376296217007E-2</c:v>
                </c:pt>
                <c:pt idx="144">
                  <c:v>5.5468733536852277E-2</c:v>
                </c:pt>
                <c:pt idx="145">
                  <c:v>5.5497924988827822E-2</c:v>
                </c:pt>
                <c:pt idx="146">
                  <c:v>5.5180589164491325E-2</c:v>
                </c:pt>
                <c:pt idx="147">
                  <c:v>5.4844338916345596E-2</c:v>
                </c:pt>
                <c:pt idx="148">
                  <c:v>5.4678364575807513E-2</c:v>
                </c:pt>
                <c:pt idx="149">
                  <c:v>5.4026411283212825E-2</c:v>
                </c:pt>
                <c:pt idx="150">
                  <c:v>5.3512773220142328E-2</c:v>
                </c:pt>
                <c:pt idx="151">
                  <c:v>5.3139699232350963E-2</c:v>
                </c:pt>
                <c:pt idx="152">
                  <c:v>5.2922278972637453E-2</c:v>
                </c:pt>
                <c:pt idx="153">
                  <c:v>5.2545183900295514E-2</c:v>
                </c:pt>
                <c:pt idx="154">
                  <c:v>5.2095451485552169E-2</c:v>
                </c:pt>
                <c:pt idx="155">
                  <c:v>5.1632739742545071E-2</c:v>
                </c:pt>
                <c:pt idx="156">
                  <c:v>5.1082114817102148E-2</c:v>
                </c:pt>
                <c:pt idx="157">
                  <c:v>5.0479663718657544E-2</c:v>
                </c:pt>
                <c:pt idx="158">
                  <c:v>5.004087113076993E-2</c:v>
                </c:pt>
                <c:pt idx="159">
                  <c:v>4.977132381132171E-2</c:v>
                </c:pt>
                <c:pt idx="160">
                  <c:v>4.9424235090871044E-2</c:v>
                </c:pt>
                <c:pt idx="161">
                  <c:v>4.8898417268668753E-2</c:v>
                </c:pt>
                <c:pt idx="162">
                  <c:v>4.8425034059691834E-2</c:v>
                </c:pt>
                <c:pt idx="163">
                  <c:v>4.7932067347779099E-2</c:v>
                </c:pt>
                <c:pt idx="164">
                  <c:v>4.7416363708458621E-2</c:v>
                </c:pt>
                <c:pt idx="165">
                  <c:v>4.6994357688143112E-2</c:v>
                </c:pt>
                <c:pt idx="166">
                  <c:v>4.68456708553118E-2</c:v>
                </c:pt>
                <c:pt idx="167">
                  <c:v>4.6463026380001313E-2</c:v>
                </c:pt>
                <c:pt idx="168">
                  <c:v>4.6100987939390534E-2</c:v>
                </c:pt>
                <c:pt idx="169">
                  <c:v>4.5678014737729235E-2</c:v>
                </c:pt>
                <c:pt idx="170">
                  <c:v>4.5220995586173172E-2</c:v>
                </c:pt>
                <c:pt idx="171">
                  <c:v>4.4765630293277126E-2</c:v>
                </c:pt>
                <c:pt idx="172">
                  <c:v>4.4395033093276963E-2</c:v>
                </c:pt>
                <c:pt idx="173">
                  <c:v>4.4176409022633485E-2</c:v>
                </c:pt>
                <c:pt idx="174">
                  <c:v>4.3855378192667029E-2</c:v>
                </c:pt>
                <c:pt idx="175">
                  <c:v>4.3536751385084296E-2</c:v>
                </c:pt>
                <c:pt idx="176">
                  <c:v>4.3228966076418553E-2</c:v>
                </c:pt>
                <c:pt idx="177">
                  <c:v>4.288650543172056E-2</c:v>
                </c:pt>
                <c:pt idx="178">
                  <c:v>4.2457459073156525E-2</c:v>
                </c:pt>
                <c:pt idx="179">
                  <c:v>4.2117611685856281E-2</c:v>
                </c:pt>
                <c:pt idx="180">
                  <c:v>4.1950904174131311E-2</c:v>
                </c:pt>
                <c:pt idx="181">
                  <c:v>4.1763140060971406E-2</c:v>
                </c:pt>
                <c:pt idx="182">
                  <c:v>4.1648835480441272E-2</c:v>
                </c:pt>
                <c:pt idx="183">
                  <c:v>4.1285262769381527E-2</c:v>
                </c:pt>
                <c:pt idx="184">
                  <c:v>4.0904321638460042E-2</c:v>
                </c:pt>
                <c:pt idx="185">
                  <c:v>4.0481345419208142E-2</c:v>
                </c:pt>
                <c:pt idx="186">
                  <c:v>4.0269131181157131E-2</c:v>
                </c:pt>
                <c:pt idx="187">
                  <c:v>4.0104516896839693E-2</c:v>
                </c:pt>
                <c:pt idx="188">
                  <c:v>3.9897476739255651E-2</c:v>
                </c:pt>
                <c:pt idx="189">
                  <c:v>3.9575715882555533E-2</c:v>
                </c:pt>
                <c:pt idx="190">
                  <c:v>3.9297611960388924E-2</c:v>
                </c:pt>
                <c:pt idx="191">
                  <c:v>3.8964585320204852E-2</c:v>
                </c:pt>
                <c:pt idx="192">
                  <c:v>3.8657767403782177E-2</c:v>
                </c:pt>
                <c:pt idx="193">
                  <c:v>3.8407446839755235E-2</c:v>
                </c:pt>
                <c:pt idx="194">
                  <c:v>3.8362270027777826E-2</c:v>
                </c:pt>
                <c:pt idx="195">
                  <c:v>3.8208945692656336E-2</c:v>
                </c:pt>
                <c:pt idx="196">
                  <c:v>3.7994141278154377E-2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Case Fatality Rate'!$B$3:$GZ$3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2.4390243902439025E-2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1.6393442622950821E-2</c:v>
                </c:pt>
                <c:pt idx="50">
                  <c:v>3.4246575342465752E-2</c:v>
                </c:pt>
                <c:pt idx="51">
                  <c:v>3.1746031746031744E-2</c:v>
                </c:pt>
                <c:pt idx="52">
                  <c:v>2.734375E-2</c:v>
                </c:pt>
                <c:pt idx="53">
                  <c:v>2.3026315789473683E-2</c:v>
                </c:pt>
                <c:pt idx="54">
                  <c:v>2.34375E-2</c:v>
                </c:pt>
                <c:pt idx="55">
                  <c:v>3.2608695652173912E-2</c:v>
                </c:pt>
                <c:pt idx="56">
                  <c:v>3.3628318584070796E-2</c:v>
                </c:pt>
                <c:pt idx="57">
                  <c:v>3.2831737346101231E-2</c:v>
                </c:pt>
                <c:pt idx="58">
                  <c:v>3.7946428571428568E-2</c:v>
                </c:pt>
                <c:pt idx="59">
                  <c:v>4.1198501872659173E-2</c:v>
                </c:pt>
                <c:pt idx="60">
                  <c:v>4.0581929555895867E-2</c:v>
                </c:pt>
                <c:pt idx="61">
                  <c:v>3.5670356703567038E-2</c:v>
                </c:pt>
                <c:pt idx="62">
                  <c:v>3.3451596553471873E-2</c:v>
                </c:pt>
                <c:pt idx="63">
                  <c:v>3.2752902155887227E-2</c:v>
                </c:pt>
                <c:pt idx="64">
                  <c:v>3.1217481789802288E-2</c:v>
                </c:pt>
                <c:pt idx="65">
                  <c:v>3.1988041853512707E-2</c:v>
                </c:pt>
                <c:pt idx="66">
                  <c:v>3.3471645919778699E-2</c:v>
                </c:pt>
                <c:pt idx="67">
                  <c:v>3.308457711442786E-2</c:v>
                </c:pt>
                <c:pt idx="68">
                  <c:v>3.6004645760743324E-2</c:v>
                </c:pt>
                <c:pt idx="69">
                  <c:v>3.8300544160736708E-2</c:v>
                </c:pt>
                <c:pt idx="70">
                  <c:v>4.3322659634582782E-2</c:v>
                </c:pt>
                <c:pt idx="71">
                  <c:v>4.5593220338983054E-2</c:v>
                </c:pt>
                <c:pt idx="72">
                  <c:v>4.6651617757712566E-2</c:v>
                </c:pt>
                <c:pt idx="73">
                  <c:v>4.9734562727018719E-2</c:v>
                </c:pt>
                <c:pt idx="74">
                  <c:v>5.0415800415800419E-2</c:v>
                </c:pt>
                <c:pt idx="75">
                  <c:v>5.184641721692345E-2</c:v>
                </c:pt>
                <c:pt idx="76">
                  <c:v>5.3165724829892749E-2</c:v>
                </c:pt>
                <c:pt idx="77">
                  <c:v>5.4721030042918457E-2</c:v>
                </c:pt>
                <c:pt idx="78">
                  <c:v>5.6843378351138882E-2</c:v>
                </c:pt>
                <c:pt idx="79">
                  <c:v>5.7893734526756807E-2</c:v>
                </c:pt>
                <c:pt idx="80">
                  <c:v>5.8561425843411841E-2</c:v>
                </c:pt>
                <c:pt idx="81">
                  <c:v>5.8199246833276277E-2</c:v>
                </c:pt>
                <c:pt idx="82">
                  <c:v>5.8164094232331438E-2</c:v>
                </c:pt>
                <c:pt idx="83">
                  <c:v>5.7538014823871018E-2</c:v>
                </c:pt>
                <c:pt idx="84">
                  <c:v>5.8003467206009823E-2</c:v>
                </c:pt>
                <c:pt idx="85">
                  <c:v>5.765704584040747E-2</c:v>
                </c:pt>
                <c:pt idx="86">
                  <c:v>5.6121480544131602E-2</c:v>
                </c:pt>
                <c:pt idx="87">
                  <c:v>5.6176435620021399E-2</c:v>
                </c:pt>
                <c:pt idx="88">
                  <c:v>5.5130943014499272E-2</c:v>
                </c:pt>
                <c:pt idx="89">
                  <c:v>5.3668695930791412E-2</c:v>
                </c:pt>
                <c:pt idx="90">
                  <c:v>5.3683024280299148E-2</c:v>
                </c:pt>
                <c:pt idx="91">
                  <c:v>5.3126971034884285E-2</c:v>
                </c:pt>
                <c:pt idx="92">
                  <c:v>5.1194070820752127E-2</c:v>
                </c:pt>
                <c:pt idx="93">
                  <c:v>5.0247152374811949E-2</c:v>
                </c:pt>
                <c:pt idx="94">
                  <c:v>4.9899214282775925E-2</c:v>
                </c:pt>
                <c:pt idx="95">
                  <c:v>4.8919849718221664E-2</c:v>
                </c:pt>
                <c:pt idx="96">
                  <c:v>4.8790503210392716E-2</c:v>
                </c:pt>
                <c:pt idx="97">
                  <c:v>4.8401373791736008E-2</c:v>
                </c:pt>
                <c:pt idx="98">
                  <c:v>4.6824077153308948E-2</c:v>
                </c:pt>
                <c:pt idx="99">
                  <c:v>4.5804874992167427E-2</c:v>
                </c:pt>
                <c:pt idx="100">
                  <c:v>4.5677681992337162E-2</c:v>
                </c:pt>
                <c:pt idx="101">
                  <c:v>4.4100591213827048E-2</c:v>
                </c:pt>
                <c:pt idx="102">
                  <c:v>4.3576791808873722E-2</c:v>
                </c:pt>
                <c:pt idx="103">
                  <c:v>4.2407170294494236E-2</c:v>
                </c:pt>
                <c:pt idx="104">
                  <c:v>4.3058320430583205E-2</c:v>
                </c:pt>
                <c:pt idx="105">
                  <c:v>4.2303391725680206E-2</c:v>
                </c:pt>
                <c:pt idx="106">
                  <c:v>4.1907931225734885E-2</c:v>
                </c:pt>
                <c:pt idx="107">
                  <c:v>4.0248954104239225E-2</c:v>
                </c:pt>
                <c:pt idx="108">
                  <c:v>3.9662894860914663E-2</c:v>
                </c:pt>
                <c:pt idx="109">
                  <c:v>3.8818944844124702E-2</c:v>
                </c:pt>
                <c:pt idx="110">
                  <c:v>3.7803748307560753E-2</c:v>
                </c:pt>
                <c:pt idx="111">
                  <c:v>3.7525234532715827E-2</c:v>
                </c:pt>
                <c:pt idx="112">
                  <c:v>3.693246357057086E-2</c:v>
                </c:pt>
                <c:pt idx="113">
                  <c:v>3.6342722128956041E-2</c:v>
                </c:pt>
                <c:pt idx="114">
                  <c:v>3.6008644459348683E-2</c:v>
                </c:pt>
                <c:pt idx="115">
                  <c:v>3.50547195622435E-2</c:v>
                </c:pt>
                <c:pt idx="116">
                  <c:v>3.4713078779899056E-2</c:v>
                </c:pt>
                <c:pt idx="117">
                  <c:v>3.4057591623036648E-2</c:v>
                </c:pt>
                <c:pt idx="118">
                  <c:v>3.369445003016288E-2</c:v>
                </c:pt>
                <c:pt idx="119">
                  <c:v>3.3483650043406962E-2</c:v>
                </c:pt>
                <c:pt idx="120">
                  <c:v>3.275536480686695E-2</c:v>
                </c:pt>
                <c:pt idx="121">
                  <c:v>3.2139255491734992E-2</c:v>
                </c:pt>
                <c:pt idx="122">
                  <c:v>3.1894261984063407E-2</c:v>
                </c:pt>
                <c:pt idx="123">
                  <c:v>3.1798900553772637E-2</c:v>
                </c:pt>
                <c:pt idx="124">
                  <c:v>3.1613733403521083E-2</c:v>
                </c:pt>
                <c:pt idx="125">
                  <c:v>3.1629779432610708E-2</c:v>
                </c:pt>
                <c:pt idx="126">
                  <c:v>3.0952466820542413E-2</c:v>
                </c:pt>
                <c:pt idx="127">
                  <c:v>3.0867302688638333E-2</c:v>
                </c:pt>
                <c:pt idx="128">
                  <c:v>3.0602367774440944E-2</c:v>
                </c:pt>
                <c:pt idx="129">
                  <c:v>3.0332897040039108E-2</c:v>
                </c:pt>
                <c:pt idx="130">
                  <c:v>3.0085166731129463E-2</c:v>
                </c:pt>
                <c:pt idx="131">
                  <c:v>2.9930783242258653E-2</c:v>
                </c:pt>
                <c:pt idx="132">
                  <c:v>2.9670097279007473E-2</c:v>
                </c:pt>
                <c:pt idx="133">
                  <c:v>2.9649724291644232E-2</c:v>
                </c:pt>
                <c:pt idx="134">
                  <c:v>2.9342562357833266E-2</c:v>
                </c:pt>
                <c:pt idx="135">
                  <c:v>2.8923968428414427E-2</c:v>
                </c:pt>
                <c:pt idx="136">
                  <c:v>2.8581554745270948E-2</c:v>
                </c:pt>
                <c:pt idx="137">
                  <c:v>2.8597143188944373E-2</c:v>
                </c:pt>
                <c:pt idx="138">
                  <c:v>2.8509226042232161E-2</c:v>
                </c:pt>
                <c:pt idx="139">
                  <c:v>2.8293564675257201E-2</c:v>
                </c:pt>
                <c:pt idx="140">
                  <c:v>2.8236206932707026E-2</c:v>
                </c:pt>
                <c:pt idx="141">
                  <c:v>2.8171009359979762E-2</c:v>
                </c:pt>
                <c:pt idx="142">
                  <c:v>2.8105773262219795E-2</c:v>
                </c:pt>
                <c:pt idx="143">
                  <c:v>2.8043312748498434E-2</c:v>
                </c:pt>
                <c:pt idx="144">
                  <c:v>2.8313149493067551E-2</c:v>
                </c:pt>
                <c:pt idx="145">
                  <c:v>2.8290448605685033E-2</c:v>
                </c:pt>
                <c:pt idx="146">
                  <c:v>2.8258469111659936E-2</c:v>
                </c:pt>
                <c:pt idx="147">
                  <c:v>2.8128821850794947E-2</c:v>
                </c:pt>
                <c:pt idx="148">
                  <c:v>2.8331842044833674E-2</c:v>
                </c:pt>
                <c:pt idx="149">
                  <c:v>2.8229013705335291E-2</c:v>
                </c:pt>
                <c:pt idx="150">
                  <c:v>2.7845829011160401E-2</c:v>
                </c:pt>
                <c:pt idx="151">
                  <c:v>2.7766288224554996E-2</c:v>
                </c:pt>
                <c:pt idx="152">
                  <c:v>2.7924933347183271E-2</c:v>
                </c:pt>
                <c:pt idx="153">
                  <c:v>2.7893177070543635E-2</c:v>
                </c:pt>
                <c:pt idx="154">
                  <c:v>2.763945761873941E-2</c:v>
                </c:pt>
                <c:pt idx="155">
                  <c:v>2.7313297932437013E-2</c:v>
                </c:pt>
                <c:pt idx="156">
                  <c:v>2.7011441925399862E-2</c:v>
                </c:pt>
                <c:pt idx="157">
                  <c:v>2.661364870218479E-2</c:v>
                </c:pt>
                <c:pt idx="158">
                  <c:v>2.6436578440204809E-2</c:v>
                </c:pt>
                <c:pt idx="159">
                  <c:v>2.636953321304834E-2</c:v>
                </c:pt>
                <c:pt idx="160">
                  <c:v>2.6288575334885881E-2</c:v>
                </c:pt>
                <c:pt idx="161">
                  <c:v>2.6002599741063715E-2</c:v>
                </c:pt>
                <c:pt idx="162">
                  <c:v>2.5713863071673383E-2</c:v>
                </c:pt>
                <c:pt idx="163">
                  <c:v>2.5272880339068337E-2</c:v>
                </c:pt>
                <c:pt idx="164">
                  <c:v>2.5032116413238971E-2</c:v>
                </c:pt>
                <c:pt idx="165">
                  <c:v>2.4857324895643677E-2</c:v>
                </c:pt>
                <c:pt idx="166">
                  <c:v>2.4916256201002726E-2</c:v>
                </c:pt>
                <c:pt idx="167">
                  <c:v>2.4550383566585673E-2</c:v>
                </c:pt>
                <c:pt idx="168">
                  <c:v>2.4271604734878126E-2</c:v>
                </c:pt>
                <c:pt idx="169">
                  <c:v>2.3961863986838715E-2</c:v>
                </c:pt>
                <c:pt idx="170">
                  <c:v>2.3598639012171404E-2</c:v>
                </c:pt>
                <c:pt idx="171">
                  <c:v>2.327668197433725E-2</c:v>
                </c:pt>
                <c:pt idx="172">
                  <c:v>2.298916790733763E-2</c:v>
                </c:pt>
                <c:pt idx="173">
                  <c:v>2.2865893677532268E-2</c:v>
                </c:pt>
                <c:pt idx="174">
                  <c:v>2.2688461433372498E-2</c:v>
                </c:pt>
                <c:pt idx="175">
                  <c:v>2.2613452691781673E-2</c:v>
                </c:pt>
                <c:pt idx="176">
                  <c:v>2.2404102254538216E-2</c:v>
                </c:pt>
                <c:pt idx="177">
                  <c:v>2.2170219926088881E-2</c:v>
                </c:pt>
                <c:pt idx="178">
                  <c:v>2.186301137585122E-2</c:v>
                </c:pt>
                <c:pt idx="179">
                  <c:v>2.1639812660166721E-2</c:v>
                </c:pt>
                <c:pt idx="180">
                  <c:v>2.1614518039476754E-2</c:v>
                </c:pt>
                <c:pt idx="181">
                  <c:v>2.2195419234238949E-2</c:v>
                </c:pt>
                <c:pt idx="182">
                  <c:v>2.1984346858631536E-2</c:v>
                </c:pt>
                <c:pt idx="183">
                  <c:v>2.1957843948462803E-2</c:v>
                </c:pt>
                <c:pt idx="184">
                  <c:v>2.1896895099415586E-2</c:v>
                </c:pt>
                <c:pt idx="185">
                  <c:v>2.169327226530646E-2</c:v>
                </c:pt>
                <c:pt idx="186">
                  <c:v>2.1730392842164128E-2</c:v>
                </c:pt>
                <c:pt idx="187">
                  <c:v>2.1775610235495006E-2</c:v>
                </c:pt>
                <c:pt idx="188">
                  <c:v>2.1868126154080562E-2</c:v>
                </c:pt>
                <c:pt idx="189">
                  <c:v>2.1955477491635584E-2</c:v>
                </c:pt>
                <c:pt idx="190">
                  <c:v>2.1964706224380032E-2</c:v>
                </c:pt>
                <c:pt idx="191">
                  <c:v>2.1824947253720705E-2</c:v>
                </c:pt>
                <c:pt idx="192">
                  <c:v>2.178857279592809E-2</c:v>
                </c:pt>
                <c:pt idx="193">
                  <c:v>2.1825359629921652E-2</c:v>
                </c:pt>
                <c:pt idx="194">
                  <c:v>2.2077767734774583E-2</c:v>
                </c:pt>
                <c:pt idx="195">
                  <c:v>2.2433554108678491E-2</c:v>
                </c:pt>
                <c:pt idx="196">
                  <c:v>2.254049971812409E-2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Case Fatality Rate'!$B$4:$GZ$4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1.7857142857142856E-2</c:v>
                </c:pt>
                <c:pt idx="46">
                  <c:v>1.1627906976744186E-2</c:v>
                </c:pt>
                <c:pt idx="47">
                  <c:v>1.0309278350515464E-2</c:v>
                </c:pt>
                <c:pt idx="48">
                  <c:v>1.6666666666666666E-2</c:v>
                </c:pt>
                <c:pt idx="49">
                  <c:v>1.7964071856287425E-2</c:v>
                </c:pt>
                <c:pt idx="50">
                  <c:v>1.9801980198019802E-2</c:v>
                </c:pt>
                <c:pt idx="51">
                  <c:v>1.5503875968992248E-2</c:v>
                </c:pt>
                <c:pt idx="52">
                  <c:v>1.2170385395537525E-2</c:v>
                </c:pt>
                <c:pt idx="53">
                  <c:v>1.2089810017271158E-2</c:v>
                </c:pt>
                <c:pt idx="54">
                  <c:v>9.2165898617511521E-3</c:v>
                </c:pt>
                <c:pt idx="55">
                  <c:v>8.368200836820083E-3</c:v>
                </c:pt>
                <c:pt idx="56">
                  <c:v>1.1417058428475487E-2</c:v>
                </c:pt>
                <c:pt idx="57">
                  <c:v>1.3618677042801557E-2</c:v>
                </c:pt>
                <c:pt idx="58">
                  <c:v>1.3933547695605574E-2</c:v>
                </c:pt>
                <c:pt idx="59">
                  <c:v>1.6949152542372881E-2</c:v>
                </c:pt>
                <c:pt idx="60">
                  <c:v>1.6222711796515122E-2</c:v>
                </c:pt>
                <c:pt idx="61">
                  <c:v>1.8252492817306069E-2</c:v>
                </c:pt>
                <c:pt idx="62">
                  <c:v>1.9374724790841038E-2</c:v>
                </c:pt>
                <c:pt idx="63">
                  <c:v>2.0788164774901162E-2</c:v>
                </c:pt>
                <c:pt idx="64">
                  <c:v>2.1018418201516793E-2</c:v>
                </c:pt>
                <c:pt idx="65">
                  <c:v>2.3058252427184466E-2</c:v>
                </c:pt>
                <c:pt idx="66">
                  <c:v>2.4271844660194174E-2</c:v>
                </c:pt>
                <c:pt idx="67">
                  <c:v>2.6373465809468147E-2</c:v>
                </c:pt>
                <c:pt idx="68">
                  <c:v>2.9963802118246414E-2</c:v>
                </c:pt>
                <c:pt idx="69">
                  <c:v>3.0428055698813822E-2</c:v>
                </c:pt>
                <c:pt idx="70">
                  <c:v>3.4811231360031919E-2</c:v>
                </c:pt>
                <c:pt idx="71">
                  <c:v>3.5103946441155741E-2</c:v>
                </c:pt>
                <c:pt idx="72">
                  <c:v>3.8458472820022314E-2</c:v>
                </c:pt>
                <c:pt idx="73">
                  <c:v>3.7977849231868525E-2</c:v>
                </c:pt>
                <c:pt idx="74">
                  <c:v>4.0345726256061754E-2</c:v>
                </c:pt>
                <c:pt idx="75">
                  <c:v>4.2598509052183174E-2</c:v>
                </c:pt>
                <c:pt idx="76">
                  <c:v>4.5738103124654962E-2</c:v>
                </c:pt>
                <c:pt idx="77">
                  <c:v>4.5274463007159906E-2</c:v>
                </c:pt>
                <c:pt idx="78">
                  <c:v>4.5741121976325273E-2</c:v>
                </c:pt>
                <c:pt idx="79">
                  <c:v>4.3785792847119503E-2</c:v>
                </c:pt>
                <c:pt idx="80">
                  <c:v>4.4219253800092125E-2</c:v>
                </c:pt>
                <c:pt idx="81">
                  <c:v>4.5048194576237328E-2</c:v>
                </c:pt>
                <c:pt idx="82">
                  <c:v>4.7174477556572274E-2</c:v>
                </c:pt>
                <c:pt idx="83">
                  <c:v>4.9317236124948718E-2</c:v>
                </c:pt>
                <c:pt idx="84">
                  <c:v>4.952728254997299E-2</c:v>
                </c:pt>
                <c:pt idx="85">
                  <c:v>5.1010599276517167E-2</c:v>
                </c:pt>
                <c:pt idx="86">
                  <c:v>5.2492052879145115E-2</c:v>
                </c:pt>
                <c:pt idx="87">
                  <c:v>5.1392609045970254E-2</c:v>
                </c:pt>
                <c:pt idx="88">
                  <c:v>5.1279673590504449E-2</c:v>
                </c:pt>
                <c:pt idx="89">
                  <c:v>5.2616102409284271E-2</c:v>
                </c:pt>
                <c:pt idx="90">
                  <c:v>5.3333952020787896E-2</c:v>
                </c:pt>
                <c:pt idx="91">
                  <c:v>5.5807162341750018E-2</c:v>
                </c:pt>
                <c:pt idx="92">
                  <c:v>5.7005238319196898E-2</c:v>
                </c:pt>
                <c:pt idx="93">
                  <c:v>5.3223119583324548E-2</c:v>
                </c:pt>
                <c:pt idx="94">
                  <c:v>5.1266937844910224E-2</c:v>
                </c:pt>
                <c:pt idx="95">
                  <c:v>5.2254016342465161E-2</c:v>
                </c:pt>
                <c:pt idx="96">
                  <c:v>5.5246707246988727E-2</c:v>
                </c:pt>
                <c:pt idx="97">
                  <c:v>5.575710341875182E-2</c:v>
                </c:pt>
                <c:pt idx="98">
                  <c:v>5.6417249897076985E-2</c:v>
                </c:pt>
                <c:pt idx="99">
                  <c:v>5.6401057130112377E-2</c:v>
                </c:pt>
                <c:pt idx="100">
                  <c:v>5.6905586921943502E-2</c:v>
                </c:pt>
                <c:pt idx="101">
                  <c:v>5.6708107533737118E-2</c:v>
                </c:pt>
                <c:pt idx="102">
                  <c:v>5.5834850366298157E-2</c:v>
                </c:pt>
                <c:pt idx="103">
                  <c:v>5.6553782433913999E-2</c:v>
                </c:pt>
                <c:pt idx="104">
                  <c:v>5.7336488036413738E-2</c:v>
                </c:pt>
                <c:pt idx="105">
                  <c:v>5.7248231169946283E-2</c:v>
                </c:pt>
                <c:pt idx="106">
                  <c:v>5.81913062432085E-2</c:v>
                </c:pt>
                <c:pt idx="107">
                  <c:v>5.80659833828613E-2</c:v>
                </c:pt>
                <c:pt idx="108">
                  <c:v>5.8035573609412194E-2</c:v>
                </c:pt>
                <c:pt idx="109">
                  <c:v>5.7930354723962865E-2</c:v>
                </c:pt>
                <c:pt idx="110">
                  <c:v>5.9985570023987841E-2</c:v>
                </c:pt>
                <c:pt idx="111">
                  <c:v>6.0455398130213972E-2</c:v>
                </c:pt>
                <c:pt idx="112">
                  <c:v>6.0094020896204296E-2</c:v>
                </c:pt>
                <c:pt idx="113">
                  <c:v>6.0678927607116559E-2</c:v>
                </c:pt>
                <c:pt idx="114">
                  <c:v>5.9673974046814751E-2</c:v>
                </c:pt>
                <c:pt idx="115">
                  <c:v>5.7983475867235054E-2</c:v>
                </c:pt>
                <c:pt idx="116">
                  <c:v>5.8254031834674362E-2</c:v>
                </c:pt>
                <c:pt idx="117">
                  <c:v>5.8883871327423759E-2</c:v>
                </c:pt>
                <c:pt idx="118">
                  <c:v>5.8465804912211553E-2</c:v>
                </c:pt>
                <c:pt idx="119">
                  <c:v>5.8382743322379194E-2</c:v>
                </c:pt>
                <c:pt idx="120">
                  <c:v>5.8204710016466939E-2</c:v>
                </c:pt>
                <c:pt idx="121">
                  <c:v>5.7353077500441073E-2</c:v>
                </c:pt>
                <c:pt idx="122">
                  <c:v>5.5860452992276349E-2</c:v>
                </c:pt>
                <c:pt idx="123">
                  <c:v>5.5467436561113991E-2</c:v>
                </c:pt>
                <c:pt idx="124">
                  <c:v>5.594774120728508E-2</c:v>
                </c:pt>
                <c:pt idx="125">
                  <c:v>5.6044016810440168E-2</c:v>
                </c:pt>
                <c:pt idx="126">
                  <c:v>5.5687004967109682E-2</c:v>
                </c:pt>
                <c:pt idx="127">
                  <c:v>5.4898800539973272E-2</c:v>
                </c:pt>
                <c:pt idx="128">
                  <c:v>5.4028645689321461E-2</c:v>
                </c:pt>
                <c:pt idx="129">
                  <c:v>5.161589476702684E-2</c:v>
                </c:pt>
                <c:pt idx="130">
                  <c:v>5.0869631685403829E-2</c:v>
                </c:pt>
                <c:pt idx="131">
                  <c:v>5.152237548338269E-2</c:v>
                </c:pt>
                <c:pt idx="132">
                  <c:v>5.1748613193949015E-2</c:v>
                </c:pt>
                <c:pt idx="133">
                  <c:v>5.2091068301225917E-2</c:v>
                </c:pt>
                <c:pt idx="134">
                  <c:v>5.1686438628546862E-2</c:v>
                </c:pt>
                <c:pt idx="135">
                  <c:v>5.1044589154094253E-2</c:v>
                </c:pt>
                <c:pt idx="136">
                  <c:v>4.9746497427865029E-2</c:v>
                </c:pt>
                <c:pt idx="137">
                  <c:v>4.9781487448302394E-2</c:v>
                </c:pt>
                <c:pt idx="138">
                  <c:v>5.0315731176406212E-2</c:v>
                </c:pt>
                <c:pt idx="139">
                  <c:v>5.0332771923161677E-2</c:v>
                </c:pt>
                <c:pt idx="140">
                  <c:v>5.005147953338869E-2</c:v>
                </c:pt>
                <c:pt idx="141">
                  <c:v>4.9566304715900927E-2</c:v>
                </c:pt>
                <c:pt idx="142">
                  <c:v>4.9389454581986111E-2</c:v>
                </c:pt>
                <c:pt idx="143">
                  <c:v>4.9000980156340218E-2</c:v>
                </c:pt>
                <c:pt idx="144">
                  <c:v>4.8572380954109415E-2</c:v>
                </c:pt>
                <c:pt idx="145">
                  <c:v>4.8928287359142751E-2</c:v>
                </c:pt>
                <c:pt idx="146">
                  <c:v>4.8899908099024017E-2</c:v>
                </c:pt>
                <c:pt idx="147">
                  <c:v>4.8981245974500674E-2</c:v>
                </c:pt>
                <c:pt idx="148">
                  <c:v>4.9179615673266883E-2</c:v>
                </c:pt>
                <c:pt idx="149">
                  <c:v>4.8197238313659081E-2</c:v>
                </c:pt>
                <c:pt idx="150">
                  <c:v>4.7994308127263553E-2</c:v>
                </c:pt>
                <c:pt idx="151">
                  <c:v>4.7999471938808429E-2</c:v>
                </c:pt>
                <c:pt idx="152">
                  <c:v>4.8277353392812021E-2</c:v>
                </c:pt>
                <c:pt idx="153">
                  <c:v>4.8158348926688195E-2</c:v>
                </c:pt>
                <c:pt idx="154">
                  <c:v>4.7902021421373966E-2</c:v>
                </c:pt>
                <c:pt idx="155">
                  <c:v>4.7582158633846891E-2</c:v>
                </c:pt>
                <c:pt idx="156">
                  <c:v>4.7186616357010824E-2</c:v>
                </c:pt>
                <c:pt idx="157">
                  <c:v>4.6577989804815881E-2</c:v>
                </c:pt>
                <c:pt idx="158">
                  <c:v>4.629469350854553E-2</c:v>
                </c:pt>
                <c:pt idx="159">
                  <c:v>4.6453533575310291E-2</c:v>
                </c:pt>
                <c:pt idx="160">
                  <c:v>4.6398690060249034E-2</c:v>
                </c:pt>
                <c:pt idx="161">
                  <c:v>4.6176219810118699E-2</c:v>
                </c:pt>
                <c:pt idx="162">
                  <c:v>4.5894683018963559E-2</c:v>
                </c:pt>
                <c:pt idx="163">
                  <c:v>4.5612516542863184E-2</c:v>
                </c:pt>
                <c:pt idx="164">
                  <c:v>4.5086254094699491E-2</c:v>
                </c:pt>
                <c:pt idx="165">
                  <c:v>4.4911288927094208E-2</c:v>
                </c:pt>
                <c:pt idx="166">
                  <c:v>4.5221348082422431E-2</c:v>
                </c:pt>
                <c:pt idx="167">
                  <c:v>4.5054983052053708E-2</c:v>
                </c:pt>
                <c:pt idx="168">
                  <c:v>4.4886756350078251E-2</c:v>
                </c:pt>
                <c:pt idx="169">
                  <c:v>4.4707809876908818E-2</c:v>
                </c:pt>
                <c:pt idx="170">
                  <c:v>4.4404349532748896E-2</c:v>
                </c:pt>
                <c:pt idx="171">
                  <c:v>4.3975232752520077E-2</c:v>
                </c:pt>
                <c:pt idx="172">
                  <c:v>4.3874833917303957E-2</c:v>
                </c:pt>
                <c:pt idx="173">
                  <c:v>4.4147040905692873E-2</c:v>
                </c:pt>
                <c:pt idx="174">
                  <c:v>4.3986015640263998E-2</c:v>
                </c:pt>
                <c:pt idx="175">
                  <c:v>4.3920922466228939E-2</c:v>
                </c:pt>
                <c:pt idx="176">
                  <c:v>4.4006369954971009E-2</c:v>
                </c:pt>
                <c:pt idx="177">
                  <c:v>4.3797085178988969E-2</c:v>
                </c:pt>
                <c:pt idx="178">
                  <c:v>4.3486433631705304E-2</c:v>
                </c:pt>
                <c:pt idx="179">
                  <c:v>4.3344938678450094E-2</c:v>
                </c:pt>
                <c:pt idx="180">
                  <c:v>4.3619900554032066E-2</c:v>
                </c:pt>
                <c:pt idx="181">
                  <c:v>4.3520784288432389E-2</c:v>
                </c:pt>
                <c:pt idx="182">
                  <c:v>4.4105342181010192E-2</c:v>
                </c:pt>
                <c:pt idx="183">
                  <c:v>4.3752317571798684E-2</c:v>
                </c:pt>
                <c:pt idx="184">
                  <c:v>4.3438276796763119E-2</c:v>
                </c:pt>
                <c:pt idx="185">
                  <c:v>4.2947609276383802E-2</c:v>
                </c:pt>
                <c:pt idx="186">
                  <c:v>4.2947365675364606E-2</c:v>
                </c:pt>
                <c:pt idx="187">
                  <c:v>4.294501902781412E-2</c:v>
                </c:pt>
                <c:pt idx="188">
                  <c:v>4.2884290521496712E-2</c:v>
                </c:pt>
                <c:pt idx="189">
                  <c:v>4.2487605624057574E-2</c:v>
                </c:pt>
                <c:pt idx="190">
                  <c:v>4.2263776963522008E-2</c:v>
                </c:pt>
                <c:pt idx="191">
                  <c:v>4.1960269456252329E-2</c:v>
                </c:pt>
                <c:pt idx="192">
                  <c:v>4.1679221359838294E-2</c:v>
                </c:pt>
                <c:pt idx="193">
                  <c:v>4.1403272013903508E-2</c:v>
                </c:pt>
                <c:pt idx="194">
                  <c:v>4.1595486466645654E-2</c:v>
                </c:pt>
                <c:pt idx="195">
                  <c:v>4.1513611924378045E-2</c:v>
                </c:pt>
                <c:pt idx="196">
                  <c:v>4.127340958777842E-2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Case Fatality Rate'!$B$5:$GZ$5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1.8867924528301886E-2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3.4482758620689655E-2</c:v>
                </c:pt>
                <c:pt idx="30">
                  <c:v>3.9473684210526314E-2</c:v>
                </c:pt>
                <c:pt idx="31">
                  <c:v>3.3898305084745763E-2</c:v>
                </c:pt>
                <c:pt idx="32">
                  <c:v>3.7037037037037035E-2</c:v>
                </c:pt>
                <c:pt idx="33">
                  <c:v>3.7671232876712327E-2</c:v>
                </c:pt>
                <c:pt idx="34">
                  <c:v>3.5087719298245612E-2</c:v>
                </c:pt>
                <c:pt idx="35">
                  <c:v>3.4050179211469536E-2</c:v>
                </c:pt>
                <c:pt idx="36">
                  <c:v>2.784503631961259E-2</c:v>
                </c:pt>
                <c:pt idx="37">
                  <c:v>2.775290957923008E-2</c:v>
                </c:pt>
                <c:pt idx="38">
                  <c:v>2.4161073825503355E-2</c:v>
                </c:pt>
                <c:pt idx="39">
                  <c:v>2.4509803921568627E-2</c:v>
                </c:pt>
                <c:pt idx="40">
                  <c:v>3.0335474660956461E-2</c:v>
                </c:pt>
                <c:pt idx="41">
                  <c:v>3.2890940565493361E-2</c:v>
                </c:pt>
                <c:pt idx="42">
                  <c:v>3.5746402877697842E-2</c:v>
                </c:pt>
                <c:pt idx="43">
                  <c:v>3.6727024256918345E-2</c:v>
                </c:pt>
                <c:pt idx="44">
                  <c:v>3.3958306018093617E-2</c:v>
                </c:pt>
                <c:pt idx="45">
                  <c:v>4.1978089485000515E-2</c:v>
                </c:pt>
                <c:pt idx="46">
                  <c:v>4.2412894822533374E-2</c:v>
                </c:pt>
                <c:pt idx="47">
                  <c:v>4.7304875635020123E-2</c:v>
                </c:pt>
                <c:pt idx="48">
                  <c:v>5.1121794871794871E-2</c:v>
                </c:pt>
                <c:pt idx="49">
                  <c:v>4.7882289371960596E-2</c:v>
                </c:pt>
                <c:pt idx="50">
                  <c:v>5.4886355488635546E-2</c:v>
                </c:pt>
                <c:pt idx="51">
                  <c:v>4.6227471744221565E-2</c:v>
                </c:pt>
                <c:pt idx="52">
                  <c:v>4.8747518269758795E-2</c:v>
                </c:pt>
                <c:pt idx="53">
                  <c:v>5.0107922010738687E-2</c:v>
                </c:pt>
                <c:pt idx="54">
                  <c:v>5.0979688831098956E-2</c:v>
                </c:pt>
                <c:pt idx="55">
                  <c:v>5.1777701070072492E-2</c:v>
                </c:pt>
                <c:pt idx="56">
                  <c:v>5.3170201196302336E-2</c:v>
                </c:pt>
                <c:pt idx="57">
                  <c:v>5.4629221369374883E-2</c:v>
                </c:pt>
                <c:pt idx="58">
                  <c:v>5.711349623201644E-2</c:v>
                </c:pt>
                <c:pt idx="59">
                  <c:v>5.7712939945047753E-2</c:v>
                </c:pt>
                <c:pt idx="60">
                  <c:v>6.0025357934775689E-2</c:v>
                </c:pt>
                <c:pt idx="61">
                  <c:v>6.1135436885899577E-2</c:v>
                </c:pt>
                <c:pt idx="62">
                  <c:v>6.4467236569139427E-2</c:v>
                </c:pt>
                <c:pt idx="63">
                  <c:v>6.5689357019336578E-2</c:v>
                </c:pt>
                <c:pt idx="64">
                  <c:v>6.669372340901196E-2</c:v>
                </c:pt>
                <c:pt idx="65">
                  <c:v>6.7504135459966919E-2</c:v>
                </c:pt>
                <c:pt idx="66">
                  <c:v>6.7521641376175182E-2</c:v>
                </c:pt>
                <c:pt idx="67">
                  <c:v>6.9964796474087626E-2</c:v>
                </c:pt>
                <c:pt idx="68">
                  <c:v>7.2097074744101333E-2</c:v>
                </c:pt>
                <c:pt idx="69">
                  <c:v>7.4534201396325009E-2</c:v>
                </c:pt>
                <c:pt idx="70">
                  <c:v>7.7253567438654316E-2</c:v>
                </c:pt>
                <c:pt idx="71">
                  <c:v>7.9770218060254999E-2</c:v>
                </c:pt>
                <c:pt idx="72">
                  <c:v>8.1397232976739217E-2</c:v>
                </c:pt>
                <c:pt idx="73">
                  <c:v>8.178766772591696E-2</c:v>
                </c:pt>
                <c:pt idx="74">
                  <c:v>8.3644588506689266E-2</c:v>
                </c:pt>
                <c:pt idx="75">
                  <c:v>8.7393948383269054E-2</c:v>
                </c:pt>
                <c:pt idx="76">
                  <c:v>8.9033293379956607E-2</c:v>
                </c:pt>
                <c:pt idx="77">
                  <c:v>9.1205786244474757E-2</c:v>
                </c:pt>
                <c:pt idx="78">
                  <c:v>9.2830214871189115E-2</c:v>
                </c:pt>
                <c:pt idx="79">
                  <c:v>9.2863601517504377E-2</c:v>
                </c:pt>
                <c:pt idx="80">
                  <c:v>9.3306506494659283E-2</c:v>
                </c:pt>
                <c:pt idx="81">
                  <c:v>9.1517048702778547E-2</c:v>
                </c:pt>
                <c:pt idx="82">
                  <c:v>9.2859920472011928E-2</c:v>
                </c:pt>
                <c:pt idx="83">
                  <c:v>9.5683835578304025E-2</c:v>
                </c:pt>
                <c:pt idx="84">
                  <c:v>9.693906716372204E-2</c:v>
                </c:pt>
                <c:pt idx="85">
                  <c:v>9.6842195793438501E-2</c:v>
                </c:pt>
                <c:pt idx="86">
                  <c:v>9.7080664501244612E-2</c:v>
                </c:pt>
                <c:pt idx="87">
                  <c:v>9.7482890723796775E-2</c:v>
                </c:pt>
                <c:pt idx="88">
                  <c:v>9.734241282772374E-2</c:v>
                </c:pt>
                <c:pt idx="89">
                  <c:v>9.8660299962451556E-2</c:v>
                </c:pt>
                <c:pt idx="90">
                  <c:v>9.9447810561077835E-2</c:v>
                </c:pt>
                <c:pt idx="91">
                  <c:v>0.10031676023817378</c:v>
                </c:pt>
                <c:pt idx="92">
                  <c:v>0.10086007291289943</c:v>
                </c:pt>
                <c:pt idx="93">
                  <c:v>0.10225092253962657</c:v>
                </c:pt>
                <c:pt idx="94">
                  <c:v>0.10197790552977472</c:v>
                </c:pt>
                <c:pt idx="95">
                  <c:v>0.10227349928665913</c:v>
                </c:pt>
                <c:pt idx="96">
                  <c:v>0.10289382484284332</c:v>
                </c:pt>
                <c:pt idx="97">
                  <c:v>0.10359213777518407</c:v>
                </c:pt>
                <c:pt idx="98">
                  <c:v>0.10400657249866074</c:v>
                </c:pt>
                <c:pt idx="99">
                  <c:v>0.10405513371848453</c:v>
                </c:pt>
                <c:pt idx="100">
                  <c:v>0.10453159689792635</c:v>
                </c:pt>
                <c:pt idx="101">
                  <c:v>0.10429845100064826</c:v>
                </c:pt>
                <c:pt idx="102">
                  <c:v>0.10453196199558416</c:v>
                </c:pt>
                <c:pt idx="103">
                  <c:v>0.10505756399316164</c:v>
                </c:pt>
                <c:pt idx="104">
                  <c:v>0.10582921415085222</c:v>
                </c:pt>
                <c:pt idx="105">
                  <c:v>0.10578741071822936</c:v>
                </c:pt>
                <c:pt idx="106">
                  <c:v>0.10606724048333725</c:v>
                </c:pt>
                <c:pt idx="107">
                  <c:v>0.10581592446865846</c:v>
                </c:pt>
                <c:pt idx="108">
                  <c:v>0.10566528905858519</c:v>
                </c:pt>
                <c:pt idx="109">
                  <c:v>0.10572435174940392</c:v>
                </c:pt>
                <c:pt idx="110">
                  <c:v>0.10601395660645019</c:v>
                </c:pt>
                <c:pt idx="111">
                  <c:v>0.1061776179425907</c:v>
                </c:pt>
                <c:pt idx="112">
                  <c:v>0.10648539433120527</c:v>
                </c:pt>
                <c:pt idx="113">
                  <c:v>0.10652651699956552</c:v>
                </c:pt>
                <c:pt idx="114">
                  <c:v>0.10642979225662705</c:v>
                </c:pt>
                <c:pt idx="115">
                  <c:v>0.10653715532794501</c:v>
                </c:pt>
                <c:pt idx="116">
                  <c:v>0.10650203116751968</c:v>
                </c:pt>
                <c:pt idx="117">
                  <c:v>0.10648388519128264</c:v>
                </c:pt>
                <c:pt idx="118">
                  <c:v>0.10646457552047563</c:v>
                </c:pt>
                <c:pt idx="119">
                  <c:v>0.10638025235110223</c:v>
                </c:pt>
                <c:pt idx="120">
                  <c:v>0.10671293924802787</c:v>
                </c:pt>
                <c:pt idx="121">
                  <c:v>0.10651671094284396</c:v>
                </c:pt>
                <c:pt idx="122">
                  <c:v>0.10649959308272296</c:v>
                </c:pt>
                <c:pt idx="123">
                  <c:v>0.10516980034731531</c:v>
                </c:pt>
                <c:pt idx="124">
                  <c:v>0.10534433959595794</c:v>
                </c:pt>
                <c:pt idx="125">
                  <c:v>0.10545652520815146</c:v>
                </c:pt>
                <c:pt idx="126">
                  <c:v>0.10549820535297633</c:v>
                </c:pt>
                <c:pt idx="127">
                  <c:v>0.10518482701991472</c:v>
                </c:pt>
                <c:pt idx="128">
                  <c:v>0.10501346594635029</c:v>
                </c:pt>
                <c:pt idx="129">
                  <c:v>0.10467968837985928</c:v>
                </c:pt>
                <c:pt idx="130">
                  <c:v>0.10451441161615546</c:v>
                </c:pt>
                <c:pt idx="131">
                  <c:v>0.10459152183814109</c:v>
                </c:pt>
                <c:pt idx="132">
                  <c:v>0.10471990081873046</c:v>
                </c:pt>
                <c:pt idx="133">
                  <c:v>0.10449909829789776</c:v>
                </c:pt>
                <c:pt idx="134">
                  <c:v>0.1044691029173853</c:v>
                </c:pt>
                <c:pt idx="135">
                  <c:v>0.10426425205138633</c:v>
                </c:pt>
                <c:pt idx="136">
                  <c:v>0.1039648421912763</c:v>
                </c:pt>
                <c:pt idx="137">
                  <c:v>0.10376784107821471</c:v>
                </c:pt>
                <c:pt idx="138">
                  <c:v>0.10379079199968773</c:v>
                </c:pt>
                <c:pt idx="139">
                  <c:v>0.10370201481937087</c:v>
                </c:pt>
                <c:pt idx="140">
                  <c:v>0.10352351406323834</c:v>
                </c:pt>
                <c:pt idx="141">
                  <c:v>0.1033253816598675</c:v>
                </c:pt>
                <c:pt idx="142">
                  <c:v>0.10308424696553461</c:v>
                </c:pt>
                <c:pt idx="143">
                  <c:v>0.10274481442977561</c:v>
                </c:pt>
                <c:pt idx="144">
                  <c:v>0.1024665148994913</c:v>
                </c:pt>
                <c:pt idx="145">
                  <c:v>0.10240546585909166</c:v>
                </c:pt>
                <c:pt idx="146">
                  <c:v>0.10226721209179783</c:v>
                </c:pt>
                <c:pt idx="147">
                  <c:v>0.1020337602141593</c:v>
                </c:pt>
                <c:pt idx="148">
                  <c:v>0.10242693970069523</c:v>
                </c:pt>
                <c:pt idx="149">
                  <c:v>0.1021306158950243</c:v>
                </c:pt>
                <c:pt idx="150">
                  <c:v>0.10186089749007014</c:v>
                </c:pt>
                <c:pt idx="151">
                  <c:v>0.10164820810670963</c:v>
                </c:pt>
                <c:pt idx="152">
                  <c:v>0.10158459827618564</c:v>
                </c:pt>
                <c:pt idx="153">
                  <c:v>0.10130974355713163</c:v>
                </c:pt>
                <c:pt idx="154">
                  <c:v>0.10109264566061914</c:v>
                </c:pt>
                <c:pt idx="155">
                  <c:v>0.10094561600682084</c:v>
                </c:pt>
                <c:pt idx="156">
                  <c:v>0.10058684016308281</c:v>
                </c:pt>
                <c:pt idx="157">
                  <c:v>0.10036375188801411</c:v>
                </c:pt>
                <c:pt idx="158">
                  <c:v>0.1002451385068218</c:v>
                </c:pt>
                <c:pt idx="159">
                  <c:v>9.9967458651739866E-2</c:v>
                </c:pt>
                <c:pt idx="160">
                  <c:v>9.9864377139353991E-2</c:v>
                </c:pt>
                <c:pt idx="161">
                  <c:v>9.9676045255989359E-2</c:v>
                </c:pt>
                <c:pt idx="162">
                  <c:v>9.9518810740339025E-2</c:v>
                </c:pt>
                <c:pt idx="163">
                  <c:v>9.9279250424755355E-2</c:v>
                </c:pt>
                <c:pt idx="164">
                  <c:v>9.9106374713562664E-2</c:v>
                </c:pt>
                <c:pt idx="165">
                  <c:v>9.8959776298749413E-2</c:v>
                </c:pt>
                <c:pt idx="166">
                  <c:v>9.8714729938209719E-2</c:v>
                </c:pt>
                <c:pt idx="167">
                  <c:v>9.8611873519971027E-2</c:v>
                </c:pt>
                <c:pt idx="168">
                  <c:v>9.8488839226328256E-2</c:v>
                </c:pt>
                <c:pt idx="169">
                  <c:v>9.8257238788674622E-2</c:v>
                </c:pt>
                <c:pt idx="170">
                  <c:v>9.8062715898481326E-2</c:v>
                </c:pt>
                <c:pt idx="171">
                  <c:v>9.7880710653204459E-2</c:v>
                </c:pt>
                <c:pt idx="172">
                  <c:v>9.7734007054809266E-2</c:v>
                </c:pt>
                <c:pt idx="173">
                  <c:v>9.7457145059066608E-2</c:v>
                </c:pt>
                <c:pt idx="174">
                  <c:v>9.7340052005745414E-2</c:v>
                </c:pt>
                <c:pt idx="175">
                  <c:v>9.7122701467964784E-2</c:v>
                </c:pt>
                <c:pt idx="176">
                  <c:v>9.6896364594720216E-2</c:v>
                </c:pt>
                <c:pt idx="177">
                  <c:v>9.6587381413599557E-2</c:v>
                </c:pt>
                <c:pt idx="178">
                  <c:v>9.6407099692426501E-2</c:v>
                </c:pt>
                <c:pt idx="179">
                  <c:v>9.6278320903692829E-2</c:v>
                </c:pt>
                <c:pt idx="180">
                  <c:v>9.5810898302723352E-2</c:v>
                </c:pt>
                <c:pt idx="181">
                  <c:v>9.5610700178983141E-2</c:v>
                </c:pt>
                <c:pt idx="182">
                  <c:v>9.5324839824703744E-2</c:v>
                </c:pt>
                <c:pt idx="183">
                  <c:v>9.5019118280114459E-2</c:v>
                </c:pt>
                <c:pt idx="184">
                  <c:v>9.4653533632770806E-2</c:v>
                </c:pt>
                <c:pt idx="185">
                  <c:v>9.4439483348819991E-2</c:v>
                </c:pt>
                <c:pt idx="186">
                  <c:v>9.4254644909073301E-2</c:v>
                </c:pt>
                <c:pt idx="187">
                  <c:v>9.3735439410255944E-2</c:v>
                </c:pt>
                <c:pt idx="188">
                  <c:v>9.348039799809342E-2</c:v>
                </c:pt>
                <c:pt idx="189">
                  <c:v>9.3159511522938332E-2</c:v>
                </c:pt>
                <c:pt idx="190">
                  <c:v>9.2756192867268411E-2</c:v>
                </c:pt>
                <c:pt idx="191">
                  <c:v>9.2249384416088306E-2</c:v>
                </c:pt>
                <c:pt idx="192">
                  <c:v>9.201031166425408E-2</c:v>
                </c:pt>
                <c:pt idx="193">
                  <c:v>9.1844462548633404E-2</c:v>
                </c:pt>
                <c:pt idx="194">
                  <c:v>9.1262574534979921E-2</c:v>
                </c:pt>
                <c:pt idx="195">
                  <c:v>9.0729652604567251E-2</c:v>
                </c:pt>
                <c:pt idx="196">
                  <c:v>9.0341954266871E-2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3.3898305084745762E-3</c:v>
                      </c:pt>
                      <c:pt idx="44">
                        <c:v>5.3475935828877002E-3</c:v>
                      </c:pt>
                      <c:pt idx="45">
                        <c:v>4.662004662004662E-3</c:v>
                      </c:pt>
                      <c:pt idx="46">
                        <c:v>6.2111801242236021E-3</c:v>
                      </c:pt>
                      <c:pt idx="47">
                        <c:v>1.1111111111111112E-2</c:v>
                      </c:pt>
                      <c:pt idx="48">
                        <c:v>7.874015748031496E-3</c:v>
                      </c:pt>
                      <c:pt idx="49">
                        <c:v>6.9177555726364333E-3</c:v>
                      </c:pt>
                      <c:pt idx="50">
                        <c:v>5.5865921787709499E-3</c:v>
                      </c:pt>
                      <c:pt idx="51">
                        <c:v>1.2334801762114538E-2</c:v>
                      </c:pt>
                      <c:pt idx="52">
                        <c:v>1.6324981017463932E-2</c:v>
                      </c:pt>
                      <c:pt idx="53">
                        <c:v>2.1449463763405913E-2</c:v>
                      </c:pt>
                      <c:pt idx="54">
                        <c:v>2.2210184182015168E-2</c:v>
                      </c:pt>
                      <c:pt idx="55">
                        <c:v>2.5997310623038995E-2</c:v>
                      </c:pt>
                      <c:pt idx="56">
                        <c:v>2.9083592463874153E-2</c:v>
                      </c:pt>
                      <c:pt idx="57">
                        <c:v>2.984846165620695E-2</c:v>
                      </c:pt>
                      <c:pt idx="58">
                        <c:v>3.2216660249005262E-2</c:v>
                      </c:pt>
                      <c:pt idx="59">
                        <c:v>3.1756606706640017E-2</c:v>
                      </c:pt>
                      <c:pt idx="60">
                        <c:v>3.4632034632034632E-2</c:v>
                      </c:pt>
                      <c:pt idx="61">
                        <c:v>3.9940364092906466E-2</c:v>
                      </c:pt>
                      <c:pt idx="62">
                        <c:v>4.6013486711622371E-2</c:v>
                      </c:pt>
                      <c:pt idx="63">
                        <c:v>4.9319060696071289E-2</c:v>
                      </c:pt>
                      <c:pt idx="64">
                        <c:v>5.5507868383404865E-2</c:v>
                      </c:pt>
                      <c:pt idx="65">
                        <c:v>6.0200668896321072E-2</c:v>
                      </c:pt>
                      <c:pt idx="66">
                        <c:v>6.182100362131402E-2</c:v>
                      </c:pt>
                      <c:pt idx="67">
                        <c:v>6.8338118448287369E-2</c:v>
                      </c:pt>
                      <c:pt idx="68">
                        <c:v>7.088474665266474E-2</c:v>
                      </c:pt>
                      <c:pt idx="69">
                        <c:v>7.9943320881102661E-2</c:v>
                      </c:pt>
                      <c:pt idx="70">
                        <c:v>8.5738423600328795E-2</c:v>
                      </c:pt>
                      <c:pt idx="71">
                        <c:v>9.174123635169526E-2</c:v>
                      </c:pt>
                      <c:pt idx="72">
                        <c:v>9.7402476491946749E-2</c:v>
                      </c:pt>
                      <c:pt idx="73">
                        <c:v>0.10171867698219014</c:v>
                      </c:pt>
                      <c:pt idx="74">
                        <c:v>0.10497012714278738</c:v>
                      </c:pt>
                      <c:pt idx="75">
                        <c:v>0.11216157499662886</c:v>
                      </c:pt>
                      <c:pt idx="76">
                        <c:v>0.11798585055863989</c:v>
                      </c:pt>
                      <c:pt idx="77">
                        <c:v>0.12447505459432219</c:v>
                      </c:pt>
                      <c:pt idx="78">
                        <c:v>0.13106507078194302</c:v>
                      </c:pt>
                      <c:pt idx="79">
                        <c:v>0.13416491657243082</c:v>
                      </c:pt>
                      <c:pt idx="80">
                        <c:v>0.13639435059540295</c:v>
                      </c:pt>
                      <c:pt idx="81">
                        <c:v>0.1391903127464984</c:v>
                      </c:pt>
                      <c:pt idx="82">
                        <c:v>0.14394148073332722</c:v>
                      </c:pt>
                      <c:pt idx="83">
                        <c:v>0.14610056564511875</c:v>
                      </c:pt>
                      <c:pt idx="84">
                        <c:v>0.14877955723471772</c:v>
                      </c:pt>
                      <c:pt idx="85">
                        <c:v>0.1500390057090174</c:v>
                      </c:pt>
                      <c:pt idx="86">
                        <c:v>0.15317418544238245</c:v>
                      </c:pt>
                      <c:pt idx="87">
                        <c:v>0.15132620582714437</c:v>
                      </c:pt>
                      <c:pt idx="88">
                        <c:v>0.15117493472584856</c:v>
                      </c:pt>
                      <c:pt idx="89">
                        <c:v>0.15450722252697019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0.33333333333333331</c:v>
                      </c:pt>
                      <c:pt idx="30">
                        <c:v>0.1</c:v>
                      </c:pt>
                      <c:pt idx="31">
                        <c:v>4.8387096774193547E-2</c:v>
                      </c:pt>
                      <c:pt idx="32">
                        <c:v>4.5161290322580643E-2</c:v>
                      </c:pt>
                      <c:pt idx="33">
                        <c:v>4.3668122270742356E-2</c:v>
                      </c:pt>
                      <c:pt idx="34">
                        <c:v>3.7267080745341616E-2</c:v>
                      </c:pt>
                      <c:pt idx="35">
                        <c:v>3.7527593818984545E-2</c:v>
                      </c:pt>
                      <c:pt idx="36">
                        <c:v>3.2061068702290078E-2</c:v>
                      </c:pt>
                      <c:pt idx="37">
                        <c:v>3.2657657657657657E-2</c:v>
                      </c:pt>
                      <c:pt idx="38">
                        <c:v>3.0141843971631204E-2</c:v>
                      </c:pt>
                      <c:pt idx="39">
                        <c:v>3.0696576151121605E-2</c:v>
                      </c:pt>
                      <c:pt idx="40">
                        <c:v>3.880157170923379E-2</c:v>
                      </c:pt>
                      <c:pt idx="41">
                        <c:v>4.2765787370103919E-2</c:v>
                      </c:pt>
                      <c:pt idx="42">
                        <c:v>4.7911945613467143E-2</c:v>
                      </c:pt>
                      <c:pt idx="43">
                        <c:v>5.1062726801451526E-2</c:v>
                      </c:pt>
                      <c:pt idx="44">
                        <c:v>5.0258843830888696E-2</c:v>
                      </c:pt>
                      <c:pt idx="45">
                        <c:v>6.2213156552779196E-2</c:v>
                      </c:pt>
                      <c:pt idx="46">
                        <c:v>6.2779661016949151E-2</c:v>
                      </c:pt>
                      <c:pt idx="47">
                        <c:v>6.8796336676842568E-2</c:v>
                      </c:pt>
                      <c:pt idx="48">
                        <c:v>8.1485860675928667E-2</c:v>
                      </c:pt>
                      <c:pt idx="49">
                        <c:v>8.1527844647729095E-2</c:v>
                      </c:pt>
                      <c:pt idx="50">
                        <c:v>8.3768940647124993E-2</c:v>
                      </c:pt>
                      <c:pt idx="51">
                        <c:v>8.1596828992072476E-2</c:v>
                      </c:pt>
                      <c:pt idx="52">
                        <c:v>8.5503615824549795E-2</c:v>
                      </c:pt>
                      <c:pt idx="53">
                        <c:v>8.7202489190608967E-2</c:v>
                      </c:pt>
                      <c:pt idx="54">
                        <c:v>8.9456754824874904E-2</c:v>
                      </c:pt>
                      <c:pt idx="55">
                        <c:v>9.4521678410461496E-2</c:v>
                      </c:pt>
                      <c:pt idx="56">
                        <c:v>9.5343432363565087E-2</c:v>
                      </c:pt>
                      <c:pt idx="57">
                        <c:v>9.8257584988424518E-2</c:v>
                      </c:pt>
                      <c:pt idx="58">
                        <c:v>0.10261372578209736</c:v>
                      </c:pt>
                      <c:pt idx="59">
                        <c:v>0.10220612938146253</c:v>
                      </c:pt>
                      <c:pt idx="60">
                        <c:v>0.10275964692752546</c:v>
                      </c:pt>
                      <c:pt idx="61">
                        <c:v>0.10668418665039811</c:v>
                      </c:pt>
                      <c:pt idx="62">
                        <c:v>0.10846247253382676</c:v>
                      </c:pt>
                      <c:pt idx="63">
                        <c:v>0.11043744790686419</c:v>
                      </c:pt>
                      <c:pt idx="64">
                        <c:v>0.11334053034533249</c:v>
                      </c:pt>
                      <c:pt idx="65">
                        <c:v>0.11587551157252191</c:v>
                      </c:pt>
                      <c:pt idx="66">
                        <c:v>0.11656501427459123</c:v>
                      </c:pt>
                      <c:pt idx="67">
                        <c:v>0.11865204884889803</c:v>
                      </c:pt>
                      <c:pt idx="68">
                        <c:v>0.12215571216544295</c:v>
                      </c:pt>
                      <c:pt idx="69">
                        <c:v>0.12434777676950998</c:v>
                      </c:pt>
                      <c:pt idx="70">
                        <c:v>0.12584332664098252</c:v>
                      </c:pt>
                      <c:pt idx="71">
                        <c:v>0.12739279082279031</c:v>
                      </c:pt>
                      <c:pt idx="72">
                        <c:v>0.12820149048211171</c:v>
                      </c:pt>
                      <c:pt idx="73">
                        <c:v>0.12747127543488029</c:v>
                      </c:pt>
                      <c:pt idx="74">
                        <c:v>0.12813692341098737</c:v>
                      </c:pt>
                      <c:pt idx="75">
                        <c:v>0.12921454276596225</c:v>
                      </c:pt>
                      <c:pt idx="76">
                        <c:v>0.13031581431711239</c:v>
                      </c:pt>
                      <c:pt idx="77">
                        <c:v>0.1311055644016009</c:v>
                      </c:pt>
                      <c:pt idx="78">
                        <c:v>0.13123668416581957</c:v>
                      </c:pt>
                      <c:pt idx="79">
                        <c:v>0.13191757523191283</c:v>
                      </c:pt>
                      <c:pt idx="80">
                        <c:v>0.1306814823571133</c:v>
                      </c:pt>
                      <c:pt idx="81">
                        <c:v>0.13088134661013157</c:v>
                      </c:pt>
                      <c:pt idx="82">
                        <c:v>0.13206825647583942</c:v>
                      </c:pt>
                      <c:pt idx="83">
                        <c:v>0.13320983703411945</c:v>
                      </c:pt>
                      <c:pt idx="84">
                        <c:v>0.13423753443734673</c:v>
                      </c:pt>
                      <c:pt idx="85">
                        <c:v>0.1346328008002794</c:v>
                      </c:pt>
                      <c:pt idx="86">
                        <c:v>0.13470081306470882</c:v>
                      </c:pt>
                      <c:pt idx="87">
                        <c:v>0.13448912889015205</c:v>
                      </c:pt>
                      <c:pt idx="88">
                        <c:v>0.13473615984623294</c:v>
                      </c:pt>
                      <c:pt idx="89">
                        <c:v>0.13600547376785044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1.0787486515641855E-3</c:v>
                      </c:pt>
                      <c:pt idx="65">
                        <c:v>8.547008547008547E-4</c:v>
                      </c:pt>
                      <c:pt idx="66">
                        <c:v>1.6849199663016006E-3</c:v>
                      </c:pt>
                      <c:pt idx="67">
                        <c:v>2.3437499999999999E-3</c:v>
                      </c:pt>
                      <c:pt idx="68">
                        <c:v>3.770739064856712E-3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6.1559507523939808E-3</c:v>
                      </c:pt>
                      <c:pt idx="72">
                        <c:v>5.980066445182724E-3</c:v>
                      </c:pt>
                      <c:pt idx="73">
                        <c:v>6.9400630914826502E-3</c:v>
                      </c:pt>
                      <c:pt idx="74">
                        <c:v>7.2507552870090634E-3</c:v>
                      </c:pt>
                      <c:pt idx="75">
                        <c:v>7.7105575326215899E-3</c:v>
                      </c:pt>
                      <c:pt idx="76">
                        <c:v>1.0291595197255575E-2</c:v>
                      </c:pt>
                      <c:pt idx="77">
                        <c:v>9.7560975609756097E-3</c:v>
                      </c:pt>
                      <c:pt idx="78">
                        <c:v>1.2409513960703205E-2</c:v>
                      </c:pt>
                      <c:pt idx="79">
                        <c:v>1.2481278082875686E-2</c:v>
                      </c:pt>
                      <c:pt idx="80">
                        <c:v>1.232741617357002E-2</c:v>
                      </c:pt>
                      <c:pt idx="81">
                        <c:v>1.2425218591808559E-2</c:v>
                      </c:pt>
                      <c:pt idx="82">
                        <c:v>1.1883802816901408E-2</c:v>
                      </c:pt>
                      <c:pt idx="83">
                        <c:v>1.4078674948240166E-2</c:v>
                      </c:pt>
                      <c:pt idx="84">
                        <c:v>1.9154030327214685E-2</c:v>
                      </c:pt>
                      <c:pt idx="85">
                        <c:v>1.9193857965451054E-2</c:v>
                      </c:pt>
                      <c:pt idx="86">
                        <c:v>1.8684872439813153E-2</c:v>
                      </c:pt>
                      <c:pt idx="87">
                        <c:v>1.7798286090969017E-2</c:v>
                      </c:pt>
                      <c:pt idx="88">
                        <c:v>1.8366054464851171E-2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8.3333333333333332E-3</c:v>
                      </c:pt>
                      <c:pt idx="41">
                        <c:v>1.2121212121212121E-2</c:v>
                      </c:pt>
                      <c:pt idx="42">
                        <c:v>1.3513513513513514E-2</c:v>
                      </c:pt>
                      <c:pt idx="43">
                        <c:v>1.9305019305019305E-2</c:v>
                      </c:pt>
                      <c:pt idx="44">
                        <c:v>2.5000000000000001E-2</c:v>
                      </c:pt>
                      <c:pt idx="45">
                        <c:v>3.4000000000000002E-2</c:v>
                      </c:pt>
                      <c:pt idx="46">
                        <c:v>4.1604754829123326E-2</c:v>
                      </c:pt>
                      <c:pt idx="47">
                        <c:v>3.2618825722273995E-2</c:v>
                      </c:pt>
                      <c:pt idx="48">
                        <c:v>3.1858407079646017E-2</c:v>
                      </c:pt>
                      <c:pt idx="49">
                        <c:v>2.4154589371980676E-2</c:v>
                      </c:pt>
                      <c:pt idx="50">
                        <c:v>5.8410188844971456E-2</c:v>
                      </c:pt>
                      <c:pt idx="51">
                        <c:v>3.7270642201834861E-2</c:v>
                      </c:pt>
                      <c:pt idx="52">
                        <c:v>4.5219840400563295E-2</c:v>
                      </c:pt>
                      <c:pt idx="53">
                        <c:v>4.385739933316235E-2</c:v>
                      </c:pt>
                      <c:pt idx="54">
                        <c:v>5.3610943472138406E-2</c:v>
                      </c:pt>
                      <c:pt idx="55">
                        <c:v>5.3030303030303032E-2</c:v>
                      </c:pt>
                      <c:pt idx="56">
                        <c:v>5.9669302659956867E-2</c:v>
                      </c:pt>
                      <c:pt idx="57">
                        <c:v>5.8063797806602459E-2</c:v>
                      </c:pt>
                      <c:pt idx="58">
                        <c:v>6.7368936795688394E-2</c:v>
                      </c:pt>
                      <c:pt idx="59">
                        <c:v>6.9835264443918979E-2</c:v>
                      </c:pt>
                      <c:pt idx="60">
                        <c:v>8.0332313681868744E-2</c:v>
                      </c:pt>
                      <c:pt idx="61">
                        <c:v>7.9918032786885251E-2</c:v>
                      </c:pt>
                      <c:pt idx="62">
                        <c:v>9.1437883916259247E-2</c:v>
                      </c:pt>
                      <c:pt idx="63">
                        <c:v>8.8155104513783708E-2</c:v>
                      </c:pt>
                      <c:pt idx="64">
                        <c:v>8.8914269892361467E-2</c:v>
                      </c:pt>
                      <c:pt idx="65">
                        <c:v>9.1023904806829078E-2</c:v>
                      </c:pt>
                      <c:pt idx="66">
                        <c:v>9.2892742541134707E-2</c:v>
                      </c:pt>
                      <c:pt idx="67">
                        <c:v>9.6317563350393209E-2</c:v>
                      </c:pt>
                      <c:pt idx="68">
                        <c:v>9.6229933148392371E-2</c:v>
                      </c:pt>
                      <c:pt idx="69">
                        <c:v>9.7859741667796041E-2</c:v>
                      </c:pt>
                      <c:pt idx="70">
                        <c:v>9.9387233715591924E-2</c:v>
                      </c:pt>
                      <c:pt idx="71">
                        <c:v>9.9924151162271893E-2</c:v>
                      </c:pt>
                      <c:pt idx="72">
                        <c:v>0.1002273509005948</c:v>
                      </c:pt>
                      <c:pt idx="73">
                        <c:v>0.10019180774839896</c:v>
                      </c:pt>
                      <c:pt idx="74">
                        <c:v>0.10133995715783237</c:v>
                      </c:pt>
                      <c:pt idx="75">
                        <c:v>0.10276202670568868</c:v>
                      </c:pt>
                      <c:pt idx="76">
                        <c:v>0.10421157937749222</c:v>
                      </c:pt>
                      <c:pt idx="77">
                        <c:v>0.10421670489812442</c:v>
                      </c:pt>
                      <c:pt idx="78">
                        <c:v>0.10495229144639803</c:v>
                      </c:pt>
                      <c:pt idx="79">
                        <c:v>0.10491998003449736</c:v>
                      </c:pt>
                      <c:pt idx="80">
                        <c:v>0.10555920185000031</c:v>
                      </c:pt>
                      <c:pt idx="81">
                        <c:v>0.10643105897584981</c:v>
                      </c:pt>
                      <c:pt idx="82">
                        <c:v>0.10614994797147544</c:v>
                      </c:pt>
                      <c:pt idx="83">
                        <c:v>0.10842640299986669</c:v>
                      </c:pt>
                      <c:pt idx="84">
                        <c:v>0.10872869334173967</c:v>
                      </c:pt>
                      <c:pt idx="85">
                        <c:v>0.10814931764604105</c:v>
                      </c:pt>
                      <c:pt idx="86">
                        <c:v>0.10502570229355634</c:v>
                      </c:pt>
                      <c:pt idx="87">
                        <c:v>0.1066782804627437</c:v>
                      </c:pt>
                      <c:pt idx="88">
                        <c:v>0.10495585733412525</c:v>
                      </c:pt>
                      <c:pt idx="89">
                        <c:v>0.10629838669397133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6.25E-2</c:v>
                      </c:pt>
                      <c:pt idx="38">
                        <c:v>4.1666666666666664E-2</c:v>
                      </c:pt>
                      <c:pt idx="39">
                        <c:v>0.2</c:v>
                      </c:pt>
                      <c:pt idx="40">
                        <c:v>0.13207547169811321</c:v>
                      </c:pt>
                      <c:pt idx="41">
                        <c:v>0.15068493150684931</c:v>
                      </c:pt>
                      <c:pt idx="42">
                        <c:v>0.11538461538461539</c:v>
                      </c:pt>
                      <c:pt idx="43">
                        <c:v>8.0459770114942528E-2</c:v>
                      </c:pt>
                      <c:pt idx="44">
                        <c:v>7.6576576576576572E-2</c:v>
                      </c:pt>
                      <c:pt idx="45">
                        <c:v>6.2314540059347182E-2</c:v>
                      </c:pt>
                      <c:pt idx="46">
                        <c:v>4.878048780487805E-2</c:v>
                      </c:pt>
                      <c:pt idx="47">
                        <c:v>5.3949903660886318E-2</c:v>
                      </c:pt>
                      <c:pt idx="48">
                        <c:v>4.6413502109704644E-2</c:v>
                      </c:pt>
                      <c:pt idx="49">
                        <c:v>3.87736699729486E-2</c:v>
                      </c:pt>
                      <c:pt idx="50">
                        <c:v>3.3311979500320305E-2</c:v>
                      </c:pt>
                      <c:pt idx="51">
                        <c:v>2.6889197960129809E-2</c:v>
                      </c:pt>
                      <c:pt idx="52">
                        <c:v>2.4390243902439025E-2</c:v>
                      </c:pt>
                      <c:pt idx="53">
                        <c:v>3.2681940700808626E-2</c:v>
                      </c:pt>
                      <c:pt idx="54">
                        <c:v>3.0275229357798167E-2</c:v>
                      </c:pt>
                      <c:pt idx="55">
                        <c:v>3.1102426314932423E-2</c:v>
                      </c:pt>
                      <c:pt idx="56">
                        <c:v>3.0167096557138052E-2</c:v>
                      </c:pt>
                      <c:pt idx="57">
                        <c:v>2.599420781238963E-2</c:v>
                      </c:pt>
                      <c:pt idx="58">
                        <c:v>2.3769187329945068E-2</c:v>
                      </c:pt>
                      <c:pt idx="59">
                        <c:v>2.3659244917715393E-2</c:v>
                      </c:pt>
                      <c:pt idx="60">
                        <c:v>2.3636740617872694E-2</c:v>
                      </c:pt>
                      <c:pt idx="61">
                        <c:v>2.3717217787913341E-2</c:v>
                      </c:pt>
                      <c:pt idx="62">
                        <c:v>2.5059136605558842E-2</c:v>
                      </c:pt>
                      <c:pt idx="63">
                        <c:v>2.6916963136779957E-2</c:v>
                      </c:pt>
                      <c:pt idx="64">
                        <c:v>2.7838888822822896E-2</c:v>
                      </c:pt>
                      <c:pt idx="65">
                        <c:v>2.9283507372208535E-2</c:v>
                      </c:pt>
                      <c:pt idx="66">
                        <c:v>2.9729087647150383E-2</c:v>
                      </c:pt>
                      <c:pt idx="67">
                        <c:v>3.1606529513827412E-2</c:v>
                      </c:pt>
                      <c:pt idx="68">
                        <c:v>3.5142925627047392E-2</c:v>
                      </c:pt>
                      <c:pt idx="69">
                        <c:v>3.7017019562959663E-2</c:v>
                      </c:pt>
                      <c:pt idx="70">
                        <c:v>4.0143787493289139E-2</c:v>
                      </c:pt>
                      <c:pt idx="71">
                        <c:v>4.0619762070234253E-2</c:v>
                      </c:pt>
                      <c:pt idx="72">
                        <c:v>4.0727254318434117E-2</c:v>
                      </c:pt>
                      <c:pt idx="73">
                        <c:v>4.1217440159638873E-2</c:v>
                      </c:pt>
                      <c:pt idx="74">
                        <c:v>4.296552153163908E-2</c:v>
                      </c:pt>
                      <c:pt idx="75">
                        <c:v>4.5975790749288564E-2</c:v>
                      </c:pt>
                      <c:pt idx="76">
                        <c:v>4.7902972924078878E-2</c:v>
                      </c:pt>
                      <c:pt idx="77">
                        <c:v>4.9375590547516092E-2</c:v>
                      </c:pt>
                      <c:pt idx="78">
                        <c:v>5.0301221681071047E-2</c:v>
                      </c:pt>
                      <c:pt idx="79">
                        <c:v>5.1182565072709123E-2</c:v>
                      </c:pt>
                      <c:pt idx="80">
                        <c:v>5.177576713784332E-2</c:v>
                      </c:pt>
                      <c:pt idx="81">
                        <c:v>5.2544194119909009E-2</c:v>
                      </c:pt>
                      <c:pt idx="82">
                        <c:v>5.4483141490478899E-2</c:v>
                      </c:pt>
                      <c:pt idx="83">
                        <c:v>5.634626312660336E-2</c:v>
                      </c:pt>
                      <c:pt idx="84">
                        <c:v>5.7185716032314794E-2</c:v>
                      </c:pt>
                      <c:pt idx="85">
                        <c:v>5.8494901923283806E-2</c:v>
                      </c:pt>
                      <c:pt idx="86">
                        <c:v>5.9251049863531989E-2</c:v>
                      </c:pt>
                      <c:pt idx="87">
                        <c:v>5.8698929398346242E-2</c:v>
                      </c:pt>
                      <c:pt idx="88">
                        <c:v>5.9102958188729134E-2</c:v>
                      </c:pt>
                      <c:pt idx="89">
                        <c:v>6.0236105936334078E-2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Case Fatality Rate'!$B$6:$GZ$6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3.3898305084745762E-3</c:v>
                </c:pt>
                <c:pt idx="44">
                  <c:v>5.3475935828877002E-3</c:v>
                </c:pt>
                <c:pt idx="45">
                  <c:v>4.662004662004662E-3</c:v>
                </c:pt>
                <c:pt idx="46">
                  <c:v>6.2111801242236021E-3</c:v>
                </c:pt>
                <c:pt idx="47">
                  <c:v>1.1111111111111112E-2</c:v>
                </c:pt>
                <c:pt idx="48">
                  <c:v>7.874015748031496E-3</c:v>
                </c:pt>
                <c:pt idx="49">
                  <c:v>6.9177555726364333E-3</c:v>
                </c:pt>
                <c:pt idx="50">
                  <c:v>5.5865921787709499E-3</c:v>
                </c:pt>
                <c:pt idx="51">
                  <c:v>1.2334801762114538E-2</c:v>
                </c:pt>
                <c:pt idx="52">
                  <c:v>1.6324981017463932E-2</c:v>
                </c:pt>
                <c:pt idx="53">
                  <c:v>2.1449463763405913E-2</c:v>
                </c:pt>
                <c:pt idx="54">
                  <c:v>2.2210184182015168E-2</c:v>
                </c:pt>
                <c:pt idx="55">
                  <c:v>2.5997310623038995E-2</c:v>
                </c:pt>
                <c:pt idx="56">
                  <c:v>2.9083592463874153E-2</c:v>
                </c:pt>
                <c:pt idx="57">
                  <c:v>2.984846165620695E-2</c:v>
                </c:pt>
                <c:pt idx="58">
                  <c:v>3.2216660249005262E-2</c:v>
                </c:pt>
                <c:pt idx="59">
                  <c:v>3.1756606706640017E-2</c:v>
                </c:pt>
                <c:pt idx="60">
                  <c:v>3.4632034632034632E-2</c:v>
                </c:pt>
                <c:pt idx="61">
                  <c:v>3.9940364092906466E-2</c:v>
                </c:pt>
                <c:pt idx="62">
                  <c:v>4.6013486711622371E-2</c:v>
                </c:pt>
                <c:pt idx="63">
                  <c:v>4.9319060696071289E-2</c:v>
                </c:pt>
                <c:pt idx="64">
                  <c:v>5.5507868383404865E-2</c:v>
                </c:pt>
                <c:pt idx="65">
                  <c:v>6.0200668896321072E-2</c:v>
                </c:pt>
                <c:pt idx="66">
                  <c:v>6.182100362131402E-2</c:v>
                </c:pt>
                <c:pt idx="67">
                  <c:v>6.8338118448287369E-2</c:v>
                </c:pt>
                <c:pt idx="68">
                  <c:v>7.088474665266474E-2</c:v>
                </c:pt>
                <c:pt idx="69">
                  <c:v>7.9943320881102661E-2</c:v>
                </c:pt>
                <c:pt idx="70">
                  <c:v>8.5738423600328795E-2</c:v>
                </c:pt>
                <c:pt idx="71">
                  <c:v>9.174123635169526E-2</c:v>
                </c:pt>
                <c:pt idx="72">
                  <c:v>9.7402476491946749E-2</c:v>
                </c:pt>
                <c:pt idx="73">
                  <c:v>0.10171867698219014</c:v>
                </c:pt>
                <c:pt idx="74">
                  <c:v>0.10497012714278738</c:v>
                </c:pt>
                <c:pt idx="75">
                  <c:v>0.11216157499662886</c:v>
                </c:pt>
                <c:pt idx="76">
                  <c:v>0.11798585055863989</c:v>
                </c:pt>
                <c:pt idx="77">
                  <c:v>0.12447505459432219</c:v>
                </c:pt>
                <c:pt idx="78">
                  <c:v>0.13106507078194302</c:v>
                </c:pt>
                <c:pt idx="79">
                  <c:v>0.13416491657243082</c:v>
                </c:pt>
                <c:pt idx="80">
                  <c:v>0.13639435059540295</c:v>
                </c:pt>
                <c:pt idx="81">
                  <c:v>0.1391903127464984</c:v>
                </c:pt>
                <c:pt idx="82">
                  <c:v>0.14394148073332722</c:v>
                </c:pt>
                <c:pt idx="83">
                  <c:v>0.14610056564511875</c:v>
                </c:pt>
                <c:pt idx="84">
                  <c:v>0.14877955723471772</c:v>
                </c:pt>
                <c:pt idx="85">
                  <c:v>0.1500390057090174</c:v>
                </c:pt>
                <c:pt idx="86">
                  <c:v>0.15317418544238245</c:v>
                </c:pt>
                <c:pt idx="87">
                  <c:v>0.15132620582714437</c:v>
                </c:pt>
                <c:pt idx="88">
                  <c:v>0.15117493472584856</c:v>
                </c:pt>
                <c:pt idx="89">
                  <c:v>0.15450722252697019</c:v>
                </c:pt>
                <c:pt idx="90">
                  <c:v>0.15531018664863155</c:v>
                </c:pt>
                <c:pt idx="91">
                  <c:v>0.15442007687090209</c:v>
                </c:pt>
                <c:pt idx="92">
                  <c:v>0.15589319918474742</c:v>
                </c:pt>
                <c:pt idx="93">
                  <c:v>0.15633920742601345</c:v>
                </c:pt>
                <c:pt idx="94">
                  <c:v>0.15525548900911565</c:v>
                </c:pt>
                <c:pt idx="95">
                  <c:v>0.15400830606594512</c:v>
                </c:pt>
                <c:pt idx="96">
                  <c:v>0.1551606121351391</c:v>
                </c:pt>
                <c:pt idx="97">
                  <c:v>0.15553813164162969</c:v>
                </c:pt>
                <c:pt idx="98">
                  <c:v>0.15455031904304348</c:v>
                </c:pt>
                <c:pt idx="99">
                  <c:v>0.15440942018851564</c:v>
                </c:pt>
                <c:pt idx="100">
                  <c:v>0.15381890514727922</c:v>
                </c:pt>
                <c:pt idx="101">
                  <c:v>0.15284509305127861</c:v>
                </c:pt>
                <c:pt idx="102">
                  <c:v>0.15196993178775131</c:v>
                </c:pt>
                <c:pt idx="103">
                  <c:v>0.1528963927803817</c:v>
                </c:pt>
                <c:pt idx="104">
                  <c:v>0.15334342951812741</c:v>
                </c:pt>
                <c:pt idx="105">
                  <c:v>0.15310303574098999</c:v>
                </c:pt>
                <c:pt idx="106">
                  <c:v>0.15335084963866505</c:v>
                </c:pt>
                <c:pt idx="107">
                  <c:v>0.15275775792665583</c:v>
                </c:pt>
                <c:pt idx="108">
                  <c:v>0.15247419876612131</c:v>
                </c:pt>
                <c:pt idx="109">
                  <c:v>0.15180387437766923</c:v>
                </c:pt>
                <c:pt idx="110">
                  <c:v>0.15220377365495094</c:v>
                </c:pt>
                <c:pt idx="111">
                  <c:v>0.15211362836871656</c:v>
                </c:pt>
                <c:pt idx="112">
                  <c:v>0.151785191886187</c:v>
                </c:pt>
                <c:pt idx="113">
                  <c:v>0.15173015075153354</c:v>
                </c:pt>
                <c:pt idx="114">
                  <c:v>0.15215899493243243</c:v>
                </c:pt>
                <c:pt idx="115">
                  <c:v>0.15152571926765476</c:v>
                </c:pt>
                <c:pt idx="116">
                  <c:v>0.15102107894440936</c:v>
                </c:pt>
                <c:pt idx="117">
                  <c:v>0.15170464023130584</c:v>
                </c:pt>
                <c:pt idx="118">
                  <c:v>0.1513081511941603</c:v>
                </c:pt>
                <c:pt idx="119">
                  <c:v>0.15100616513547019</c:v>
                </c:pt>
                <c:pt idx="120">
                  <c:v>0.15089188731533451</c:v>
                </c:pt>
                <c:pt idx="121">
                  <c:v>0.15078962026145931</c:v>
                </c:pt>
                <c:pt idx="122">
                  <c:v>0.1516590957195656</c:v>
                </c:pt>
                <c:pt idx="123">
                  <c:v>0.15132108925600432</c:v>
                </c:pt>
                <c:pt idx="124">
                  <c:v>0.15088640787632115</c:v>
                </c:pt>
                <c:pt idx="125">
                  <c:v>0.15165619269445432</c:v>
                </c:pt>
                <c:pt idx="126">
                  <c:v>0.15221806181379705</c:v>
                </c:pt>
                <c:pt idx="127">
                  <c:v>0.15264646560146231</c:v>
                </c:pt>
                <c:pt idx="128">
                  <c:v>0.15264571813468256</c:v>
                </c:pt>
                <c:pt idx="129">
                  <c:v>0.15243524407029474</c:v>
                </c:pt>
                <c:pt idx="130">
                  <c:v>0.15223291772316558</c:v>
                </c:pt>
                <c:pt idx="131">
                  <c:v>0.15264676013700057</c:v>
                </c:pt>
                <c:pt idx="132">
                  <c:v>0.15318663682054315</c:v>
                </c:pt>
                <c:pt idx="133">
                  <c:v>0.15307338538403947</c:v>
                </c:pt>
                <c:pt idx="134">
                  <c:v>0.15371396853638694</c:v>
                </c:pt>
                <c:pt idx="135">
                  <c:v>0.15385168695862864</c:v>
                </c:pt>
                <c:pt idx="136">
                  <c:v>0.15368123862941518</c:v>
                </c:pt>
                <c:pt idx="137">
                  <c:v>0.15347291233776011</c:v>
                </c:pt>
                <c:pt idx="138">
                  <c:v>0.15393439550140581</c:v>
                </c:pt>
                <c:pt idx="139">
                  <c:v>0.1542016132343445</c:v>
                </c:pt>
                <c:pt idx="140">
                  <c:v>0.15408684665266914</c:v>
                </c:pt>
                <c:pt idx="141">
                  <c:v>0.15426764703704526</c:v>
                </c:pt>
                <c:pt idx="142">
                  <c:v>0.15434288748912064</c:v>
                </c:pt>
                <c:pt idx="143">
                  <c:v>0.15397141638852538</c:v>
                </c:pt>
                <c:pt idx="144">
                  <c:v>0.15365529171599152</c:v>
                </c:pt>
                <c:pt idx="145">
                  <c:v>0.15393855748095894</c:v>
                </c:pt>
                <c:pt idx="146">
                  <c:v>0.15400141836233702</c:v>
                </c:pt>
                <c:pt idx="147">
                  <c:v>0.15394036903364208</c:v>
                </c:pt>
                <c:pt idx="148">
                  <c:v>0.15399806487017301</c:v>
                </c:pt>
                <c:pt idx="149">
                  <c:v>0.15392059517642318</c:v>
                </c:pt>
                <c:pt idx="150">
                  <c:v>0.15370701350158272</c:v>
                </c:pt>
                <c:pt idx="151">
                  <c:v>0.15341368913334621</c:v>
                </c:pt>
                <c:pt idx="152">
                  <c:v>0.15353560592539711</c:v>
                </c:pt>
                <c:pt idx="153">
                  <c:v>0.15360172507045461</c:v>
                </c:pt>
                <c:pt idx="154">
                  <c:v>0.15370694335525126</c:v>
                </c:pt>
                <c:pt idx="155">
                  <c:v>0.15397903053386477</c:v>
                </c:pt>
                <c:pt idx="156">
                  <c:v>0.15398470748203216</c:v>
                </c:pt>
                <c:pt idx="157">
                  <c:v>0.15376754446241617</c:v>
                </c:pt>
                <c:pt idx="158">
                  <c:v>0.15363529519399266</c:v>
                </c:pt>
                <c:pt idx="159">
                  <c:v>0.15384858465060428</c:v>
                </c:pt>
                <c:pt idx="160">
                  <c:v>0.1542477472739385</c:v>
                </c:pt>
                <c:pt idx="161">
                  <c:v>0.15452566488942171</c:v>
                </c:pt>
                <c:pt idx="162">
                  <c:v>0.15499914119160541</c:v>
                </c:pt>
                <c:pt idx="163">
                  <c:v>0.15496131653258963</c:v>
                </c:pt>
                <c:pt idx="164">
                  <c:v>0.15469997136931488</c:v>
                </c:pt>
                <c:pt idx="165">
                  <c:v>0.15447590833841596</c:v>
                </c:pt>
                <c:pt idx="166">
                  <c:v>0.15482240570306735</c:v>
                </c:pt>
                <c:pt idx="167">
                  <c:v>0.1549460169244237</c:v>
                </c:pt>
                <c:pt idx="168">
                  <c:v>0.15489852862168765</c:v>
                </c:pt>
                <c:pt idx="169">
                  <c:v>0.15472007414887878</c:v>
                </c:pt>
                <c:pt idx="170">
                  <c:v>0.15495058220821409</c:v>
                </c:pt>
                <c:pt idx="171">
                  <c:v>0.15458228771871849</c:v>
                </c:pt>
                <c:pt idx="172">
                  <c:v>0.15427495886985701</c:v>
                </c:pt>
                <c:pt idx="173">
                  <c:v>0.15446404695460186</c:v>
                </c:pt>
                <c:pt idx="174">
                  <c:v>0.15410035299017499</c:v>
                </c:pt>
                <c:pt idx="175">
                  <c:v>0.15404274459558923</c:v>
                </c:pt>
                <c:pt idx="176">
                  <c:v>0.15409148246750376</c:v>
                </c:pt>
                <c:pt idx="177">
                  <c:v>0.15386702849389416</c:v>
                </c:pt>
                <c:pt idx="178">
                  <c:v>0.15352688673979886</c:v>
                </c:pt>
                <c:pt idx="179">
                  <c:v>0.15319127397884294</c:v>
                </c:pt>
                <c:pt idx="180">
                  <c:v>0.15325940169932747</c:v>
                </c:pt>
                <c:pt idx="181">
                  <c:v>0.15329571667798753</c:v>
                </c:pt>
                <c:pt idx="182">
                  <c:v>0.15318393416322929</c:v>
                </c:pt>
                <c:pt idx="183">
                  <c:v>0.15319621863367344</c:v>
                </c:pt>
                <c:pt idx="184">
                  <c:v>0.15300654096702138</c:v>
                </c:pt>
                <c:pt idx="185">
                  <c:v>0.15266079855595188</c:v>
                </c:pt>
                <c:pt idx="186">
                  <c:v>0.15230369048924147</c:v>
                </c:pt>
                <c:pt idx="187">
                  <c:v>0.15235080625113936</c:v>
                </c:pt>
                <c:pt idx="188">
                  <c:v>0.15234667072500976</c:v>
                </c:pt>
                <c:pt idx="189">
                  <c:v>0.15206889724806968</c:v>
                </c:pt>
                <c:pt idx="190">
                  <c:v>0.15203993326905929</c:v>
                </c:pt>
                <c:pt idx="191">
                  <c:v>0.15184225204238985</c:v>
                </c:pt>
                <c:pt idx="192">
                  <c:v>0.15148629233634092</c:v>
                </c:pt>
                <c:pt idx="193">
                  <c:v>0.15114623938153349</c:v>
                </c:pt>
                <c:pt idx="194">
                  <c:v>0.1507446753111493</c:v>
                </c:pt>
                <c:pt idx="195">
                  <c:v>0.15085264822699182</c:v>
                </c:pt>
                <c:pt idx="196">
                  <c:v>0.1505687613533703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Case Fatality Rate'!$B$7:$GZ$7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0.33333333333333331</c:v>
                </c:pt>
                <c:pt idx="30">
                  <c:v>0.1</c:v>
                </c:pt>
                <c:pt idx="31">
                  <c:v>4.8387096774193547E-2</c:v>
                </c:pt>
                <c:pt idx="32">
                  <c:v>4.5161290322580643E-2</c:v>
                </c:pt>
                <c:pt idx="33">
                  <c:v>4.3668122270742356E-2</c:v>
                </c:pt>
                <c:pt idx="34">
                  <c:v>3.7267080745341616E-2</c:v>
                </c:pt>
                <c:pt idx="35">
                  <c:v>3.7527593818984545E-2</c:v>
                </c:pt>
                <c:pt idx="36">
                  <c:v>3.2061068702290078E-2</c:v>
                </c:pt>
                <c:pt idx="37">
                  <c:v>3.2657657657657657E-2</c:v>
                </c:pt>
                <c:pt idx="38">
                  <c:v>3.0141843971631204E-2</c:v>
                </c:pt>
                <c:pt idx="39">
                  <c:v>3.0696576151121605E-2</c:v>
                </c:pt>
                <c:pt idx="40">
                  <c:v>3.880157170923379E-2</c:v>
                </c:pt>
                <c:pt idx="41">
                  <c:v>4.2765787370103919E-2</c:v>
                </c:pt>
                <c:pt idx="42">
                  <c:v>4.7911945613467143E-2</c:v>
                </c:pt>
                <c:pt idx="43">
                  <c:v>5.1062726801451526E-2</c:v>
                </c:pt>
                <c:pt idx="44">
                  <c:v>5.0258843830888696E-2</c:v>
                </c:pt>
                <c:pt idx="45">
                  <c:v>6.2213156552779196E-2</c:v>
                </c:pt>
                <c:pt idx="46">
                  <c:v>6.2779661016949151E-2</c:v>
                </c:pt>
                <c:pt idx="47">
                  <c:v>6.8796336676842568E-2</c:v>
                </c:pt>
                <c:pt idx="48">
                  <c:v>8.1485860675928667E-2</c:v>
                </c:pt>
                <c:pt idx="49">
                  <c:v>8.1527844647729095E-2</c:v>
                </c:pt>
                <c:pt idx="50">
                  <c:v>8.3768940647124993E-2</c:v>
                </c:pt>
                <c:pt idx="51">
                  <c:v>8.1596828992072476E-2</c:v>
                </c:pt>
                <c:pt idx="52">
                  <c:v>8.5503615824549795E-2</c:v>
                </c:pt>
                <c:pt idx="53">
                  <c:v>8.7202489190608967E-2</c:v>
                </c:pt>
                <c:pt idx="54">
                  <c:v>8.9456754824874904E-2</c:v>
                </c:pt>
                <c:pt idx="55">
                  <c:v>9.4521678410461496E-2</c:v>
                </c:pt>
                <c:pt idx="56">
                  <c:v>9.5343432363565087E-2</c:v>
                </c:pt>
                <c:pt idx="57">
                  <c:v>9.8257584988424518E-2</c:v>
                </c:pt>
                <c:pt idx="58">
                  <c:v>0.10261372578209736</c:v>
                </c:pt>
                <c:pt idx="59">
                  <c:v>0.10220612938146253</c:v>
                </c:pt>
                <c:pt idx="60">
                  <c:v>0.10275964692752546</c:v>
                </c:pt>
                <c:pt idx="61">
                  <c:v>0.10668418665039811</c:v>
                </c:pt>
                <c:pt idx="62">
                  <c:v>0.10846247253382676</c:v>
                </c:pt>
                <c:pt idx="63">
                  <c:v>0.11043744790686419</c:v>
                </c:pt>
                <c:pt idx="64">
                  <c:v>0.11334053034533249</c:v>
                </c:pt>
                <c:pt idx="65">
                  <c:v>0.11587551157252191</c:v>
                </c:pt>
                <c:pt idx="66">
                  <c:v>0.11656501427459123</c:v>
                </c:pt>
                <c:pt idx="67">
                  <c:v>0.11865204884889803</c:v>
                </c:pt>
                <c:pt idx="68">
                  <c:v>0.12215571216544295</c:v>
                </c:pt>
                <c:pt idx="69">
                  <c:v>0.12434777676950998</c:v>
                </c:pt>
                <c:pt idx="70">
                  <c:v>0.12584332664098252</c:v>
                </c:pt>
                <c:pt idx="71">
                  <c:v>0.12739279082279031</c:v>
                </c:pt>
                <c:pt idx="72">
                  <c:v>0.12820149048211171</c:v>
                </c:pt>
                <c:pt idx="73">
                  <c:v>0.12747127543488029</c:v>
                </c:pt>
                <c:pt idx="74">
                  <c:v>0.12813692341098737</c:v>
                </c:pt>
                <c:pt idx="75">
                  <c:v>0.12921454276596225</c:v>
                </c:pt>
                <c:pt idx="76">
                  <c:v>0.13031581431711239</c:v>
                </c:pt>
                <c:pt idx="77">
                  <c:v>0.1311055644016009</c:v>
                </c:pt>
                <c:pt idx="78">
                  <c:v>0.13123668416581957</c:v>
                </c:pt>
                <c:pt idx="79">
                  <c:v>0.13191757523191283</c:v>
                </c:pt>
                <c:pt idx="80">
                  <c:v>0.1306814823571133</c:v>
                </c:pt>
                <c:pt idx="81">
                  <c:v>0.13088134661013157</c:v>
                </c:pt>
                <c:pt idx="82">
                  <c:v>0.13206825647583942</c:v>
                </c:pt>
                <c:pt idx="83">
                  <c:v>0.13320983703411945</c:v>
                </c:pt>
                <c:pt idx="84">
                  <c:v>0.13423753443734673</c:v>
                </c:pt>
                <c:pt idx="85">
                  <c:v>0.1346328008002794</c:v>
                </c:pt>
                <c:pt idx="86">
                  <c:v>0.13470081306470882</c:v>
                </c:pt>
                <c:pt idx="87">
                  <c:v>0.13448912889015205</c:v>
                </c:pt>
                <c:pt idx="88">
                  <c:v>0.13473615984623294</c:v>
                </c:pt>
                <c:pt idx="89">
                  <c:v>0.13600547376785044</c:v>
                </c:pt>
                <c:pt idx="90">
                  <c:v>0.1363633892703186</c:v>
                </c:pt>
                <c:pt idx="91">
                  <c:v>0.13638717323183525</c:v>
                </c:pt>
                <c:pt idx="92">
                  <c:v>0.13669837292667905</c:v>
                </c:pt>
                <c:pt idx="93">
                  <c:v>0.13670891323046314</c:v>
                </c:pt>
                <c:pt idx="94">
                  <c:v>0.13639039472539172</c:v>
                </c:pt>
                <c:pt idx="95">
                  <c:v>0.13647148096623246</c:v>
                </c:pt>
                <c:pt idx="96">
                  <c:v>0.13719698717241519</c:v>
                </c:pt>
                <c:pt idx="97">
                  <c:v>0.13737624376566338</c:v>
                </c:pt>
                <c:pt idx="98">
                  <c:v>0.13736854772558707</c:v>
                </c:pt>
                <c:pt idx="99">
                  <c:v>0.13742620325800753</c:v>
                </c:pt>
                <c:pt idx="100">
                  <c:v>0.13840947220240277</c:v>
                </c:pt>
                <c:pt idx="101">
                  <c:v>0.13798440724604449</c:v>
                </c:pt>
                <c:pt idx="102">
                  <c:v>0.13800025626788537</c:v>
                </c:pt>
                <c:pt idx="103">
                  <c:v>0.13831875359775028</c:v>
                </c:pt>
                <c:pt idx="104">
                  <c:v>0.13935299723491054</c:v>
                </c:pt>
                <c:pt idx="105">
                  <c:v>0.1396923392568207</c:v>
                </c:pt>
                <c:pt idx="106">
                  <c:v>0.13991142325047021</c:v>
                </c:pt>
                <c:pt idx="107">
                  <c:v>0.13994981237194098</c:v>
                </c:pt>
                <c:pt idx="108">
                  <c:v>0.14001136217860613</c:v>
                </c:pt>
                <c:pt idx="109">
                  <c:v>0.14031588076870408</c:v>
                </c:pt>
                <c:pt idx="110">
                  <c:v>0.14062343617785947</c:v>
                </c:pt>
                <c:pt idx="111">
                  <c:v>0.14061369882829453</c:v>
                </c:pt>
                <c:pt idx="112">
                  <c:v>0.14123113496380074</c:v>
                </c:pt>
                <c:pt idx="113">
                  <c:v>0.14168788324308818</c:v>
                </c:pt>
                <c:pt idx="114">
                  <c:v>0.14187194318511737</c:v>
                </c:pt>
                <c:pt idx="115">
                  <c:v>0.1419647624132408</c:v>
                </c:pt>
                <c:pt idx="116">
                  <c:v>0.14197884090757867</c:v>
                </c:pt>
                <c:pt idx="117">
                  <c:v>0.14241254438079384</c:v>
                </c:pt>
                <c:pt idx="118">
                  <c:v>0.14261200975743166</c:v>
                </c:pt>
                <c:pt idx="119">
                  <c:v>0.14288101898277653</c:v>
                </c:pt>
                <c:pt idx="120">
                  <c:v>0.14304886713507539</c:v>
                </c:pt>
                <c:pt idx="121">
                  <c:v>0.14316140261875815</c:v>
                </c:pt>
                <c:pt idx="122">
                  <c:v>0.14296179691008909</c:v>
                </c:pt>
                <c:pt idx="123">
                  <c:v>0.14303178484107579</c:v>
                </c:pt>
                <c:pt idx="124">
                  <c:v>0.14318424734312951</c:v>
                </c:pt>
                <c:pt idx="125">
                  <c:v>0.14344516492810827</c:v>
                </c:pt>
                <c:pt idx="126">
                  <c:v>0.14338558183603806</c:v>
                </c:pt>
                <c:pt idx="127">
                  <c:v>0.14339409317660057</c:v>
                </c:pt>
                <c:pt idx="128">
                  <c:v>0.14355344287141331</c:v>
                </c:pt>
                <c:pt idx="129">
                  <c:v>0.14361912457449369</c:v>
                </c:pt>
                <c:pt idx="130">
                  <c:v>0.14367137774306107</c:v>
                </c:pt>
                <c:pt idx="131">
                  <c:v>0.14378401094353702</c:v>
                </c:pt>
                <c:pt idx="132">
                  <c:v>0.14389225531550437</c:v>
                </c:pt>
                <c:pt idx="133">
                  <c:v>0.14407105834858619</c:v>
                </c:pt>
                <c:pt idx="134">
                  <c:v>0.14432531526026332</c:v>
                </c:pt>
                <c:pt idx="135">
                  <c:v>0.14431354490451156</c:v>
                </c:pt>
                <c:pt idx="136">
                  <c:v>0.14437332038619938</c:v>
                </c:pt>
                <c:pt idx="137">
                  <c:v>0.14452888960757113</c:v>
                </c:pt>
                <c:pt idx="138">
                  <c:v>0.14469266144730913</c:v>
                </c:pt>
                <c:pt idx="139">
                  <c:v>0.14482023764545066</c:v>
                </c:pt>
                <c:pt idx="140">
                  <c:v>0.14492095875943214</c:v>
                </c:pt>
                <c:pt idx="141">
                  <c:v>0.14492551092139475</c:v>
                </c:pt>
                <c:pt idx="142">
                  <c:v>0.14515562514546879</c:v>
                </c:pt>
                <c:pt idx="143">
                  <c:v>0.14512932546238977</c:v>
                </c:pt>
                <c:pt idx="144">
                  <c:v>0.14503204790095742</c:v>
                </c:pt>
                <c:pt idx="145">
                  <c:v>0.14499136078216529</c:v>
                </c:pt>
                <c:pt idx="146">
                  <c:v>0.1450442105263158</c:v>
                </c:pt>
                <c:pt idx="147">
                  <c:v>0.14512168457877123</c:v>
                </c:pt>
                <c:pt idx="148">
                  <c:v>0.14511733757699688</c:v>
                </c:pt>
                <c:pt idx="149">
                  <c:v>0.14541344727764682</c:v>
                </c:pt>
                <c:pt idx="150">
                  <c:v>0.14535305844087715</c:v>
                </c:pt>
                <c:pt idx="151">
                  <c:v>0.14531297825148115</c:v>
                </c:pt>
                <c:pt idx="152">
                  <c:v>0.14525385388739948</c:v>
                </c:pt>
                <c:pt idx="153">
                  <c:v>0.14505533154966022</c:v>
                </c:pt>
                <c:pt idx="154">
                  <c:v>0.14484775072052128</c:v>
                </c:pt>
                <c:pt idx="155">
                  <c:v>0.14479403936488866</c:v>
                </c:pt>
                <c:pt idx="156">
                  <c:v>0.14467350944528487</c:v>
                </c:pt>
                <c:pt idx="157">
                  <c:v>0.14465969284072358</c:v>
                </c:pt>
                <c:pt idx="158">
                  <c:v>0.14457991760642502</c:v>
                </c:pt>
                <c:pt idx="159">
                  <c:v>0.14459981034454075</c:v>
                </c:pt>
                <c:pt idx="160">
                  <c:v>0.14460175078352966</c:v>
                </c:pt>
                <c:pt idx="161">
                  <c:v>0.1446170460209337</c:v>
                </c:pt>
                <c:pt idx="162">
                  <c:v>0.1445586630201568</c:v>
                </c:pt>
                <c:pt idx="163">
                  <c:v>0.14451207376940428</c:v>
                </c:pt>
                <c:pt idx="164">
                  <c:v>0.14440039930577128</c:v>
                </c:pt>
                <c:pt idx="165">
                  <c:v>0.144318760321343</c:v>
                </c:pt>
                <c:pt idx="166">
                  <c:v>0.14431868463602943</c:v>
                </c:pt>
                <c:pt idx="167">
                  <c:v>0.14429896344789961</c:v>
                </c:pt>
                <c:pt idx="168">
                  <c:v>0.1442335091204176</c:v>
                </c:pt>
                <c:pt idx="169">
                  <c:v>0.14415566732545809</c:v>
                </c:pt>
                <c:pt idx="170">
                  <c:v>0.14402054080341578</c:v>
                </c:pt>
                <c:pt idx="171">
                  <c:v>0.14394610154554477</c:v>
                </c:pt>
                <c:pt idx="172">
                  <c:v>0.14386100608489227</c:v>
                </c:pt>
                <c:pt idx="173">
                  <c:v>0.14383094190683715</c:v>
                </c:pt>
                <c:pt idx="174">
                  <c:v>0.14381698336511275</c:v>
                </c:pt>
                <c:pt idx="175">
                  <c:v>0.14380343810830123</c:v>
                </c:pt>
                <c:pt idx="176">
                  <c:v>0.14371286966225752</c:v>
                </c:pt>
                <c:pt idx="177">
                  <c:v>0.14363418003254538</c:v>
                </c:pt>
                <c:pt idx="178">
                  <c:v>0.14350001637894322</c:v>
                </c:pt>
                <c:pt idx="179">
                  <c:v>0.14342521907754241</c:v>
                </c:pt>
                <c:pt idx="180">
                  <c:v>0.14337513898881549</c:v>
                </c:pt>
                <c:pt idx="181">
                  <c:v>0.1433369288095705</c:v>
                </c:pt>
                <c:pt idx="182">
                  <c:v>0.1432139475660322</c:v>
                </c:pt>
                <c:pt idx="183">
                  <c:v>0.14305570274478474</c:v>
                </c:pt>
                <c:pt idx="184">
                  <c:v>0.14292927236450995</c:v>
                </c:pt>
                <c:pt idx="185">
                  <c:v>0.14279032310545667</c:v>
                </c:pt>
                <c:pt idx="186">
                  <c:v>0.14266327533947132</c:v>
                </c:pt>
                <c:pt idx="187">
                  <c:v>0.14261062342155056</c:v>
                </c:pt>
                <c:pt idx="188">
                  <c:v>0.14251809418714095</c:v>
                </c:pt>
                <c:pt idx="189">
                  <c:v>0.14236392517910981</c:v>
                </c:pt>
                <c:pt idx="190">
                  <c:v>0.14218030571537235</c:v>
                </c:pt>
                <c:pt idx="191">
                  <c:v>0.14198281469032911</c:v>
                </c:pt>
                <c:pt idx="192">
                  <c:v>0.14184608928629072</c:v>
                </c:pt>
                <c:pt idx="193">
                  <c:v>0.14175837465231589</c:v>
                </c:pt>
                <c:pt idx="194">
                  <c:v>0.14168771577857542</c:v>
                </c:pt>
                <c:pt idx="195">
                  <c:v>0.14161960236535853</c:v>
                </c:pt>
                <c:pt idx="196">
                  <c:v>0.14142514358749694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Case Fatality Rate'!$B$8:$GZ$8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1.0787486515641855E-3</c:v>
                </c:pt>
                <c:pt idx="65">
                  <c:v>8.547008547008547E-4</c:v>
                </c:pt>
                <c:pt idx="66">
                  <c:v>1.6849199663016006E-3</c:v>
                </c:pt>
                <c:pt idx="67">
                  <c:v>2.3437499999999999E-3</c:v>
                </c:pt>
                <c:pt idx="68">
                  <c:v>3.770739064856712E-3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6.1559507523939808E-3</c:v>
                </c:pt>
                <c:pt idx="72">
                  <c:v>5.980066445182724E-3</c:v>
                </c:pt>
                <c:pt idx="73">
                  <c:v>6.9400630914826502E-3</c:v>
                </c:pt>
                <c:pt idx="74">
                  <c:v>7.2507552870090634E-3</c:v>
                </c:pt>
                <c:pt idx="75">
                  <c:v>7.7105575326215899E-3</c:v>
                </c:pt>
                <c:pt idx="76">
                  <c:v>1.0291595197255575E-2</c:v>
                </c:pt>
                <c:pt idx="77">
                  <c:v>9.7560975609756097E-3</c:v>
                </c:pt>
                <c:pt idx="78">
                  <c:v>1.2409513960703205E-2</c:v>
                </c:pt>
                <c:pt idx="79">
                  <c:v>1.2481278082875686E-2</c:v>
                </c:pt>
                <c:pt idx="80">
                  <c:v>1.232741617357002E-2</c:v>
                </c:pt>
                <c:pt idx="81">
                  <c:v>1.2425218591808559E-2</c:v>
                </c:pt>
                <c:pt idx="82">
                  <c:v>1.1883802816901408E-2</c:v>
                </c:pt>
                <c:pt idx="83">
                  <c:v>1.4078674948240166E-2</c:v>
                </c:pt>
                <c:pt idx="84">
                  <c:v>1.9154030327214685E-2</c:v>
                </c:pt>
                <c:pt idx="85">
                  <c:v>1.9193857965451054E-2</c:v>
                </c:pt>
                <c:pt idx="86">
                  <c:v>1.8684872439813153E-2</c:v>
                </c:pt>
                <c:pt idx="87">
                  <c:v>1.7798286090969017E-2</c:v>
                </c:pt>
                <c:pt idx="88">
                  <c:v>1.8366054464851171E-2</c:v>
                </c:pt>
                <c:pt idx="89">
                  <c:v>1.7575757575757574E-2</c:v>
                </c:pt>
                <c:pt idx="90">
                  <c:v>1.875901875901876E-2</c:v>
                </c:pt>
                <c:pt idx="91">
                  <c:v>2.0632737276478678E-2</c:v>
                </c:pt>
                <c:pt idx="92">
                  <c:v>1.9984821654439665E-2</c:v>
                </c:pt>
                <c:pt idx="93">
                  <c:v>2.0379146919431278E-2</c:v>
                </c:pt>
                <c:pt idx="94">
                  <c:v>1.9949552854849804E-2</c:v>
                </c:pt>
                <c:pt idx="95">
                  <c:v>1.9797624285085788E-2</c:v>
                </c:pt>
                <c:pt idx="96">
                  <c:v>1.9403296474024619E-2</c:v>
                </c:pt>
                <c:pt idx="97">
                  <c:v>2.0616493194555646E-2</c:v>
                </c:pt>
                <c:pt idx="98">
                  <c:v>1.9252336448598129E-2</c:v>
                </c:pt>
                <c:pt idx="99">
                  <c:v>2.0541880644590046E-2</c:v>
                </c:pt>
                <c:pt idx="100">
                  <c:v>2.0668795160477232E-2</c:v>
                </c:pt>
                <c:pt idx="101">
                  <c:v>2.0675505050505052E-2</c:v>
                </c:pt>
                <c:pt idx="102">
                  <c:v>2.0344980097302078E-2</c:v>
                </c:pt>
                <c:pt idx="103">
                  <c:v>2.0498614958448753E-2</c:v>
                </c:pt>
                <c:pt idx="104">
                  <c:v>2.0206022187004756E-2</c:v>
                </c:pt>
                <c:pt idx="105">
                  <c:v>2.0619877049180328E-2</c:v>
                </c:pt>
                <c:pt idx="106">
                  <c:v>2.1622934888241012E-2</c:v>
                </c:pt>
                <c:pt idx="107">
                  <c:v>2.0910623946037099E-2</c:v>
                </c:pt>
                <c:pt idx="108">
                  <c:v>2.0594479830148619E-2</c:v>
                </c:pt>
                <c:pt idx="109">
                  <c:v>2.0569146280579133E-2</c:v>
                </c:pt>
                <c:pt idx="110">
                  <c:v>1.9339091250469394E-2</c:v>
                </c:pt>
                <c:pt idx="111">
                  <c:v>1.9295154185022027E-2</c:v>
                </c:pt>
                <c:pt idx="112">
                  <c:v>1.9711777372867317E-2</c:v>
                </c:pt>
                <c:pt idx="113">
                  <c:v>1.9389277023314232E-2</c:v>
                </c:pt>
                <c:pt idx="114">
                  <c:v>1.929902395740905E-2</c:v>
                </c:pt>
                <c:pt idx="115">
                  <c:v>1.8390804597701149E-2</c:v>
                </c:pt>
                <c:pt idx="116">
                  <c:v>1.8433773767321946E-2</c:v>
                </c:pt>
                <c:pt idx="117">
                  <c:v>1.8986186332379966E-2</c:v>
                </c:pt>
                <c:pt idx="118">
                  <c:v>1.9709302325581397E-2</c:v>
                </c:pt>
                <c:pt idx="119">
                  <c:v>2.0496583902682886E-2</c:v>
                </c:pt>
                <c:pt idx="120">
                  <c:v>2.0745153367821498E-2</c:v>
                </c:pt>
                <c:pt idx="121">
                  <c:v>2.022360248447205E-2</c:v>
                </c:pt>
                <c:pt idx="122">
                  <c:v>2.0100267066485499E-2</c:v>
                </c:pt>
                <c:pt idx="123">
                  <c:v>2.1299207368374443E-2</c:v>
                </c:pt>
                <c:pt idx="124">
                  <c:v>2.2189286470463688E-2</c:v>
                </c:pt>
                <c:pt idx="125">
                  <c:v>2.274975272007913E-2</c:v>
                </c:pt>
                <c:pt idx="126">
                  <c:v>2.2246211975170606E-2</c:v>
                </c:pt>
                <c:pt idx="127">
                  <c:v>2.229682881436339E-2</c:v>
                </c:pt>
                <c:pt idx="128">
                  <c:v>2.1990424076607389E-2</c:v>
                </c:pt>
                <c:pt idx="129">
                  <c:v>2.205573675202635E-2</c:v>
                </c:pt>
                <c:pt idx="130">
                  <c:v>2.1570847229446501E-2</c:v>
                </c:pt>
                <c:pt idx="131">
                  <c:v>2.1975143347789387E-2</c:v>
                </c:pt>
                <c:pt idx="132">
                  <c:v>2.2115492013850106E-2</c:v>
                </c:pt>
                <c:pt idx="133">
                  <c:v>2.2598267821452366E-2</c:v>
                </c:pt>
                <c:pt idx="134">
                  <c:v>2.2259266522847616E-2</c:v>
                </c:pt>
                <c:pt idx="135">
                  <c:v>2.1918312842473638E-2</c:v>
                </c:pt>
                <c:pt idx="136">
                  <c:v>2.1708394057381508E-2</c:v>
                </c:pt>
                <c:pt idx="137">
                  <c:v>2.2367194780987885E-2</c:v>
                </c:pt>
                <c:pt idx="138">
                  <c:v>2.2838499184339316E-2</c:v>
                </c:pt>
                <c:pt idx="139">
                  <c:v>2.2834066162178483E-2</c:v>
                </c:pt>
                <c:pt idx="140">
                  <c:v>2.3168113170097978E-2</c:v>
                </c:pt>
                <c:pt idx="141">
                  <c:v>2.3118426444474798E-2</c:v>
                </c:pt>
                <c:pt idx="142">
                  <c:v>2.2978668432186284E-2</c:v>
                </c:pt>
                <c:pt idx="143">
                  <c:v>2.2514299622733356E-2</c:v>
                </c:pt>
                <c:pt idx="144">
                  <c:v>2.2387846597561323E-2</c:v>
                </c:pt>
                <c:pt idx="145">
                  <c:v>2.2098921572627255E-2</c:v>
                </c:pt>
                <c:pt idx="146">
                  <c:v>2.1929939476511121E-2</c:v>
                </c:pt>
                <c:pt idx="147">
                  <c:v>2.1601253544247127E-2</c:v>
                </c:pt>
                <c:pt idx="148">
                  <c:v>2.1826200977470497E-2</c:v>
                </c:pt>
                <c:pt idx="149">
                  <c:v>2.1398848543578635E-2</c:v>
                </c:pt>
                <c:pt idx="150">
                  <c:v>2.0824117132961447E-2</c:v>
                </c:pt>
                <c:pt idx="151">
                  <c:v>2.046206655567203E-2</c:v>
                </c:pt>
                <c:pt idx="152">
                  <c:v>2.0691012894969978E-2</c:v>
                </c:pt>
                <c:pt idx="153">
                  <c:v>2.0780713989520111E-2</c:v>
                </c:pt>
                <c:pt idx="154">
                  <c:v>2.0501627965222369E-2</c:v>
                </c:pt>
                <c:pt idx="155">
                  <c:v>1.9767687434002111E-2</c:v>
                </c:pt>
                <c:pt idx="156">
                  <c:v>1.9367525483586164E-2</c:v>
                </c:pt>
                <c:pt idx="157">
                  <c:v>1.8634294385432473E-2</c:v>
                </c:pt>
                <c:pt idx="158">
                  <c:v>1.8308309322831454E-2</c:v>
                </c:pt>
                <c:pt idx="159">
                  <c:v>1.8417623246270727E-2</c:v>
                </c:pt>
                <c:pt idx="160">
                  <c:v>1.818013478033715E-2</c:v>
                </c:pt>
                <c:pt idx="161">
                  <c:v>1.784940972679859E-2</c:v>
                </c:pt>
                <c:pt idx="162">
                  <c:v>1.756505078513159E-2</c:v>
                </c:pt>
                <c:pt idx="163">
                  <c:v>1.7084076692034957E-2</c:v>
                </c:pt>
                <c:pt idx="164">
                  <c:v>1.701803944099544E-2</c:v>
                </c:pt>
                <c:pt idx="165">
                  <c:v>1.6823379923761119E-2</c:v>
                </c:pt>
                <c:pt idx="166">
                  <c:v>1.702305549749418E-2</c:v>
                </c:pt>
                <c:pt idx="167">
                  <c:v>1.668712793310324E-2</c:v>
                </c:pt>
                <c:pt idx="168">
                  <c:v>1.6557986335210204E-2</c:v>
                </c:pt>
                <c:pt idx="169">
                  <c:v>1.6195419129894813E-2</c:v>
                </c:pt>
                <c:pt idx="170">
                  <c:v>1.5840470387375492E-2</c:v>
                </c:pt>
                <c:pt idx="171">
                  <c:v>1.5439996366169034E-2</c:v>
                </c:pt>
                <c:pt idx="172">
                  <c:v>1.5102699806691235E-2</c:v>
                </c:pt>
                <c:pt idx="173">
                  <c:v>1.5100974301241157E-2</c:v>
                </c:pt>
                <c:pt idx="174">
                  <c:v>1.4928325265176404E-2</c:v>
                </c:pt>
                <c:pt idx="175">
                  <c:v>1.5010496738455999E-2</c:v>
                </c:pt>
                <c:pt idx="176">
                  <c:v>1.4817053799723029E-2</c:v>
                </c:pt>
                <c:pt idx="177">
                  <c:v>1.4656658589903849E-2</c:v>
                </c:pt>
                <c:pt idx="178">
                  <c:v>1.4343976128522938E-2</c:v>
                </c:pt>
                <c:pt idx="179">
                  <c:v>1.419874398893305E-2</c:v>
                </c:pt>
                <c:pt idx="180">
                  <c:v>1.4367231577933131E-2</c:v>
                </c:pt>
                <c:pt idx="181">
                  <c:v>1.5557965206732355E-2</c:v>
                </c:pt>
                <c:pt idx="182">
                  <c:v>1.5427347397632093E-2</c:v>
                </c:pt>
                <c:pt idx="183">
                  <c:v>1.5544587454540107E-2</c:v>
                </c:pt>
                <c:pt idx="184">
                  <c:v>1.5770291661532338E-2</c:v>
                </c:pt>
                <c:pt idx="185">
                  <c:v>1.5589590050667896E-2</c:v>
                </c:pt>
                <c:pt idx="186">
                  <c:v>1.5865461247819537E-2</c:v>
                </c:pt>
                <c:pt idx="187">
                  <c:v>1.603654130453518E-2</c:v>
                </c:pt>
                <c:pt idx="188">
                  <c:v>1.630629827236325E-2</c:v>
                </c:pt>
                <c:pt idx="189">
                  <c:v>1.658165701950446E-2</c:v>
                </c:pt>
                <c:pt idx="190">
                  <c:v>1.6602062762226522E-2</c:v>
                </c:pt>
                <c:pt idx="191">
                  <c:v>1.6531388957040288E-2</c:v>
                </c:pt>
                <c:pt idx="192">
                  <c:v>1.6622623139740507E-2</c:v>
                </c:pt>
                <c:pt idx="193">
                  <c:v>1.6694526721213722E-2</c:v>
                </c:pt>
                <c:pt idx="194">
                  <c:v>1.7188340408077978E-2</c:v>
                </c:pt>
                <c:pt idx="195">
                  <c:v>1.7835562938551902E-2</c:v>
                </c:pt>
                <c:pt idx="196">
                  <c:v>1.8124961075872324E-2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Case Fatality Rate'!$B$9:$GZ$9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8.3333333333333332E-3</c:v>
                </c:pt>
                <c:pt idx="41">
                  <c:v>1.2121212121212121E-2</c:v>
                </c:pt>
                <c:pt idx="42">
                  <c:v>1.3513513513513514E-2</c:v>
                </c:pt>
                <c:pt idx="43">
                  <c:v>1.9305019305019305E-2</c:v>
                </c:pt>
                <c:pt idx="44">
                  <c:v>2.5000000000000001E-2</c:v>
                </c:pt>
                <c:pt idx="45">
                  <c:v>3.4000000000000002E-2</c:v>
                </c:pt>
                <c:pt idx="46">
                  <c:v>4.1604754829123326E-2</c:v>
                </c:pt>
                <c:pt idx="47">
                  <c:v>3.2618825722273995E-2</c:v>
                </c:pt>
                <c:pt idx="48">
                  <c:v>3.1858407079646017E-2</c:v>
                </c:pt>
                <c:pt idx="49">
                  <c:v>2.4154589371980676E-2</c:v>
                </c:pt>
                <c:pt idx="50">
                  <c:v>5.8410188844971456E-2</c:v>
                </c:pt>
                <c:pt idx="51">
                  <c:v>3.7270642201834861E-2</c:v>
                </c:pt>
                <c:pt idx="52">
                  <c:v>4.5219840400563295E-2</c:v>
                </c:pt>
                <c:pt idx="53">
                  <c:v>4.385739933316235E-2</c:v>
                </c:pt>
                <c:pt idx="54">
                  <c:v>5.3610943472138406E-2</c:v>
                </c:pt>
                <c:pt idx="55">
                  <c:v>5.3030303030303032E-2</c:v>
                </c:pt>
                <c:pt idx="56">
                  <c:v>5.9669302659956867E-2</c:v>
                </c:pt>
                <c:pt idx="57">
                  <c:v>5.8063797806602459E-2</c:v>
                </c:pt>
                <c:pt idx="58">
                  <c:v>6.7368936795688394E-2</c:v>
                </c:pt>
                <c:pt idx="59">
                  <c:v>6.9835264443918979E-2</c:v>
                </c:pt>
                <c:pt idx="60">
                  <c:v>8.0332313681868744E-2</c:v>
                </c:pt>
                <c:pt idx="61">
                  <c:v>7.9918032786885251E-2</c:v>
                </c:pt>
                <c:pt idx="62">
                  <c:v>9.1437883916259247E-2</c:v>
                </c:pt>
                <c:pt idx="63">
                  <c:v>8.8155104513783708E-2</c:v>
                </c:pt>
                <c:pt idx="64">
                  <c:v>8.8914269892361467E-2</c:v>
                </c:pt>
                <c:pt idx="65">
                  <c:v>9.1023904806829078E-2</c:v>
                </c:pt>
                <c:pt idx="66">
                  <c:v>9.2892742541134707E-2</c:v>
                </c:pt>
                <c:pt idx="67">
                  <c:v>9.6317563350393209E-2</c:v>
                </c:pt>
                <c:pt idx="68">
                  <c:v>9.6229933148392371E-2</c:v>
                </c:pt>
                <c:pt idx="69">
                  <c:v>9.7859741667796041E-2</c:v>
                </c:pt>
                <c:pt idx="70">
                  <c:v>9.9387233715591924E-2</c:v>
                </c:pt>
                <c:pt idx="71">
                  <c:v>9.9924151162271893E-2</c:v>
                </c:pt>
                <c:pt idx="72">
                  <c:v>0.1002273509005948</c:v>
                </c:pt>
                <c:pt idx="73">
                  <c:v>0.10019180774839896</c:v>
                </c:pt>
                <c:pt idx="74">
                  <c:v>0.10133995715783237</c:v>
                </c:pt>
                <c:pt idx="75">
                  <c:v>0.10276202670568868</c:v>
                </c:pt>
                <c:pt idx="76">
                  <c:v>0.10421157937749222</c:v>
                </c:pt>
                <c:pt idx="77">
                  <c:v>0.10421670489812442</c:v>
                </c:pt>
                <c:pt idx="78">
                  <c:v>0.10495229144639803</c:v>
                </c:pt>
                <c:pt idx="79">
                  <c:v>0.10491998003449736</c:v>
                </c:pt>
                <c:pt idx="80">
                  <c:v>0.10555920185000031</c:v>
                </c:pt>
                <c:pt idx="81">
                  <c:v>0.10643105897584981</c:v>
                </c:pt>
                <c:pt idx="82">
                  <c:v>0.10614994797147544</c:v>
                </c:pt>
                <c:pt idx="83">
                  <c:v>0.10842640299986669</c:v>
                </c:pt>
                <c:pt idx="84">
                  <c:v>0.10872869334173967</c:v>
                </c:pt>
                <c:pt idx="85">
                  <c:v>0.10814931764604105</c:v>
                </c:pt>
                <c:pt idx="86">
                  <c:v>0.10502570229355634</c:v>
                </c:pt>
                <c:pt idx="87">
                  <c:v>0.1066782804627437</c:v>
                </c:pt>
                <c:pt idx="88">
                  <c:v>0.10495585733412525</c:v>
                </c:pt>
                <c:pt idx="89">
                  <c:v>0.10629838669397133</c:v>
                </c:pt>
                <c:pt idx="90">
                  <c:v>0.10636307535581699</c:v>
                </c:pt>
                <c:pt idx="91">
                  <c:v>0.10632518990925624</c:v>
                </c:pt>
                <c:pt idx="92">
                  <c:v>0.10573456511942317</c:v>
                </c:pt>
                <c:pt idx="93">
                  <c:v>0.1128232917877728</c:v>
                </c:pt>
                <c:pt idx="94">
                  <c:v>0.1126247541341881</c:v>
                </c:pt>
                <c:pt idx="95">
                  <c:v>0.11328106186848011</c:v>
                </c:pt>
                <c:pt idx="96">
                  <c:v>0.1137278304251307</c:v>
                </c:pt>
                <c:pt idx="97">
                  <c:v>0.11517129803153155</c:v>
                </c:pt>
                <c:pt idx="98">
                  <c:v>0.1152702696355857</c:v>
                </c:pt>
                <c:pt idx="99">
                  <c:v>0.11499051233396584</c:v>
                </c:pt>
                <c:pt idx="100">
                  <c:v>0.11662701657869304</c:v>
                </c:pt>
                <c:pt idx="101">
                  <c:v>0.11664865963007083</c:v>
                </c:pt>
                <c:pt idx="102">
                  <c:v>0.11692862332502552</c:v>
                </c:pt>
                <c:pt idx="103">
                  <c:v>0.11748489755104101</c:v>
                </c:pt>
                <c:pt idx="104">
                  <c:v>0.11789138691189947</c:v>
                </c:pt>
                <c:pt idx="105">
                  <c:v>0.11832520140701237</c:v>
                </c:pt>
                <c:pt idx="106">
                  <c:v>0.11875979353976346</c:v>
                </c:pt>
                <c:pt idx="107">
                  <c:v>0.11881161462282988</c:v>
                </c:pt>
                <c:pt idx="108">
                  <c:v>0.11906806573097532</c:v>
                </c:pt>
                <c:pt idx="109">
                  <c:v>0.11920659683530198</c:v>
                </c:pt>
                <c:pt idx="110">
                  <c:v>0.11836296804375736</c:v>
                </c:pt>
                <c:pt idx="111">
                  <c:v>0.11886155330438977</c:v>
                </c:pt>
                <c:pt idx="112">
                  <c:v>0.11946687888898121</c:v>
                </c:pt>
                <c:pt idx="113">
                  <c:v>0.11962620893961837</c:v>
                </c:pt>
                <c:pt idx="114">
                  <c:v>0.119743855975463</c:v>
                </c:pt>
                <c:pt idx="115">
                  <c:v>0.11947654509358556</c:v>
                </c:pt>
                <c:pt idx="116">
                  <c:v>0.12010940710365933</c:v>
                </c:pt>
                <c:pt idx="117">
                  <c:v>0.11993644378815747</c:v>
                </c:pt>
                <c:pt idx="118">
                  <c:v>0.1201877286812017</c:v>
                </c:pt>
                <c:pt idx="119">
                  <c:v>0.12014362193889618</c:v>
                </c:pt>
                <c:pt idx="120">
                  <c:v>0.12284744482635805</c:v>
                </c:pt>
                <c:pt idx="121">
                  <c:v>0.12212550676251149</c:v>
                </c:pt>
                <c:pt idx="122">
                  <c:v>0.12219813846742318</c:v>
                </c:pt>
                <c:pt idx="123">
                  <c:v>0.1138133450961098</c:v>
                </c:pt>
                <c:pt idx="124">
                  <c:v>0.11519541206457094</c:v>
                </c:pt>
                <c:pt idx="125">
                  <c:v>0.11477657993981182</c:v>
                </c:pt>
                <c:pt idx="126">
                  <c:v>0.11478504522579035</c:v>
                </c:pt>
                <c:pt idx="127">
                  <c:v>0.11399880625120846</c:v>
                </c:pt>
                <c:pt idx="128">
                  <c:v>0.11370114518535906</c:v>
                </c:pt>
                <c:pt idx="129">
                  <c:v>0.11339391710000502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0.11306536852108097</c:v>
                </c:pt>
                <c:pt idx="133">
                  <c:v>0.11290080973344541</c:v>
                </c:pt>
                <c:pt idx="134">
                  <c:v>0.11274827557550071</c:v>
                </c:pt>
                <c:pt idx="135">
                  <c:v>0.11260364016632224</c:v>
                </c:pt>
                <c:pt idx="136">
                  <c:v>0.11245286146450624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0.1154451457181532</c:v>
                </c:pt>
                <c:pt idx="149">
                  <c:v>0.11532932912552174</c:v>
                </c:pt>
                <c:pt idx="150">
                  <c:v>0.11516317120575105</c:v>
                </c:pt>
                <c:pt idx="151">
                  <c:v>0.1150110446985447</c:v>
                </c:pt>
                <c:pt idx="152">
                  <c:v>0.11490685749521307</c:v>
                </c:pt>
                <c:pt idx="153">
                  <c:v>0.11479947477629361</c:v>
                </c:pt>
                <c:pt idx="154">
                  <c:v>0.11465643541115239</c:v>
                </c:pt>
                <c:pt idx="155">
                  <c:v>0.11450344665960903</c:v>
                </c:pt>
                <c:pt idx="156">
                  <c:v>0.11432201851515701</c:v>
                </c:pt>
                <c:pt idx="157">
                  <c:v>0.11407056815940822</c:v>
                </c:pt>
                <c:pt idx="158">
                  <c:v>0.11394460746874623</c:v>
                </c:pt>
                <c:pt idx="159">
                  <c:v>0.1138892236012371</c:v>
                </c:pt>
                <c:pt idx="160">
                  <c:v>0.11378780524008007</c:v>
                </c:pt>
                <c:pt idx="161">
                  <c:v>0.1136269872105552</c:v>
                </c:pt>
                <c:pt idx="162">
                  <c:v>0.11349324078479667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0.11330499511065877</c:v>
                </c:pt>
                <c:pt idx="166">
                  <c:v>0.11276108169935939</c:v>
                </c:pt>
                <c:pt idx="167">
                  <c:v>0.11262443977313291</c:v>
                </c:pt>
                <c:pt idx="168">
                  <c:v>0.11247341721020304</c:v>
                </c:pt>
                <c:pt idx="169">
                  <c:v>0.11223997850278199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0.11187516738346173</c:v>
                </c:pt>
                <c:pt idx="173">
                  <c:v>0.11099303387731341</c:v>
                </c:pt>
                <c:pt idx="174">
                  <c:v>0.11072056239015818</c:v>
                </c:pt>
                <c:pt idx="175">
                  <c:v>0.11035596945948255</c:v>
                </c:pt>
                <c:pt idx="176">
                  <c:v>0.1097911958432327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0.10920827649804998</c:v>
                </c:pt>
                <c:pt idx="180">
                  <c:v>0.10732679847150689</c:v>
                </c:pt>
                <c:pt idx="181">
                  <c:v>0.10678677956678212</c:v>
                </c:pt>
                <c:pt idx="182">
                  <c:v>0.10625637728881597</c:v>
                </c:pt>
                <c:pt idx="183">
                  <c:v>0.10523900120666553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0.10437521336460845</c:v>
                </c:pt>
                <c:pt idx="187">
                  <c:v>0.10200084653959007</c:v>
                </c:pt>
                <c:pt idx="188">
                  <c:v>0.10135419265172303</c:v>
                </c:pt>
                <c:pt idx="189">
                  <c:v>0.10063295841721477</c:v>
                </c:pt>
                <c:pt idx="190">
                  <c:v>9.965665837508321E-2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9.8682249533831048E-2</c:v>
                </c:pt>
                <c:pt idx="194">
                  <c:v>9.5935419149380252E-2</c:v>
                </c:pt>
                <c:pt idx="195">
                  <c:v>9.4113878486463631E-2</c:v>
                </c:pt>
                <c:pt idx="196">
                  <c:v>9.3208227179519043E-2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Case Fatality Rate'!$B$10:$GZ$10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6.8027210884353739E-3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6.0606060606060606E-3</c:v>
                </c:pt>
                <c:pt idx="63">
                  <c:v>4.559270516717325E-3</c:v>
                </c:pt>
                <c:pt idx="64">
                  <c:v>4.7619047619047623E-3</c:v>
                </c:pt>
                <c:pt idx="65">
                  <c:v>3.8610038610038611E-3</c:v>
                </c:pt>
                <c:pt idx="66">
                  <c:v>6.3291139240506328E-3</c:v>
                </c:pt>
                <c:pt idx="67">
                  <c:v>5.8670143415906128E-3</c:v>
                </c:pt>
                <c:pt idx="68">
                  <c:v>9.2592592592592587E-3</c:v>
                </c:pt>
                <c:pt idx="69">
                  <c:v>1.0269576379974325E-2</c:v>
                </c:pt>
                <c:pt idx="70">
                  <c:v>1.0803024846957148E-2</c:v>
                </c:pt>
                <c:pt idx="71">
                  <c:v>9.5828635851183761E-3</c:v>
                </c:pt>
                <c:pt idx="72">
                  <c:v>1.0363943118823812E-2</c:v>
                </c:pt>
                <c:pt idx="73">
                  <c:v>9.5117311350665819E-3</c:v>
                </c:pt>
                <c:pt idx="74">
                  <c:v>8.7214696604193728E-3</c:v>
                </c:pt>
                <c:pt idx="75">
                  <c:v>9.1439381995900987E-3</c:v>
                </c:pt>
                <c:pt idx="76">
                  <c:v>8.4033613445378148E-3</c:v>
                </c:pt>
                <c:pt idx="77">
                  <c:v>8.763837638376383E-3</c:v>
                </c:pt>
                <c:pt idx="78">
                  <c:v>9.2784522751949462E-3</c:v>
                </c:pt>
                <c:pt idx="79">
                  <c:v>8.8948560879415963E-3</c:v>
                </c:pt>
                <c:pt idx="80">
                  <c:v>9.5700824499411075E-3</c:v>
                </c:pt>
                <c:pt idx="81">
                  <c:v>9.3849080532656948E-3</c:v>
                </c:pt>
                <c:pt idx="82">
                  <c:v>9.2754255783500661E-3</c:v>
                </c:pt>
                <c:pt idx="83">
                  <c:v>9.382996872334376E-3</c:v>
                </c:pt>
                <c:pt idx="84">
                  <c:v>9.4732543895467546E-3</c:v>
                </c:pt>
                <c:pt idx="85">
                  <c:v>9.771637196649724E-3</c:v>
                </c:pt>
                <c:pt idx="86">
                  <c:v>9.7788052986753308E-3</c:v>
                </c:pt>
                <c:pt idx="87">
                  <c:v>9.8116489549642597E-3</c:v>
                </c:pt>
                <c:pt idx="88">
                  <c:v>9.4509135883135368E-3</c:v>
                </c:pt>
                <c:pt idx="89">
                  <c:v>9.677213981027567E-3</c:v>
                </c:pt>
                <c:pt idx="90">
                  <c:v>9.722722362261434E-3</c:v>
                </c:pt>
                <c:pt idx="91">
                  <c:v>9.5691305022500388E-3</c:v>
                </c:pt>
                <c:pt idx="92">
                  <c:v>9.7972058050435698E-3</c:v>
                </c:pt>
                <c:pt idx="93">
                  <c:v>9.9239311008131499E-3</c:v>
                </c:pt>
                <c:pt idx="94">
                  <c:v>1.0015015820239181E-2</c:v>
                </c:pt>
                <c:pt idx="95">
                  <c:v>9.8086449492890589E-3</c:v>
                </c:pt>
                <c:pt idx="96">
                  <c:v>9.9487073565355088E-3</c:v>
                </c:pt>
                <c:pt idx="97">
                  <c:v>1.0389277239787083E-2</c:v>
                </c:pt>
                <c:pt idx="98">
                  <c:v>1.0794877212044387E-2</c:v>
                </c:pt>
                <c:pt idx="99">
                  <c:v>1.0976731957407651E-2</c:v>
                </c:pt>
                <c:pt idx="100">
                  <c:v>1.0678924417334463E-2</c:v>
                </c:pt>
                <c:pt idx="101">
                  <c:v>1.0318087284569623E-2</c:v>
                </c:pt>
                <c:pt idx="102">
                  <c:v>1.0067786794568146E-2</c:v>
                </c:pt>
                <c:pt idx="103">
                  <c:v>9.9884351681030926E-3</c:v>
                </c:pt>
                <c:pt idx="104">
                  <c:v>9.8925146424663699E-3</c:v>
                </c:pt>
                <c:pt idx="105">
                  <c:v>9.7933453465036246E-3</c:v>
                </c:pt>
                <c:pt idx="106">
                  <c:v>9.7256717091894328E-3</c:v>
                </c:pt>
                <c:pt idx="107">
                  <c:v>9.7253791407385329E-3</c:v>
                </c:pt>
                <c:pt idx="108">
                  <c:v>9.6388089150174147E-3</c:v>
                </c:pt>
                <c:pt idx="109">
                  <c:v>9.5809011483728203E-3</c:v>
                </c:pt>
                <c:pt idx="110">
                  <c:v>9.5597802515541425E-3</c:v>
                </c:pt>
                <c:pt idx="111">
                  <c:v>9.5245066589735757E-3</c:v>
                </c:pt>
                <c:pt idx="112">
                  <c:v>9.5141391251945141E-3</c:v>
                </c:pt>
                <c:pt idx="113">
                  <c:v>9.5859184522983608E-3</c:v>
                </c:pt>
                <c:pt idx="114">
                  <c:v>9.6521497624056946E-3</c:v>
                </c:pt>
                <c:pt idx="115">
                  <c:v>9.6712652043978338E-3</c:v>
                </c:pt>
                <c:pt idx="116">
                  <c:v>9.6609784491325703E-3</c:v>
                </c:pt>
                <c:pt idx="117">
                  <c:v>9.7599405527766126E-3</c:v>
                </c:pt>
                <c:pt idx="118">
                  <c:v>9.9086153610210004E-3</c:v>
                </c:pt>
                <c:pt idx="119">
                  <c:v>1.003871009539852E-2</c:v>
                </c:pt>
                <c:pt idx="120">
                  <c:v>1.0231330734300308E-2</c:v>
                </c:pt>
                <c:pt idx="121">
                  <c:v>1.0378375729059452E-2</c:v>
                </c:pt>
                <c:pt idx="122">
                  <c:v>1.0542392864160628E-2</c:v>
                </c:pt>
                <c:pt idx="123">
                  <c:v>1.0546300086216657E-2</c:v>
                </c:pt>
                <c:pt idx="124">
                  <c:v>1.077167279240126E-2</c:v>
                </c:pt>
                <c:pt idx="125">
                  <c:v>1.0950980013357547E-2</c:v>
                </c:pt>
                <c:pt idx="126">
                  <c:v>1.1174058487104781E-2</c:v>
                </c:pt>
                <c:pt idx="127">
                  <c:v>1.1539344309868593E-2</c:v>
                </c:pt>
                <c:pt idx="128">
                  <c:v>1.1751108680341465E-2</c:v>
                </c:pt>
                <c:pt idx="129">
                  <c:v>1.1833827144928449E-2</c:v>
                </c:pt>
                <c:pt idx="130">
                  <c:v>1.1947970027818638E-2</c:v>
                </c:pt>
                <c:pt idx="131">
                  <c:v>1.2142553725550771E-2</c:v>
                </c:pt>
                <c:pt idx="132">
                  <c:v>1.230664530490139E-2</c:v>
                </c:pt>
                <c:pt idx="133">
                  <c:v>1.2452659740801224E-2</c:v>
                </c:pt>
                <c:pt idx="134">
                  <c:v>1.2530133609359465E-2</c:v>
                </c:pt>
                <c:pt idx="135">
                  <c:v>1.2725483911177591E-2</c:v>
                </c:pt>
                <c:pt idx="136">
                  <c:v>1.2772264692142798E-2</c:v>
                </c:pt>
                <c:pt idx="137">
                  <c:v>1.2766740959122022E-2</c:v>
                </c:pt>
                <c:pt idx="138">
                  <c:v>1.2885390605470514E-2</c:v>
                </c:pt>
                <c:pt idx="139">
                  <c:v>1.3102779439985144E-2</c:v>
                </c:pt>
                <c:pt idx="140">
                  <c:v>1.3228591769552333E-2</c:v>
                </c:pt>
                <c:pt idx="141">
                  <c:v>1.3361897170187325E-2</c:v>
                </c:pt>
                <c:pt idx="142">
                  <c:v>1.3350666945988438E-2</c:v>
                </c:pt>
                <c:pt idx="143">
                  <c:v>1.3356228992526826E-2</c:v>
                </c:pt>
                <c:pt idx="144">
                  <c:v>1.3404206584927698E-2</c:v>
                </c:pt>
                <c:pt idx="145">
                  <c:v>1.3558652261763631E-2</c:v>
                </c:pt>
                <c:pt idx="146">
                  <c:v>1.3709670016981045E-2</c:v>
                </c:pt>
                <c:pt idx="147">
                  <c:v>1.3844925970366429E-2</c:v>
                </c:pt>
                <c:pt idx="148">
                  <c:v>1.3975917375932725E-2</c:v>
                </c:pt>
                <c:pt idx="149">
                  <c:v>1.4063192865639495E-2</c:v>
                </c:pt>
                <c:pt idx="150">
                  <c:v>1.4060281656895109E-2</c:v>
                </c:pt>
                <c:pt idx="151">
                  <c:v>1.4037154958475986E-2</c:v>
                </c:pt>
                <c:pt idx="152">
                  <c:v>1.4115797215388907E-2</c:v>
                </c:pt>
                <c:pt idx="153">
                  <c:v>1.4198217333079525E-2</c:v>
                </c:pt>
                <c:pt idx="154">
                  <c:v>1.418051194387197E-2</c:v>
                </c:pt>
                <c:pt idx="155">
                  <c:v>1.4303235108000027E-2</c:v>
                </c:pt>
                <c:pt idx="156">
                  <c:v>1.4449878697155836E-2</c:v>
                </c:pt>
                <c:pt idx="157">
                  <c:v>1.4454855698739109E-2</c:v>
                </c:pt>
                <c:pt idx="158">
                  <c:v>1.4445287998194339E-2</c:v>
                </c:pt>
                <c:pt idx="159">
                  <c:v>1.4535038094732337E-2</c:v>
                </c:pt>
                <c:pt idx="160">
                  <c:v>1.4717225537887466E-2</c:v>
                </c:pt>
                <c:pt idx="161">
                  <c:v>1.4794660578228222E-2</c:v>
                </c:pt>
                <c:pt idx="162">
                  <c:v>1.490993303858801E-2</c:v>
                </c:pt>
                <c:pt idx="163">
                  <c:v>1.5010323251981809E-2</c:v>
                </c:pt>
                <c:pt idx="164">
                  <c:v>1.5061671942087166E-2</c:v>
                </c:pt>
                <c:pt idx="165">
                  <c:v>1.5111358067157344E-2</c:v>
                </c:pt>
                <c:pt idx="166">
                  <c:v>1.5255105903455184E-2</c:v>
                </c:pt>
                <c:pt idx="167">
                  <c:v>1.5363199007522919E-2</c:v>
                </c:pt>
                <c:pt idx="168">
                  <c:v>1.5471261838173402E-2</c:v>
                </c:pt>
                <c:pt idx="169">
                  <c:v>1.5575441776166743E-2</c:v>
                </c:pt>
                <c:pt idx="170">
                  <c:v>1.5694460225877904E-2</c:v>
                </c:pt>
                <c:pt idx="171">
                  <c:v>1.5731483399101256E-2</c:v>
                </c:pt>
                <c:pt idx="172">
                  <c:v>1.5732002269859897E-2</c:v>
                </c:pt>
                <c:pt idx="173">
                  <c:v>1.5831066129545272E-2</c:v>
                </c:pt>
                <c:pt idx="174">
                  <c:v>1.5908509489203249E-2</c:v>
                </c:pt>
                <c:pt idx="175">
                  <c:v>1.5995770245988646E-2</c:v>
                </c:pt>
                <c:pt idx="176">
                  <c:v>1.610671463467853E-2</c:v>
                </c:pt>
                <c:pt idx="177">
                  <c:v>1.6131904839175672E-2</c:v>
                </c:pt>
                <c:pt idx="178">
                  <c:v>1.6125043345131932E-2</c:v>
                </c:pt>
                <c:pt idx="179">
                  <c:v>1.6107779844763997E-2</c:v>
                </c:pt>
                <c:pt idx="180">
                  <c:v>1.6182434695675922E-2</c:v>
                </c:pt>
                <c:pt idx="181">
                  <c:v>1.6272824919441462E-2</c:v>
                </c:pt>
                <c:pt idx="182">
                  <c:v>1.6338575181814721E-2</c:v>
                </c:pt>
                <c:pt idx="183">
                  <c:v>1.6411328932117119E-2</c:v>
                </c:pt>
                <c:pt idx="184">
                  <c:v>1.647531766768939E-2</c:v>
                </c:pt>
                <c:pt idx="185">
                  <c:v>1.6451600085430604E-2</c:v>
                </c:pt>
                <c:pt idx="186">
                  <c:v>1.6439950534662108E-2</c:v>
                </c:pt>
                <c:pt idx="187">
                  <c:v>1.6509526375079589E-2</c:v>
                </c:pt>
                <c:pt idx="188">
                  <c:v>1.6604627399459893E-2</c:v>
                </c:pt>
                <c:pt idx="189">
                  <c:v>1.6649969970115128E-2</c:v>
                </c:pt>
                <c:pt idx="190">
                  <c:v>1.673363401613219E-2</c:v>
                </c:pt>
                <c:pt idx="191">
                  <c:v>1.673780891418921E-2</c:v>
                </c:pt>
                <c:pt idx="192">
                  <c:v>1.6713078718790363E-2</c:v>
                </c:pt>
                <c:pt idx="193">
                  <c:v>1.6700087250684996E-2</c:v>
                </c:pt>
                <c:pt idx="194">
                  <c:v>1.6763763966390566E-2</c:v>
                </c:pt>
                <c:pt idx="195">
                  <c:v>1.6824423503248573E-2</c:v>
                </c:pt>
                <c:pt idx="196">
                  <c:v>1.6855348529622591E-2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Case Fatality Rate'!$B$11:$GZ$11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6.25E-2</c:v>
                </c:pt>
                <c:pt idx="38">
                  <c:v>4.1666666666666664E-2</c:v>
                </c:pt>
                <c:pt idx="39">
                  <c:v>0.2</c:v>
                </c:pt>
                <c:pt idx="40">
                  <c:v>0.13207547169811321</c:v>
                </c:pt>
                <c:pt idx="41">
                  <c:v>0.15068493150684931</c:v>
                </c:pt>
                <c:pt idx="42">
                  <c:v>0.11538461538461539</c:v>
                </c:pt>
                <c:pt idx="43">
                  <c:v>8.0459770114942528E-2</c:v>
                </c:pt>
                <c:pt idx="44">
                  <c:v>7.6576576576576572E-2</c:v>
                </c:pt>
                <c:pt idx="45">
                  <c:v>6.2314540059347182E-2</c:v>
                </c:pt>
                <c:pt idx="46">
                  <c:v>4.878048780487805E-2</c:v>
                </c:pt>
                <c:pt idx="47">
                  <c:v>5.3949903660886318E-2</c:v>
                </c:pt>
                <c:pt idx="48">
                  <c:v>4.6413502109704644E-2</c:v>
                </c:pt>
                <c:pt idx="49">
                  <c:v>3.87736699729486E-2</c:v>
                </c:pt>
                <c:pt idx="50">
                  <c:v>3.3311979500320305E-2</c:v>
                </c:pt>
                <c:pt idx="51">
                  <c:v>2.6889197960129809E-2</c:v>
                </c:pt>
                <c:pt idx="52">
                  <c:v>2.4390243902439025E-2</c:v>
                </c:pt>
                <c:pt idx="53">
                  <c:v>3.2681940700808626E-2</c:v>
                </c:pt>
                <c:pt idx="54">
                  <c:v>3.0275229357798167E-2</c:v>
                </c:pt>
                <c:pt idx="55">
                  <c:v>3.1102426314932423E-2</c:v>
                </c:pt>
                <c:pt idx="56">
                  <c:v>3.0167096557138052E-2</c:v>
                </c:pt>
                <c:pt idx="57">
                  <c:v>2.599420781238963E-2</c:v>
                </c:pt>
                <c:pt idx="58">
                  <c:v>2.3769187329945068E-2</c:v>
                </c:pt>
                <c:pt idx="59">
                  <c:v>2.3659244917715393E-2</c:v>
                </c:pt>
                <c:pt idx="60">
                  <c:v>2.3636740617872694E-2</c:v>
                </c:pt>
                <c:pt idx="61">
                  <c:v>2.3717217787913341E-2</c:v>
                </c:pt>
                <c:pt idx="62">
                  <c:v>2.5059136605558842E-2</c:v>
                </c:pt>
                <c:pt idx="63">
                  <c:v>2.6916963136779957E-2</c:v>
                </c:pt>
                <c:pt idx="64">
                  <c:v>2.7838888822822896E-2</c:v>
                </c:pt>
                <c:pt idx="65">
                  <c:v>2.9283507372208535E-2</c:v>
                </c:pt>
                <c:pt idx="66">
                  <c:v>2.9729087647150383E-2</c:v>
                </c:pt>
                <c:pt idx="67">
                  <c:v>3.1606529513827412E-2</c:v>
                </c:pt>
                <c:pt idx="68">
                  <c:v>3.5142925627047392E-2</c:v>
                </c:pt>
                <c:pt idx="69">
                  <c:v>3.7017019562959663E-2</c:v>
                </c:pt>
                <c:pt idx="70">
                  <c:v>4.0143787493289139E-2</c:v>
                </c:pt>
                <c:pt idx="71">
                  <c:v>4.0619762070234253E-2</c:v>
                </c:pt>
                <c:pt idx="72">
                  <c:v>4.0727254318434117E-2</c:v>
                </c:pt>
                <c:pt idx="73">
                  <c:v>4.1217440159638873E-2</c:v>
                </c:pt>
                <c:pt idx="74">
                  <c:v>4.296552153163908E-2</c:v>
                </c:pt>
                <c:pt idx="75">
                  <c:v>4.5975790749288564E-2</c:v>
                </c:pt>
                <c:pt idx="76">
                  <c:v>4.7902972924078878E-2</c:v>
                </c:pt>
                <c:pt idx="77">
                  <c:v>4.9375590547516092E-2</c:v>
                </c:pt>
                <c:pt idx="78">
                  <c:v>5.0301221681071047E-2</c:v>
                </c:pt>
                <c:pt idx="79">
                  <c:v>5.1182565072709123E-2</c:v>
                </c:pt>
                <c:pt idx="80">
                  <c:v>5.177576713784332E-2</c:v>
                </c:pt>
                <c:pt idx="81">
                  <c:v>5.2544194119909009E-2</c:v>
                </c:pt>
                <c:pt idx="82">
                  <c:v>5.4483141490478899E-2</c:v>
                </c:pt>
                <c:pt idx="83">
                  <c:v>5.634626312660336E-2</c:v>
                </c:pt>
                <c:pt idx="84">
                  <c:v>5.7185716032314794E-2</c:v>
                </c:pt>
                <c:pt idx="85">
                  <c:v>5.8494901923283806E-2</c:v>
                </c:pt>
                <c:pt idx="86">
                  <c:v>5.9251049863531989E-2</c:v>
                </c:pt>
                <c:pt idx="87">
                  <c:v>5.8698929398346242E-2</c:v>
                </c:pt>
                <c:pt idx="88">
                  <c:v>5.9102958188729134E-2</c:v>
                </c:pt>
                <c:pt idx="89">
                  <c:v>6.0236105936334078E-2</c:v>
                </c:pt>
                <c:pt idx="90">
                  <c:v>6.1334358064444386E-2</c:v>
                </c:pt>
                <c:pt idx="91">
                  <c:v>6.2224302681324353E-2</c:v>
                </c:pt>
                <c:pt idx="92">
                  <c:v>6.2254407612517881E-2</c:v>
                </c:pt>
                <c:pt idx="93">
                  <c:v>6.1635099591588575E-2</c:v>
                </c:pt>
                <c:pt idx="94">
                  <c:v>6.0892043081155027E-2</c:v>
                </c:pt>
                <c:pt idx="95">
                  <c:v>6.0665883339287449E-2</c:v>
                </c:pt>
                <c:pt idx="96">
                  <c:v>6.1552014514880682E-2</c:v>
                </c:pt>
                <c:pt idx="97">
                  <c:v>6.2547389608062096E-2</c:v>
                </c:pt>
                <c:pt idx="98">
                  <c:v>6.3125216914436483E-2</c:v>
                </c:pt>
                <c:pt idx="99">
                  <c:v>6.3144480066973249E-2</c:v>
                </c:pt>
                <c:pt idx="100">
                  <c:v>6.272423292125523E-2</c:v>
                </c:pt>
                <c:pt idx="101">
                  <c:v>6.2099040161123359E-2</c:v>
                </c:pt>
                <c:pt idx="102">
                  <c:v>6.1878718435001048E-2</c:v>
                </c:pt>
                <c:pt idx="103">
                  <c:v>6.2661833684377652E-2</c:v>
                </c:pt>
                <c:pt idx="104">
                  <c:v>6.3363268670687284E-2</c:v>
                </c:pt>
                <c:pt idx="105">
                  <c:v>6.3635412925700047E-2</c:v>
                </c:pt>
                <c:pt idx="106">
                  <c:v>6.3613784268227044E-2</c:v>
                </c:pt>
                <c:pt idx="107">
                  <c:v>6.3426838855273254E-2</c:v>
                </c:pt>
                <c:pt idx="108">
                  <c:v>6.286520786414268E-2</c:v>
                </c:pt>
                <c:pt idx="109">
                  <c:v>6.2694702882277284E-2</c:v>
                </c:pt>
                <c:pt idx="110">
                  <c:v>6.3021725665613662E-2</c:v>
                </c:pt>
                <c:pt idx="111">
                  <c:v>6.3286822111301155E-2</c:v>
                </c:pt>
                <c:pt idx="112">
                  <c:v>6.3613898618303716E-2</c:v>
                </c:pt>
                <c:pt idx="113">
                  <c:v>6.3560640487958717E-2</c:v>
                </c:pt>
                <c:pt idx="114">
                  <c:v>6.3290056016899618E-2</c:v>
                </c:pt>
                <c:pt idx="115">
                  <c:v>6.2726574625812687E-2</c:v>
                </c:pt>
                <c:pt idx="116">
                  <c:v>6.244792824746908E-2</c:v>
                </c:pt>
                <c:pt idx="117">
                  <c:v>6.2577026485559128E-2</c:v>
                </c:pt>
                <c:pt idx="118">
                  <c:v>6.2772006382909432E-2</c:v>
                </c:pt>
                <c:pt idx="119">
                  <c:v>6.2604984616687093E-2</c:v>
                </c:pt>
                <c:pt idx="120">
                  <c:v>6.2406595847806771E-2</c:v>
                </c:pt>
                <c:pt idx="121">
                  <c:v>6.2172513276635796E-2</c:v>
                </c:pt>
                <c:pt idx="122">
                  <c:v>6.17169464622601E-2</c:v>
                </c:pt>
                <c:pt idx="123">
                  <c:v>6.1255782603771965E-2</c:v>
                </c:pt>
                <c:pt idx="124">
                  <c:v>6.0975405321263498E-2</c:v>
                </c:pt>
                <c:pt idx="125">
                  <c:v>6.1192436727539025E-2</c:v>
                </c:pt>
                <c:pt idx="126">
                  <c:v>6.1235354579503291E-2</c:v>
                </c:pt>
                <c:pt idx="127">
                  <c:v>6.1104689468634774E-2</c:v>
                </c:pt>
                <c:pt idx="128">
                  <c:v>6.0809316808414123E-2</c:v>
                </c:pt>
                <c:pt idx="129">
                  <c:v>6.0305842917153303E-2</c:v>
                </c:pt>
                <c:pt idx="130">
                  <c:v>6.0070345345846092E-2</c:v>
                </c:pt>
                <c:pt idx="131">
                  <c:v>6.0070609128979748E-2</c:v>
                </c:pt>
                <c:pt idx="132">
                  <c:v>5.9937715456951063E-2</c:v>
                </c:pt>
                <c:pt idx="133">
                  <c:v>5.9844443535135343E-2</c:v>
                </c:pt>
                <c:pt idx="134">
                  <c:v>5.9669459935497368E-2</c:v>
                </c:pt>
                <c:pt idx="135">
                  <c:v>5.9239763286757181E-2</c:v>
                </c:pt>
                <c:pt idx="136">
                  <c:v>5.8772816287846349E-2</c:v>
                </c:pt>
                <c:pt idx="137">
                  <c:v>5.8500696883823554E-2</c:v>
                </c:pt>
                <c:pt idx="138">
                  <c:v>5.8463083365404463E-2</c:v>
                </c:pt>
                <c:pt idx="139">
                  <c:v>5.8391484065958489E-2</c:v>
                </c:pt>
                <c:pt idx="140">
                  <c:v>5.822844535878835E-2</c:v>
                </c:pt>
                <c:pt idx="141">
                  <c:v>5.7979221764964006E-2</c:v>
                </c:pt>
                <c:pt idx="142">
                  <c:v>5.7634849628059925E-2</c:v>
                </c:pt>
                <c:pt idx="143">
                  <c:v>5.7073320279849724E-2</c:v>
                </c:pt>
                <c:pt idx="144">
                  <c:v>5.671979014174218E-2</c:v>
                </c:pt>
                <c:pt idx="145">
                  <c:v>5.6591073146687883E-2</c:v>
                </c:pt>
                <c:pt idx="146">
                  <c:v>5.6315317502529549E-2</c:v>
                </c:pt>
                <c:pt idx="147">
                  <c:v>5.5978162890782099E-2</c:v>
                </c:pt>
                <c:pt idx="148">
                  <c:v>5.5574394402078592E-2</c:v>
                </c:pt>
                <c:pt idx="149">
                  <c:v>5.506305962577708E-2</c:v>
                </c:pt>
                <c:pt idx="150">
                  <c:v>5.4389428056584234E-2</c:v>
                </c:pt>
                <c:pt idx="151">
                  <c:v>5.3928819200207562E-2</c:v>
                </c:pt>
                <c:pt idx="152">
                  <c:v>5.3582943065852526E-2</c:v>
                </c:pt>
                <c:pt idx="153">
                  <c:v>5.3105208923058707E-2</c:v>
                </c:pt>
                <c:pt idx="154">
                  <c:v>5.256112886612218E-2</c:v>
                </c:pt>
                <c:pt idx="155">
                  <c:v>5.1948582730703352E-2</c:v>
                </c:pt>
                <c:pt idx="156">
                  <c:v>5.1198474278577086E-2</c:v>
                </c:pt>
                <c:pt idx="157">
                  <c:v>5.0427465851133287E-2</c:v>
                </c:pt>
                <c:pt idx="158">
                  <c:v>4.9786969030505154E-2</c:v>
                </c:pt>
                <c:pt idx="159">
                  <c:v>4.9286516064582571E-2</c:v>
                </c:pt>
                <c:pt idx="160">
                  <c:v>4.8691897403063407E-2</c:v>
                </c:pt>
                <c:pt idx="161">
                  <c:v>4.8034148091150877E-2</c:v>
                </c:pt>
                <c:pt idx="162">
                  <c:v>4.7318264553259257E-2</c:v>
                </c:pt>
                <c:pt idx="163">
                  <c:v>4.6512775988503813E-2</c:v>
                </c:pt>
                <c:pt idx="164">
                  <c:v>4.5866929274918949E-2</c:v>
                </c:pt>
                <c:pt idx="165">
                  <c:v>4.5196954540863692E-2</c:v>
                </c:pt>
                <c:pt idx="166">
                  <c:v>4.4921846395717821E-2</c:v>
                </c:pt>
                <c:pt idx="167">
                  <c:v>4.4305626851992158E-2</c:v>
                </c:pt>
                <c:pt idx="168">
                  <c:v>4.3786965589735681E-2</c:v>
                </c:pt>
                <c:pt idx="169">
                  <c:v>4.3164955390503877E-2</c:v>
                </c:pt>
                <c:pt idx="170">
                  <c:v>4.2463329521551844E-2</c:v>
                </c:pt>
                <c:pt idx="171">
                  <c:v>4.1814890978688665E-2</c:v>
                </c:pt>
                <c:pt idx="172">
                  <c:v>4.1185896757038397E-2</c:v>
                </c:pt>
                <c:pt idx="173">
                  <c:v>4.0736802711645148E-2</c:v>
                </c:pt>
                <c:pt idx="174">
                  <c:v>4.0218570253766933E-2</c:v>
                </c:pt>
                <c:pt idx="175">
                  <c:v>3.9717031228654019E-2</c:v>
                </c:pt>
                <c:pt idx="176">
                  <c:v>3.9116291594580438E-2</c:v>
                </c:pt>
                <c:pt idx="177">
                  <c:v>3.8587444468660519E-2</c:v>
                </c:pt>
                <c:pt idx="178">
                  <c:v>3.8045078788051884E-2</c:v>
                </c:pt>
                <c:pt idx="179">
                  <c:v>3.7557708718720682E-2</c:v>
                </c:pt>
                <c:pt idx="180">
                  <c:v>3.7245379467423199E-2</c:v>
                </c:pt>
                <c:pt idx="181">
                  <c:v>3.693952443199406E-2</c:v>
                </c:pt>
                <c:pt idx="182">
                  <c:v>3.6562109819826653E-2</c:v>
                </c:pt>
                <c:pt idx="183">
                  <c:v>3.6218287735811684E-2</c:v>
                </c:pt>
                <c:pt idx="184">
                  <c:v>3.5788180076940457E-2</c:v>
                </c:pt>
                <c:pt idx="185">
                  <c:v>3.5333347690938197E-2</c:v>
                </c:pt>
                <c:pt idx="186">
                  <c:v>3.5140459569056877E-2</c:v>
                </c:pt>
                <c:pt idx="187">
                  <c:v>3.4997250798713478E-2</c:v>
                </c:pt>
                <c:pt idx="188">
                  <c:v>3.479771158664214E-2</c:v>
                </c:pt>
                <c:pt idx="189">
                  <c:v>3.4516065346549864E-2</c:v>
                </c:pt>
                <c:pt idx="190">
                  <c:v>3.427085337868728E-2</c:v>
                </c:pt>
                <c:pt idx="191">
                  <c:v>3.4010381606569072E-2</c:v>
                </c:pt>
                <c:pt idx="192">
                  <c:v>3.3667763784380876E-2</c:v>
                </c:pt>
                <c:pt idx="193">
                  <c:v>3.3440070331598751E-2</c:v>
                </c:pt>
                <c:pt idx="194">
                  <c:v>3.3410557670031441E-2</c:v>
                </c:pt>
                <c:pt idx="195">
                  <c:v>3.3295186834008235E-2</c:v>
                </c:pt>
                <c:pt idx="196">
                  <c:v>3.3189811542137154E-2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'% Case Fatality Rate'!$B$13:$GZ$13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5.0000000000000001E-3</c:v>
                </c:pt>
                <c:pt idx="55">
                  <c:v>9.3457943925233638E-3</c:v>
                </c:pt>
                <c:pt idx="56">
                  <c:v>1.6129032258064516E-2</c:v>
                </c:pt>
                <c:pt idx="57">
                  <c:v>1.7713365539452495E-2</c:v>
                </c:pt>
                <c:pt idx="58">
                  <c:v>1.8915510718789406E-2</c:v>
                </c:pt>
                <c:pt idx="59">
                  <c:v>2.4485798237022526E-2</c:v>
                </c:pt>
                <c:pt idx="60">
                  <c:v>2.1992238033635189E-2</c:v>
                </c:pt>
                <c:pt idx="61">
                  <c:v>2.390852390852391E-2</c:v>
                </c:pt>
                <c:pt idx="62">
                  <c:v>2.6257231864708502E-2</c:v>
                </c:pt>
                <c:pt idx="63">
                  <c:v>3.0148786217697728E-2</c:v>
                </c:pt>
                <c:pt idx="64">
                  <c:v>3.0820770519262981E-2</c:v>
                </c:pt>
                <c:pt idx="65">
                  <c:v>3.2484635645302899E-2</c:v>
                </c:pt>
                <c:pt idx="66">
                  <c:v>3.4836065573770489E-2</c:v>
                </c:pt>
                <c:pt idx="67">
                  <c:v>3.7359022556390981E-2</c:v>
                </c:pt>
                <c:pt idx="68">
                  <c:v>4.3896047171871587E-2</c:v>
                </c:pt>
                <c:pt idx="69">
                  <c:v>4.1980059471750916E-2</c:v>
                </c:pt>
                <c:pt idx="70">
                  <c:v>4.7396138092451724E-2</c:v>
                </c:pt>
                <c:pt idx="71">
                  <c:v>4.4629537543510692E-2</c:v>
                </c:pt>
                <c:pt idx="72">
                  <c:v>4.9138692579505303E-2</c:v>
                </c:pt>
                <c:pt idx="73">
                  <c:v>4.6911196911196912E-2</c:v>
                </c:pt>
                <c:pt idx="74">
                  <c:v>5.0673854447439354E-2</c:v>
                </c:pt>
                <c:pt idx="75">
                  <c:v>5.6409834717539679E-2</c:v>
                </c:pt>
                <c:pt idx="76">
                  <c:v>5.8358272766139377E-2</c:v>
                </c:pt>
                <c:pt idx="77">
                  <c:v>5.8750773036487319E-2</c:v>
                </c:pt>
                <c:pt idx="78">
                  <c:v>5.8423612646473583E-2</c:v>
                </c:pt>
                <c:pt idx="79">
                  <c:v>5.7235971076484364E-2</c:v>
                </c:pt>
                <c:pt idx="80">
                  <c:v>5.9005162348627398E-2</c:v>
                </c:pt>
                <c:pt idx="81">
                  <c:v>5.9841384282624366E-2</c:v>
                </c:pt>
                <c:pt idx="82">
                  <c:v>6.5386256935552708E-2</c:v>
                </c:pt>
                <c:pt idx="83">
                  <c:v>6.871981632491489E-2</c:v>
                </c:pt>
                <c:pt idx="84">
                  <c:v>6.793785310734464E-2</c:v>
                </c:pt>
                <c:pt idx="85">
                  <c:v>7.0369761709120793E-2</c:v>
                </c:pt>
                <c:pt idx="86">
                  <c:v>6.9888961463096019E-2</c:v>
                </c:pt>
                <c:pt idx="87">
                  <c:v>6.7161329041409784E-2</c:v>
                </c:pt>
                <c:pt idx="88">
                  <c:v>6.6927096807574901E-2</c:v>
                </c:pt>
                <c:pt idx="89">
                  <c:v>6.7275360184571587E-2</c:v>
                </c:pt>
                <c:pt idx="90">
                  <c:v>6.7457461872374017E-2</c:v>
                </c:pt>
                <c:pt idx="91">
                  <c:v>7.2797604738072869E-2</c:v>
                </c:pt>
                <c:pt idx="92">
                  <c:v>7.4026700775441684E-2</c:v>
                </c:pt>
                <c:pt idx="93">
                  <c:v>7.5069851784689973E-2</c:v>
                </c:pt>
                <c:pt idx="94">
                  <c:v>7.2247319803115093E-2</c:v>
                </c:pt>
                <c:pt idx="95">
                  <c:v>7.2947702060221872E-2</c:v>
                </c:pt>
                <c:pt idx="96">
                  <c:v>7.5363994899623407E-2</c:v>
                </c:pt>
                <c:pt idx="97">
                  <c:v>7.5278213968730801E-2</c:v>
                </c:pt>
                <c:pt idx="98">
                  <c:v>7.5371776369454732E-2</c:v>
                </c:pt>
                <c:pt idx="99">
                  <c:v>7.3543074082145277E-2</c:v>
                </c:pt>
                <c:pt idx="100">
                  <c:v>7.3328127372508184E-2</c:v>
                </c:pt>
                <c:pt idx="101">
                  <c:v>7.261585993820803E-2</c:v>
                </c:pt>
                <c:pt idx="102">
                  <c:v>7.2348908923064836E-2</c:v>
                </c:pt>
                <c:pt idx="103">
                  <c:v>7.3080464002946044E-2</c:v>
                </c:pt>
                <c:pt idx="104">
                  <c:v>7.4383959118271184E-2</c:v>
                </c:pt>
                <c:pt idx="105">
                  <c:v>7.2584530570013669E-2</c:v>
                </c:pt>
                <c:pt idx="106">
                  <c:v>7.3777555184020391E-2</c:v>
                </c:pt>
                <c:pt idx="107">
                  <c:v>7.2542105191498632E-2</c:v>
                </c:pt>
                <c:pt idx="108">
                  <c:v>7.1273412319541721E-2</c:v>
                </c:pt>
                <c:pt idx="109">
                  <c:v>7.162305853139847E-2</c:v>
                </c:pt>
                <c:pt idx="110">
                  <c:v>7.3475476726770989E-2</c:v>
                </c:pt>
                <c:pt idx="111">
                  <c:v>7.4292704276880603E-2</c:v>
                </c:pt>
                <c:pt idx="112">
                  <c:v>7.3625859248857409E-2</c:v>
                </c:pt>
                <c:pt idx="113">
                  <c:v>7.3644574606846647E-2</c:v>
                </c:pt>
                <c:pt idx="114">
                  <c:v>7.1096867325492197E-2</c:v>
                </c:pt>
                <c:pt idx="115">
                  <c:v>6.9024585565562221E-2</c:v>
                </c:pt>
                <c:pt idx="116">
                  <c:v>6.9906255185000835E-2</c:v>
                </c:pt>
                <c:pt idx="117">
                  <c:v>7.0419942984242354E-2</c:v>
                </c:pt>
                <c:pt idx="118">
                  <c:v>6.9363885466281694E-2</c:v>
                </c:pt>
                <c:pt idx="119">
                  <c:v>6.8753236687141395E-2</c:v>
                </c:pt>
                <c:pt idx="120">
                  <c:v>6.787772463856917E-2</c:v>
                </c:pt>
                <c:pt idx="121">
                  <c:v>6.652664027320257E-2</c:v>
                </c:pt>
                <c:pt idx="122">
                  <c:v>6.5245050345712985E-2</c:v>
                </c:pt>
                <c:pt idx="123">
                  <c:v>6.462634666901608E-2</c:v>
                </c:pt>
                <c:pt idx="124">
                  <c:v>6.5383117541304575E-2</c:v>
                </c:pt>
                <c:pt idx="125">
                  <c:v>6.5430880676444578E-2</c:v>
                </c:pt>
                <c:pt idx="126">
                  <c:v>6.4965118340249775E-2</c:v>
                </c:pt>
                <c:pt idx="127">
                  <c:v>6.3613835404506228E-2</c:v>
                </c:pt>
                <c:pt idx="128">
                  <c:v>6.1986473645967245E-2</c:v>
                </c:pt>
                <c:pt idx="129">
                  <c:v>5.8811491854586312E-2</c:v>
                </c:pt>
                <c:pt idx="130">
                  <c:v>5.8147146056416542E-2</c:v>
                </c:pt>
                <c:pt idx="131">
                  <c:v>5.9263325652914728E-2</c:v>
                </c:pt>
                <c:pt idx="132">
                  <c:v>5.860460258956432E-2</c:v>
                </c:pt>
                <c:pt idx="133">
                  <c:v>5.8253540998876745E-2</c:v>
                </c:pt>
                <c:pt idx="134">
                  <c:v>5.695830982159264E-2</c:v>
                </c:pt>
                <c:pt idx="135">
                  <c:v>5.5638918440128159E-2</c:v>
                </c:pt>
                <c:pt idx="136">
                  <c:v>5.4180302773591579E-2</c:v>
                </c:pt>
                <c:pt idx="137">
                  <c:v>5.3680622414196875E-2</c:v>
                </c:pt>
                <c:pt idx="138">
                  <c:v>5.4290851724313416E-2</c:v>
                </c:pt>
                <c:pt idx="139">
                  <c:v>5.3657659265750106E-2</c:v>
                </c:pt>
                <c:pt idx="140">
                  <c:v>5.2975339713315105E-2</c:v>
                </c:pt>
                <c:pt idx="141">
                  <c:v>5.2100823588614252E-2</c:v>
                </c:pt>
                <c:pt idx="142">
                  <c:v>5.1543779635863464E-2</c:v>
                </c:pt>
                <c:pt idx="143">
                  <c:v>5.0948014965068185E-2</c:v>
                </c:pt>
                <c:pt idx="144">
                  <c:v>5.0665956681696218E-2</c:v>
                </c:pt>
                <c:pt idx="145">
                  <c:v>5.0931528778942463E-2</c:v>
                </c:pt>
                <c:pt idx="146">
                  <c:v>5.0379716396100907E-2</c:v>
                </c:pt>
                <c:pt idx="147">
                  <c:v>4.9978176154544224E-2</c:v>
                </c:pt>
                <c:pt idx="148">
                  <c:v>5.0047948048442863E-2</c:v>
                </c:pt>
                <c:pt idx="149">
                  <c:v>4.8383552148148004E-2</c:v>
                </c:pt>
                <c:pt idx="150">
                  <c:v>4.7388530497508852E-2</c:v>
                </c:pt>
                <c:pt idx="151">
                  <c:v>4.7326741995364338E-2</c:v>
                </c:pt>
                <c:pt idx="152">
                  <c:v>4.7579238479127317E-2</c:v>
                </c:pt>
                <c:pt idx="153">
                  <c:v>4.6975929962841632E-2</c:v>
                </c:pt>
                <c:pt idx="154">
                  <c:v>4.6247321498429708E-2</c:v>
                </c:pt>
                <c:pt idx="155">
                  <c:v>4.5566616779875481E-2</c:v>
                </c:pt>
                <c:pt idx="156">
                  <c:v>4.4761697101274221E-2</c:v>
                </c:pt>
                <c:pt idx="157">
                  <c:v>4.3863475294728421E-2</c:v>
                </c:pt>
                <c:pt idx="158">
                  <c:v>4.3383776874930717E-2</c:v>
                </c:pt>
                <c:pt idx="159">
                  <c:v>4.3556656763107597E-2</c:v>
                </c:pt>
                <c:pt idx="160">
                  <c:v>4.3245525630134923E-2</c:v>
                </c:pt>
                <c:pt idx="161">
                  <c:v>4.2715355895725497E-2</c:v>
                </c:pt>
                <c:pt idx="162">
                  <c:v>4.2204404158577499E-2</c:v>
                </c:pt>
                <c:pt idx="163">
                  <c:v>4.17554371732222E-2</c:v>
                </c:pt>
                <c:pt idx="164">
                  <c:v>4.1133059903462513E-2</c:v>
                </c:pt>
                <c:pt idx="165">
                  <c:v>4.0851374406991652E-2</c:v>
                </c:pt>
                <c:pt idx="166">
                  <c:v>4.1114801846134134E-2</c:v>
                </c:pt>
                <c:pt idx="167">
                  <c:v>4.0731420379734012E-2</c:v>
                </c:pt>
                <c:pt idx="168">
                  <c:v>4.0383852062854608E-2</c:v>
                </c:pt>
                <c:pt idx="169">
                  <c:v>4.0095023348610502E-2</c:v>
                </c:pt>
                <c:pt idx="170">
                  <c:v>3.9686766135780947E-2</c:v>
                </c:pt>
                <c:pt idx="171">
                  <c:v>3.9187977280756583E-2</c:v>
                </c:pt>
                <c:pt idx="172">
                  <c:v>3.9059227825027444E-2</c:v>
                </c:pt>
                <c:pt idx="173">
                  <c:v>3.932853996913474E-2</c:v>
                </c:pt>
                <c:pt idx="174">
                  <c:v>3.9114106944900001E-2</c:v>
                </c:pt>
                <c:pt idx="175">
                  <c:v>3.8992285742759113E-2</c:v>
                </c:pt>
                <c:pt idx="176">
                  <c:v>3.8690436254535568E-2</c:v>
                </c:pt>
                <c:pt idx="177">
                  <c:v>3.8494317626499762E-2</c:v>
                </c:pt>
                <c:pt idx="178">
                  <c:v>3.8310054654289931E-2</c:v>
                </c:pt>
                <c:pt idx="179">
                  <c:v>3.8181671749137079E-2</c:v>
                </c:pt>
                <c:pt idx="180">
                  <c:v>3.8461828922812025E-2</c:v>
                </c:pt>
                <c:pt idx="181">
                  <c:v>3.8326046672291024E-2</c:v>
                </c:pt>
                <c:pt idx="182">
                  <c:v>3.774701303785296E-2</c:v>
                </c:pt>
                <c:pt idx="183">
                  <c:v>3.7262920906239415E-2</c:v>
                </c:pt>
                <c:pt idx="184">
                  <c:v>3.6890950880058858E-2</c:v>
                </c:pt>
                <c:pt idx="185">
                  <c:v>3.6334736959039271E-2</c:v>
                </c:pt>
                <c:pt idx="186">
                  <c:v>3.6219389845193919E-2</c:v>
                </c:pt>
                <c:pt idx="187">
                  <c:v>3.6251189927836637E-2</c:v>
                </c:pt>
                <c:pt idx="188">
                  <c:v>3.6297650885493707E-2</c:v>
                </c:pt>
                <c:pt idx="189">
                  <c:v>3.5757650557446036E-2</c:v>
                </c:pt>
                <c:pt idx="190">
                  <c:v>3.5429649875751985E-2</c:v>
                </c:pt>
                <c:pt idx="191">
                  <c:v>3.5141230842615077E-2</c:v>
                </c:pt>
                <c:pt idx="192">
                  <c:v>3.4751947743564424E-2</c:v>
                </c:pt>
                <c:pt idx="193">
                  <c:v>3.4629182599114669E-2</c:v>
                </c:pt>
                <c:pt idx="194">
                  <c:v>3.4839244043779666E-2</c:v>
                </c:pt>
                <c:pt idx="195">
                  <c:v>3.471047185127632E-2</c:v>
                </c:pt>
                <c:pt idx="196">
                  <c:v>3.4449277790388706E-2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8"/>
          <c:tx>
            <c:strRef>
              <c:f>'% Case Fatality Rate'!$A$12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1.7857142857142856E-2</c:v>
                </c:pt>
                <c:pt idx="49">
                  <c:v>1.6129032258064516E-2</c:v>
                </c:pt>
                <c:pt idx="50">
                  <c:v>2.7397260273972601E-2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2.5210084033613446E-2</c:v>
                </c:pt>
                <c:pt idx="55">
                  <c:v>2.1126760563380281E-2</c:v>
                </c:pt>
                <c:pt idx="56">
                  <c:v>2.564102564102564E-2</c:v>
                </c:pt>
                <c:pt idx="57">
                  <c:v>2.5773195876288658E-2</c:v>
                </c:pt>
                <c:pt idx="58">
                  <c:v>1.6393442622950821E-2</c:v>
                </c:pt>
                <c:pt idx="59">
                  <c:v>2.1212121212121213E-2</c:v>
                </c:pt>
                <c:pt idx="60">
                  <c:v>2.5252525252525252E-2</c:v>
                </c:pt>
                <c:pt idx="61">
                  <c:v>2.004008016032064E-2</c:v>
                </c:pt>
                <c:pt idx="62">
                  <c:v>2.2388059701492536E-2</c:v>
                </c:pt>
                <c:pt idx="63">
                  <c:v>3.0441400304414001E-2</c:v>
                </c:pt>
                <c:pt idx="64">
                  <c:v>2.7510316368638238E-2</c:v>
                </c:pt>
                <c:pt idx="65">
                  <c:v>2.7057497181510709E-2</c:v>
                </c:pt>
                <c:pt idx="66">
                  <c:v>2.7355623100303952E-2</c:v>
                </c:pt>
                <c:pt idx="67">
                  <c:v>3.125E-2</c:v>
                </c:pt>
                <c:pt idx="68">
                  <c:v>2.7977617905675458E-2</c:v>
                </c:pt>
                <c:pt idx="69">
                  <c:v>4.1517537580529708E-2</c:v>
                </c:pt>
                <c:pt idx="70">
                  <c:v>3.6036036036036036E-2</c:v>
                </c:pt>
                <c:pt idx="71">
                  <c:v>2.8313016122689737E-2</c:v>
                </c:pt>
                <c:pt idx="72">
                  <c:v>3.3502142578885862E-2</c:v>
                </c:pt>
                <c:pt idx="73">
                  <c:v>3.2121998702141469E-2</c:v>
                </c:pt>
                <c:pt idx="74">
                  <c:v>3.79041248606466E-2</c:v>
                </c:pt>
                <c:pt idx="75">
                  <c:v>3.1393888656341566E-2</c:v>
                </c:pt>
                <c:pt idx="76">
                  <c:v>3.3515345509320275E-2</c:v>
                </c:pt>
                <c:pt idx="77">
                  <c:v>3.8201487491548343E-2</c:v>
                </c:pt>
                <c:pt idx="78">
                  <c:v>3.6579925650557621E-2</c:v>
                </c:pt>
                <c:pt idx="79">
                  <c:v>3.7904711766254276E-2</c:v>
                </c:pt>
                <c:pt idx="80">
                  <c:v>3.9190149183045225E-2</c:v>
                </c:pt>
                <c:pt idx="81">
                  <c:v>3.8891906572514935E-2</c:v>
                </c:pt>
                <c:pt idx="82">
                  <c:v>3.7596862144838802E-2</c:v>
                </c:pt>
                <c:pt idx="83">
                  <c:v>3.5257247323060854E-2</c:v>
                </c:pt>
                <c:pt idx="84">
                  <c:v>3.6357734134069147E-2</c:v>
                </c:pt>
                <c:pt idx="85">
                  <c:v>3.6187639612807146E-2</c:v>
                </c:pt>
                <c:pt idx="86">
                  <c:v>3.6301560758082496E-2</c:v>
                </c:pt>
                <c:pt idx="87">
                  <c:v>3.555527286604758E-2</c:v>
                </c:pt>
                <c:pt idx="88">
                  <c:v>3.360772069259154E-2</c:v>
                </c:pt>
                <c:pt idx="89">
                  <c:v>3.4791520578240469E-2</c:v>
                </c:pt>
                <c:pt idx="90">
                  <c:v>3.3914342629482071E-2</c:v>
                </c:pt>
                <c:pt idx="91">
                  <c:v>3.3738886289190452E-2</c:v>
                </c:pt>
                <c:pt idx="92">
                  <c:v>3.3799887333708888E-2</c:v>
                </c:pt>
                <c:pt idx="93">
                  <c:v>3.3632286995515695E-2</c:v>
                </c:pt>
                <c:pt idx="94">
                  <c:v>3.3519765627972452E-2</c:v>
                </c:pt>
                <c:pt idx="95">
                  <c:v>3.3667981355324492E-2</c:v>
                </c:pt>
                <c:pt idx="96">
                  <c:v>3.4226342059692369E-2</c:v>
                </c:pt>
                <c:pt idx="97">
                  <c:v>3.4446430851743072E-2</c:v>
                </c:pt>
                <c:pt idx="98">
                  <c:v>3.4904119532998608E-2</c:v>
                </c:pt>
                <c:pt idx="99">
                  <c:v>3.508017095488053E-2</c:v>
                </c:pt>
                <c:pt idx="100">
                  <c:v>3.5510105483533297E-2</c:v>
                </c:pt>
                <c:pt idx="101">
                  <c:v>3.5038665961359225E-2</c:v>
                </c:pt>
                <c:pt idx="102">
                  <c:v>3.6842724385366427E-2</c:v>
                </c:pt>
                <c:pt idx="103">
                  <c:v>3.6457996855955382E-2</c:v>
                </c:pt>
                <c:pt idx="104">
                  <c:v>3.6133603238866399E-2</c:v>
                </c:pt>
                <c:pt idx="105">
                  <c:v>3.5650253835846531E-2</c:v>
                </c:pt>
                <c:pt idx="106">
                  <c:v>3.5225639296551967E-2</c:v>
                </c:pt>
                <c:pt idx="107">
                  <c:v>3.51955775190552E-2</c:v>
                </c:pt>
                <c:pt idx="108">
                  <c:v>3.5218443510380844E-2</c:v>
                </c:pt>
                <c:pt idx="109">
                  <c:v>3.415672786289662E-2</c:v>
                </c:pt>
                <c:pt idx="110">
                  <c:v>3.4125593488582413E-2</c:v>
                </c:pt>
                <c:pt idx="111">
                  <c:v>3.4337479136380765E-2</c:v>
                </c:pt>
                <c:pt idx="112">
                  <c:v>3.3937608096854782E-2</c:v>
                </c:pt>
                <c:pt idx="113">
                  <c:v>3.3574399063380368E-2</c:v>
                </c:pt>
                <c:pt idx="114">
                  <c:v>3.3467779539308032E-2</c:v>
                </c:pt>
                <c:pt idx="115">
                  <c:v>3.3370841055511427E-2</c:v>
                </c:pt>
                <c:pt idx="116">
                  <c:v>3.2978745637317397E-2</c:v>
                </c:pt>
                <c:pt idx="117">
                  <c:v>3.2912048480982378E-2</c:v>
                </c:pt>
                <c:pt idx="118">
                  <c:v>3.2251702277529937E-2</c:v>
                </c:pt>
                <c:pt idx="119">
                  <c:v>3.1992001999500128E-2</c:v>
                </c:pt>
                <c:pt idx="120">
                  <c:v>3.1515910205876879E-2</c:v>
                </c:pt>
                <c:pt idx="121">
                  <c:v>3.0995079891661458E-2</c:v>
                </c:pt>
                <c:pt idx="122">
                  <c:v>3.0618689270523424E-2</c:v>
                </c:pt>
                <c:pt idx="123">
                  <c:v>3.011491597851822E-2</c:v>
                </c:pt>
                <c:pt idx="124">
                  <c:v>2.996895481200414E-2</c:v>
                </c:pt>
                <c:pt idx="125">
                  <c:v>3.0067708713269185E-2</c:v>
                </c:pt>
                <c:pt idx="126">
                  <c:v>2.980023531495515E-2</c:v>
                </c:pt>
                <c:pt idx="127">
                  <c:v>3.0111375811737392E-2</c:v>
                </c:pt>
                <c:pt idx="128">
                  <c:v>2.9886276521548669E-2</c:v>
                </c:pt>
                <c:pt idx="129">
                  <c:v>2.974255748596193E-2</c:v>
                </c:pt>
                <c:pt idx="130">
                  <c:v>2.9421485868977856E-2</c:v>
                </c:pt>
                <c:pt idx="131">
                  <c:v>2.9384483540857993E-2</c:v>
                </c:pt>
                <c:pt idx="132">
                  <c:v>2.9383515693249224E-2</c:v>
                </c:pt>
                <c:pt idx="133">
                  <c:v>2.9346382319300448E-2</c:v>
                </c:pt>
                <c:pt idx="134">
                  <c:v>2.9327828576217508E-2</c:v>
                </c:pt>
                <c:pt idx="135">
                  <c:v>2.9409274125258272E-2</c:v>
                </c:pt>
                <c:pt idx="136">
                  <c:v>2.9222859274517277E-2</c:v>
                </c:pt>
                <c:pt idx="137">
                  <c:v>2.90229371693995E-2</c:v>
                </c:pt>
                <c:pt idx="138">
                  <c:v>2.9143226738064437E-2</c:v>
                </c:pt>
                <c:pt idx="139">
                  <c:v>2.9339552265830394E-2</c:v>
                </c:pt>
                <c:pt idx="140">
                  <c:v>2.9650564365590271E-2</c:v>
                </c:pt>
                <c:pt idx="141">
                  <c:v>2.9858672088997933E-2</c:v>
                </c:pt>
                <c:pt idx="142">
                  <c:v>2.9757955681843924E-2</c:v>
                </c:pt>
                <c:pt idx="143">
                  <c:v>2.9664529075600923E-2</c:v>
                </c:pt>
                <c:pt idx="144">
                  <c:v>2.978124323153563E-2</c:v>
                </c:pt>
                <c:pt idx="145">
                  <c:v>3.4693419530095512E-2</c:v>
                </c:pt>
                <c:pt idx="146">
                  <c:v>3.4561450581107989E-2</c:v>
                </c:pt>
                <c:pt idx="147">
                  <c:v>3.4263897140178662E-2</c:v>
                </c:pt>
                <c:pt idx="148">
                  <c:v>3.4026047743685159E-2</c:v>
                </c:pt>
                <c:pt idx="149">
                  <c:v>3.3550353374779775E-2</c:v>
                </c:pt>
                <c:pt idx="150">
                  <c:v>3.3375482091650407E-2</c:v>
                </c:pt>
                <c:pt idx="151">
                  <c:v>3.2945198715205438E-2</c:v>
                </c:pt>
                <c:pt idx="152">
                  <c:v>3.2883931715184625E-2</c:v>
                </c:pt>
                <c:pt idx="153">
                  <c:v>3.2649178071081121E-2</c:v>
                </c:pt>
                <c:pt idx="154">
                  <c:v>3.2341657771530634E-2</c:v>
                </c:pt>
                <c:pt idx="155">
                  <c:v>3.198402939635115E-2</c:v>
                </c:pt>
                <c:pt idx="156">
                  <c:v>3.1623745218124263E-2</c:v>
                </c:pt>
                <c:pt idx="157">
                  <c:v>3.1151970563042322E-2</c:v>
                </c:pt>
                <c:pt idx="158">
                  <c:v>3.0808764257237588E-2</c:v>
                </c:pt>
                <c:pt idx="159">
                  <c:v>3.0696492837485004E-2</c:v>
                </c:pt>
                <c:pt idx="160">
                  <c:v>3.0460424847262337E-2</c:v>
                </c:pt>
                <c:pt idx="161">
                  <c:v>3.0122006281413267E-2</c:v>
                </c:pt>
                <c:pt idx="162">
                  <c:v>2.982204289386518E-2</c:v>
                </c:pt>
                <c:pt idx="163">
                  <c:v>2.972012062037744E-2</c:v>
                </c:pt>
                <c:pt idx="164">
                  <c:v>2.9254343288792495E-2</c:v>
                </c:pt>
                <c:pt idx="165">
                  <c:v>2.8905397519117079E-2</c:v>
                </c:pt>
                <c:pt idx="166">
                  <c:v>2.8682829765001444E-2</c:v>
                </c:pt>
                <c:pt idx="167">
                  <c:v>2.8459747015491293E-2</c:v>
                </c:pt>
                <c:pt idx="168">
                  <c:v>2.8156018016515138E-2</c:v>
                </c:pt>
                <c:pt idx="169">
                  <c:v>2.7869670270420078E-2</c:v>
                </c:pt>
                <c:pt idx="170">
                  <c:v>2.7619147391450525E-2</c:v>
                </c:pt>
                <c:pt idx="171">
                  <c:v>2.727886976440869E-2</c:v>
                </c:pt>
                <c:pt idx="172">
                  <c:v>2.7016102403177214E-2</c:v>
                </c:pt>
                <c:pt idx="173">
                  <c:v>2.6808873870694524E-2</c:v>
                </c:pt>
                <c:pt idx="174">
                  <c:v>2.6612375171040644E-2</c:v>
                </c:pt>
                <c:pt idx="175">
                  <c:v>2.6424952289140709E-2</c:v>
                </c:pt>
                <c:pt idx="176">
                  <c:v>2.6172706189880379E-2</c:v>
                </c:pt>
                <c:pt idx="177">
                  <c:v>2.5807345700636329E-2</c:v>
                </c:pt>
                <c:pt idx="178">
                  <c:v>2.5512604137575258E-2</c:v>
                </c:pt>
                <c:pt idx="179">
                  <c:v>2.5113440636161853E-2</c:v>
                </c:pt>
                <c:pt idx="180">
                  <c:v>2.4868912820317519E-2</c:v>
                </c:pt>
                <c:pt idx="181">
                  <c:v>2.5028539626076419E-2</c:v>
                </c:pt>
                <c:pt idx="182">
                  <c:v>2.4702170975413263E-2</c:v>
                </c:pt>
                <c:pt idx="183">
                  <c:v>2.4344232005390851E-2</c:v>
                </c:pt>
                <c:pt idx="184">
                  <c:v>2.3978627160021061E-2</c:v>
                </c:pt>
                <c:pt idx="185">
                  <c:v>2.3650528458071571E-2</c:v>
                </c:pt>
                <c:pt idx="186">
                  <c:v>2.3270846800258566E-2</c:v>
                </c:pt>
                <c:pt idx="187">
                  <c:v>2.3102238876055437E-2</c:v>
                </c:pt>
                <c:pt idx="188">
                  <c:v>2.2821510391605498E-2</c:v>
                </c:pt>
                <c:pt idx="189">
                  <c:v>2.2578277747330375E-2</c:v>
                </c:pt>
                <c:pt idx="190">
                  <c:v>2.2334356530005272E-2</c:v>
                </c:pt>
                <c:pt idx="191">
                  <c:v>2.2030816255775396E-2</c:v>
                </c:pt>
                <c:pt idx="192">
                  <c:v>2.1782429316345303E-2</c:v>
                </c:pt>
                <c:pt idx="193">
                  <c:v>2.1587907046368704E-2</c:v>
                </c:pt>
                <c:pt idx="194">
                  <c:v>2.1444217820875175E-2</c:v>
                </c:pt>
                <c:pt idx="195">
                  <c:v>2.1327873543039867E-2</c:v>
                </c:pt>
                <c:pt idx="196">
                  <c:v>2.1167848285803873E-2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3.2432432432432434E-2</c:v>
                      </c:pt>
                      <c:pt idx="1">
                        <c:v>3.9755351681957186E-2</c:v>
                      </c:pt>
                      <c:pt idx="2">
                        <c:v>4.4633368756641874E-2</c:v>
                      </c:pt>
                      <c:pt idx="3">
                        <c:v>3.9051603905160388E-2</c:v>
                      </c:pt>
                      <c:pt idx="4">
                        <c:v>3.8715769593956562E-2</c:v>
                      </c:pt>
                      <c:pt idx="5">
                        <c:v>4.4755722582849336E-2</c:v>
                      </c:pt>
                      <c:pt idx="6">
                        <c:v>2.3843671566869847E-2</c:v>
                      </c:pt>
                      <c:pt idx="7">
                        <c:v>2.7732727862471617E-2</c:v>
                      </c:pt>
                      <c:pt idx="8">
                        <c:v>2.5868350740830701E-2</c:v>
                      </c:pt>
                      <c:pt idx="9">
                        <c:v>2.6090460360632617E-2</c:v>
                      </c:pt>
                      <c:pt idx="10">
                        <c:v>3.0071440438611065E-2</c:v>
                      </c:pt>
                      <c:pt idx="11">
                        <c:v>2.5376779650920354E-2</c:v>
                      </c:pt>
                      <c:pt idx="12">
                        <c:v>2.4739779755619248E-2</c:v>
                      </c:pt>
                      <c:pt idx="13">
                        <c:v>2.3600301280441879E-2</c:v>
                      </c:pt>
                      <c:pt idx="14">
                        <c:v>2.2935281988206779E-2</c:v>
                      </c:pt>
                      <c:pt idx="15">
                        <c:v>2.3342640088305954E-2</c:v>
                      </c:pt>
                      <c:pt idx="16">
                        <c:v>2.3433638610263121E-2</c:v>
                      </c:pt>
                      <c:pt idx="17">
                        <c:v>2.4401411295752646E-2</c:v>
                      </c:pt>
                      <c:pt idx="18">
                        <c:v>2.5224731691526184E-2</c:v>
                      </c:pt>
                      <c:pt idx="19">
                        <c:v>2.6024130190796857E-2</c:v>
                      </c:pt>
                      <c:pt idx="20">
                        <c:v>2.4949787993751395E-2</c:v>
                      </c:pt>
                      <c:pt idx="21">
                        <c:v>3.0313080392677102E-2</c:v>
                      </c:pt>
                      <c:pt idx="22">
                        <c:v>2.5223166227786888E-2</c:v>
                      </c:pt>
                      <c:pt idx="23">
                        <c:v>2.4899862497758114E-2</c:v>
                      </c:pt>
                      <c:pt idx="24">
                        <c:v>2.5633598841419261E-2</c:v>
                      </c:pt>
                      <c:pt idx="25">
                        <c:v>2.6223432630485443E-2</c:v>
                      </c:pt>
                      <c:pt idx="26">
                        <c:v>2.7405860595886393E-2</c:v>
                      </c:pt>
                      <c:pt idx="27">
                        <c:v>2.8249790421950471E-2</c:v>
                      </c:pt>
                      <c:pt idx="28">
                        <c:v>2.9715403629826439E-2</c:v>
                      </c:pt>
                      <c:pt idx="29">
                        <c:v>2.9549540092637546E-2</c:v>
                      </c:pt>
                      <c:pt idx="30">
                        <c:v>3.2001561686621549E-2</c:v>
                      </c:pt>
                      <c:pt idx="31">
                        <c:v>3.1424536583504026E-2</c:v>
                      </c:pt>
                      <c:pt idx="32">
                        <c:v>3.3299147896329498E-2</c:v>
                      </c:pt>
                      <c:pt idx="33">
                        <c:v>3.4068766107234902E-2</c:v>
                      </c:pt>
                      <c:pt idx="34">
                        <c:v>3.4466031493320733E-2</c:v>
                      </c:pt>
                      <c:pt idx="35">
                        <c:v>3.4580645161290322E-2</c:v>
                      </c:pt>
                      <c:pt idx="36">
                        <c:v>3.4723649065132527E-2</c:v>
                      </c:pt>
                      <c:pt idx="37">
                        <c:v>3.4975510009986208E-2</c:v>
                      </c:pt>
                      <c:pt idx="38">
                        <c:v>3.4832753950076151E-2</c:v>
                      </c:pt>
                      <c:pt idx="39">
                        <c:v>3.49001640364274E-2</c:v>
                      </c:pt>
                      <c:pt idx="40">
                        <c:v>3.4967743363321493E-2</c:v>
                      </c:pt>
                      <c:pt idx="41">
                        <c:v>3.5019957610251E-2</c:v>
                      </c:pt>
                      <c:pt idx="42">
                        <c:v>3.5151082460155809E-2</c:v>
                      </c:pt>
                      <c:pt idx="43">
                        <c:v>3.5292797617226146E-2</c:v>
                      </c:pt>
                      <c:pt idx="44">
                        <c:v>3.4898999803883113E-2</c:v>
                      </c:pt>
                      <c:pt idx="45">
                        <c:v>3.5871267143315289E-2</c:v>
                      </c:pt>
                      <c:pt idx="46">
                        <c:v>3.6254683010220785E-2</c:v>
                      </c:pt>
                      <c:pt idx="47">
                        <c:v>3.7463116481663623E-2</c:v>
                      </c:pt>
                      <c:pt idx="48">
                        <c:v>3.8781792490916428E-2</c:v>
                      </c:pt>
                      <c:pt idx="49">
                        <c:v>3.8843543327617948E-2</c:v>
                      </c:pt>
                      <c:pt idx="50">
                        <c:v>4.0911804941462786E-2</c:v>
                      </c:pt>
                      <c:pt idx="51">
                        <c:v>3.9736634041277023E-2</c:v>
                      </c:pt>
                      <c:pt idx="52">
                        <c:v>4.1001368613138689E-2</c:v>
                      </c:pt>
                      <c:pt idx="53">
                        <c:v>4.232037071011345E-2</c:v>
                      </c:pt>
                      <c:pt idx="54">
                        <c:v>4.3323894576345022E-2</c:v>
                      </c:pt>
                      <c:pt idx="55">
                        <c:v>4.4388857419280454E-2</c:v>
                      </c:pt>
                      <c:pt idx="56">
                        <c:v>4.5471351040473243E-2</c:v>
                      </c:pt>
                      <c:pt idx="57">
                        <c:v>4.6323511550513764E-2</c:v>
                      </c:pt>
                      <c:pt idx="58">
                        <c:v>4.7535898659494168E-2</c:v>
                      </c:pt>
                      <c:pt idx="59">
                        <c:v>4.8070542306932841E-2</c:v>
                      </c:pt>
                      <c:pt idx="60">
                        <c:v>4.8992086837393124E-2</c:v>
                      </c:pt>
                      <c:pt idx="61">
                        <c:v>4.9536030459704353E-2</c:v>
                      </c:pt>
                      <c:pt idx="62">
                        <c:v>5.1278557585012041E-2</c:v>
                      </c:pt>
                      <c:pt idx="63">
                        <c:v>5.213706783296327E-2</c:v>
                      </c:pt>
                      <c:pt idx="64">
                        <c:v>5.259635403631132E-2</c:v>
                      </c:pt>
                      <c:pt idx="65">
                        <c:v>5.3112749279137977E-2</c:v>
                      </c:pt>
                      <c:pt idx="66">
                        <c:v>5.2943866008784014E-2</c:v>
                      </c:pt>
                      <c:pt idx="67">
                        <c:v>5.4344317012847733E-2</c:v>
                      </c:pt>
                      <c:pt idx="68">
                        <c:v>5.6056184378872539E-2</c:v>
                      </c:pt>
                      <c:pt idx="69">
                        <c:v>5.7544296598002927E-2</c:v>
                      </c:pt>
                      <c:pt idx="70">
                        <c:v>5.9596747830305073E-2</c:v>
                      </c:pt>
                      <c:pt idx="71">
                        <c:v>6.0718420050810719E-2</c:v>
                      </c:pt>
                      <c:pt idx="72">
                        <c:v>6.1468703582394535E-2</c:v>
                      </c:pt>
                      <c:pt idx="73">
                        <c:v>6.1584383762303886E-2</c:v>
                      </c:pt>
                      <c:pt idx="74">
                        <c:v>6.2759528392495073E-2</c:v>
                      </c:pt>
                      <c:pt idx="75">
                        <c:v>6.5308526797995384E-2</c:v>
                      </c:pt>
                      <c:pt idx="76">
                        <c:v>6.6568168643696357E-2</c:v>
                      </c:pt>
                      <c:pt idx="77">
                        <c:v>6.7989001308096847E-2</c:v>
                      </c:pt>
                      <c:pt idx="78">
                        <c:v>6.889228876516143E-2</c:v>
                      </c:pt>
                      <c:pt idx="79">
                        <c:v>6.8959476749052381E-2</c:v>
                      </c:pt>
                      <c:pt idx="80">
                        <c:v>6.9247102867839333E-2</c:v>
                      </c:pt>
                      <c:pt idx="81">
                        <c:v>6.8770953048922487E-2</c:v>
                      </c:pt>
                      <c:pt idx="82">
                        <c:v>6.9898536739136444E-2</c:v>
                      </c:pt>
                      <c:pt idx="83">
                        <c:v>7.1656139958638426E-2</c:v>
                      </c:pt>
                      <c:pt idx="84">
                        <c:v>7.2406301711874746E-2</c:v>
                      </c:pt>
                      <c:pt idx="85">
                        <c:v>7.3304564149640428E-2</c:v>
                      </c:pt>
                      <c:pt idx="86">
                        <c:v>7.3349340002532043E-2</c:v>
                      </c:pt>
                      <c:pt idx="87">
                        <c:v>7.3001927226449756E-2</c:v>
                      </c:pt>
                      <c:pt idx="88">
                        <c:v>7.2836502387962784E-2</c:v>
                      </c:pt>
                      <c:pt idx="89">
                        <c:v>7.3587310807758086E-2</c:v>
                      </c:pt>
                      <c:pt idx="90">
                        <c:v>7.4080715171356185E-2</c:v>
                      </c:pt>
                      <c:pt idx="91">
                        <c:v>7.4534012763837088E-2</c:v>
                      </c:pt>
                      <c:pt idx="92">
                        <c:v>7.4562495151702532E-2</c:v>
                      </c:pt>
                      <c:pt idx="93">
                        <c:v>7.4256529812196201E-2</c:v>
                      </c:pt>
                      <c:pt idx="94">
                        <c:v>7.3431054216763311E-2</c:v>
                      </c:pt>
                      <c:pt idx="95">
                        <c:v>7.3206664883554096E-2</c:v>
                      </c:pt>
                      <c:pt idx="96">
                        <c:v>7.3686400059072274E-2</c:v>
                      </c:pt>
                      <c:pt idx="97">
                        <c:v>7.4083318805047996E-2</c:v>
                      </c:pt>
                      <c:pt idx="98">
                        <c:v>7.4171865313841345E-2</c:v>
                      </c:pt>
                      <c:pt idx="99">
                        <c:v>7.3863594657218853E-2</c:v>
                      </c:pt>
                      <c:pt idx="100">
                        <c:v>7.3574856933805985E-2</c:v>
                      </c:pt>
                      <c:pt idx="101">
                        <c:v>7.2838658433621584E-2</c:v>
                      </c:pt>
                      <c:pt idx="102">
                        <c:v>7.2410441879693074E-2</c:v>
                      </c:pt>
                      <c:pt idx="103">
                        <c:v>7.2514976094483999E-2</c:v>
                      </c:pt>
                      <c:pt idx="104">
                        <c:v>7.2725589248512412E-2</c:v>
                      </c:pt>
                      <c:pt idx="105">
                        <c:v>7.2427355875337884E-2</c:v>
                      </c:pt>
                      <c:pt idx="106">
                        <c:v>7.22032178373362E-2</c:v>
                      </c:pt>
                      <c:pt idx="107">
                        <c:v>7.1611260981120431E-2</c:v>
                      </c:pt>
                      <c:pt idx="108">
                        <c:v>7.0974168690154854E-2</c:v>
                      </c:pt>
                      <c:pt idx="109">
                        <c:v>7.0502401110123639E-2</c:v>
                      </c:pt>
                      <c:pt idx="110">
                        <c:v>7.0545889760103356E-2</c:v>
                      </c:pt>
                      <c:pt idx="111">
                        <c:v>7.0392329005595861E-2</c:v>
                      </c:pt>
                      <c:pt idx="112">
                        <c:v>7.0233551602994465E-2</c:v>
                      </c:pt>
                      <c:pt idx="113">
                        <c:v>6.9877349290939639E-2</c:v>
                      </c:pt>
                      <c:pt idx="114">
                        <c:v>6.9311649274733836E-2</c:v>
                      </c:pt>
                      <c:pt idx="115">
                        <c:v>6.8604730633643779E-2</c:v>
                      </c:pt>
                      <c:pt idx="116">
                        <c:v>6.8161648318612059E-2</c:v>
                      </c:pt>
                      <c:pt idx="117">
                        <c:v>6.790565507240405E-2</c:v>
                      </c:pt>
                      <c:pt idx="118">
                        <c:v>6.7569094972459123E-2</c:v>
                      </c:pt>
                      <c:pt idx="119">
                        <c:v>6.7136566482251567E-2</c:v>
                      </c:pt>
                      <c:pt idx="120">
                        <c:v>6.6774412250124981E-2</c:v>
                      </c:pt>
                      <c:pt idx="121">
                        <c:v>6.6172579706978457E-2</c:v>
                      </c:pt>
                      <c:pt idx="122">
                        <c:v>6.5454704626757051E-2</c:v>
                      </c:pt>
                      <c:pt idx="123">
                        <c:v>6.4522398086491753E-2</c:v>
                      </c:pt>
                      <c:pt idx="124">
                        <c:v>6.4268449051574639E-2</c:v>
                      </c:pt>
                      <c:pt idx="125">
                        <c:v>6.4139068795715459E-2</c:v>
                      </c:pt>
                      <c:pt idx="126">
                        <c:v>6.3811080089923436E-2</c:v>
                      </c:pt>
                      <c:pt idx="127">
                        <c:v>6.3318521048868509E-2</c:v>
                      </c:pt>
                      <c:pt idx="128">
                        <c:v>6.2728311751269597E-2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Size'!$C$2:$GZ$2</c:f>
              <c:numCache>
                <c:formatCode>0</c:formatCode>
                <c:ptCount val="20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Size'!$C$3:$GZ$3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  <c:pt idx="183">
                  <c:v>55.600408819752339</c:v>
                </c:pt>
                <c:pt idx="184">
                  <c:v>57.187675350456246</c:v>
                </c:pt>
                <c:pt idx="185">
                  <c:v>58.523180930941223</c:v>
                </c:pt>
                <c:pt idx="186">
                  <c:v>59.832322935209262</c:v>
                </c:pt>
                <c:pt idx="187">
                  <c:v>60.795302968470267</c:v>
                </c:pt>
                <c:pt idx="188">
                  <c:v>61.760747585343623</c:v>
                </c:pt>
                <c:pt idx="189">
                  <c:v>63.015145959676786</c:v>
                </c:pt>
                <c:pt idx="190">
                  <c:v>64.222941298431024</c:v>
                </c:pt>
                <c:pt idx="191">
                  <c:v>65.592353574673737</c:v>
                </c:pt>
                <c:pt idx="192">
                  <c:v>66.791858950368251</c:v>
                </c:pt>
                <c:pt idx="193">
                  <c:v>67.726384245559416</c:v>
                </c:pt>
                <c:pt idx="194">
                  <c:v>68.498022969279972</c:v>
                </c:pt>
                <c:pt idx="195">
                  <c:v>69.156141478128731</c:v>
                </c:pt>
                <c:pt idx="196">
                  <c:v>70.212999741714626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Size'!$C$4:$GZ$4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4.6433271868682693E-4</c:v>
                </c:pt>
                <c:pt idx="33">
                  <c:v>4.6433271868682693E-4</c:v>
                </c:pt>
                <c:pt idx="34">
                  <c:v>4.6433271868682693E-4</c:v>
                </c:pt>
                <c:pt idx="35">
                  <c:v>6.9649907803024042E-4</c:v>
                </c:pt>
                <c:pt idx="36">
                  <c:v>6.9649907803024042E-4</c:v>
                </c:pt>
                <c:pt idx="37">
                  <c:v>9.2866543737365386E-4</c:v>
                </c:pt>
                <c:pt idx="38">
                  <c:v>1.8573308747473077E-3</c:v>
                </c:pt>
                <c:pt idx="39">
                  <c:v>5.1076599055550967E-3</c:v>
                </c:pt>
                <c:pt idx="40">
                  <c:v>5.1076599055550967E-3</c:v>
                </c:pt>
                <c:pt idx="41">
                  <c:v>5.8041589835853375E-3</c:v>
                </c:pt>
                <c:pt idx="42">
                  <c:v>6.9649907803024042E-3</c:v>
                </c:pt>
                <c:pt idx="43">
                  <c:v>8.357988936362885E-3</c:v>
                </c:pt>
                <c:pt idx="44">
                  <c:v>1.1608317967170675E-2</c:v>
                </c:pt>
                <c:pt idx="45">
                  <c:v>1.3001316123231157E-2</c:v>
                </c:pt>
                <c:pt idx="46">
                  <c:v>1.996630690353356E-2</c:v>
                </c:pt>
                <c:pt idx="47">
                  <c:v>2.2520136856311108E-2</c:v>
                </c:pt>
                <c:pt idx="48">
                  <c:v>2.7859963121209617E-2</c:v>
                </c:pt>
                <c:pt idx="49">
                  <c:v>3.8771782010350052E-2</c:v>
                </c:pt>
                <c:pt idx="50">
                  <c:v>4.6897604587369524E-2</c:v>
                </c:pt>
                <c:pt idx="51">
                  <c:v>8.9848381065901012E-2</c:v>
                </c:pt>
                <c:pt idx="52">
                  <c:v>0.11445801515630284</c:v>
                </c:pt>
                <c:pt idx="53">
                  <c:v>0.1344243220598364</c:v>
                </c:pt>
                <c:pt idx="54">
                  <c:v>0.20152039991008291</c:v>
                </c:pt>
                <c:pt idx="55">
                  <c:v>0.27743879941537908</c:v>
                </c:pt>
                <c:pt idx="56">
                  <c:v>0.34569570906234265</c:v>
                </c:pt>
                <c:pt idx="57">
                  <c:v>0.47733403481005809</c:v>
                </c:pt>
                <c:pt idx="58">
                  <c:v>0.64983363980221431</c:v>
                </c:pt>
                <c:pt idx="59">
                  <c:v>0.84926454247820649</c:v>
                </c:pt>
                <c:pt idx="60">
                  <c:v>1.1592066322016634</c:v>
                </c:pt>
                <c:pt idx="61">
                  <c:v>1.3737283482349776</c:v>
                </c:pt>
                <c:pt idx="62">
                  <c:v>1.5817494062066759</c:v>
                </c:pt>
                <c:pt idx="63">
                  <c:v>1.8204164236117051</c:v>
                </c:pt>
                <c:pt idx="64">
                  <c:v>2.1428954967397065</c:v>
                </c:pt>
                <c:pt idx="65">
                  <c:v>2.486966041286645</c:v>
                </c:pt>
                <c:pt idx="66">
                  <c:v>2.8695762014845907</c:v>
                </c:pt>
                <c:pt idx="67">
                  <c:v>3.1778931266926436</c:v>
                </c:pt>
                <c:pt idx="68">
                  <c:v>3.463457748685042</c:v>
                </c:pt>
                <c:pt idx="69">
                  <c:v>4.0515351369019088</c:v>
                </c:pt>
                <c:pt idx="70">
                  <c:v>4.6551676711947838</c:v>
                </c:pt>
                <c:pt idx="71">
                  <c:v>5.2711050225328595</c:v>
                </c:pt>
                <c:pt idx="72">
                  <c:v>5.8255182886449308</c:v>
                </c:pt>
                <c:pt idx="73">
                  <c:v>6.4983363980221434</c:v>
                </c:pt>
                <c:pt idx="74">
                  <c:v>7.0376588507768929</c:v>
                </c:pt>
                <c:pt idx="75">
                  <c:v>7.6301473998212845</c:v>
                </c:pt>
                <c:pt idx="76">
                  <c:v>8.4109228662931823</c:v>
                </c:pt>
                <c:pt idx="77">
                  <c:v>9.7277704564890239</c:v>
                </c:pt>
                <c:pt idx="78">
                  <c:v>10.826381668902057</c:v>
                </c:pt>
                <c:pt idx="79">
                  <c:v>12.243060793615566</c:v>
                </c:pt>
                <c:pt idx="80">
                  <c:v>13.104862319498318</c:v>
                </c:pt>
                <c:pt idx="81">
                  <c:v>13.946001039399505</c:v>
                </c:pt>
                <c:pt idx="82">
                  <c:v>15.020234784081479</c:v>
                </c:pt>
                <c:pt idx="83">
                  <c:v>15.845818357906657</c:v>
                </c:pt>
                <c:pt idx="84">
                  <c:v>17.189597245786334</c:v>
                </c:pt>
                <c:pt idx="85">
                  <c:v>18.355536702408958</c:v>
                </c:pt>
                <c:pt idx="86">
                  <c:v>19.792414300385342</c:v>
                </c:pt>
                <c:pt idx="87">
                  <c:v>21.322622774817781</c:v>
                </c:pt>
                <c:pt idx="88">
                  <c:v>22.533138172434338</c:v>
                </c:pt>
                <c:pt idx="89">
                  <c:v>23.686076312933729</c:v>
                </c:pt>
                <c:pt idx="90">
                  <c:v>25.017086051049517</c:v>
                </c:pt>
                <c:pt idx="91">
                  <c:v>26.55425951626226</c:v>
                </c:pt>
                <c:pt idx="92">
                  <c:v>28.631219766948433</c:v>
                </c:pt>
                <c:pt idx="93">
                  <c:v>33.030075777428095</c:v>
                </c:pt>
                <c:pt idx="94">
                  <c:v>35.843699886310922</c:v>
                </c:pt>
                <c:pt idx="95">
                  <c:v>37.703584591011001</c:v>
                </c:pt>
                <c:pt idx="96">
                  <c:v>39.590400593394925</c:v>
                </c:pt>
                <c:pt idx="97">
                  <c:v>42.300942838729277</c:v>
                </c:pt>
                <c:pt idx="98">
                  <c:v>45.114566947612104</c:v>
                </c:pt>
                <c:pt idx="99">
                  <c:v>48.404132093148931</c:v>
                </c:pt>
                <c:pt idx="100">
                  <c:v>51.524447962724402</c:v>
                </c:pt>
                <c:pt idx="101">
                  <c:v>54.622940194521604</c:v>
                </c:pt>
                <c:pt idx="102">
                  <c:v>57.772509025374355</c:v>
                </c:pt>
                <c:pt idx="103">
                  <c:v>60.987316603202594</c:v>
                </c:pt>
                <c:pt idx="104">
                  <c:v>64.369980458836125</c:v>
                </c:pt>
                <c:pt idx="105">
                  <c:v>68.678755921890541</c:v>
                </c:pt>
                <c:pt idx="106">
                  <c:v>72.429171290724042</c:v>
                </c:pt>
                <c:pt idx="107">
                  <c:v>76.563821984270888</c:v>
                </c:pt>
                <c:pt idx="108">
                  <c:v>81.044400553239427</c:v>
                </c:pt>
                <c:pt idx="109">
                  <c:v>84.3256077098399</c:v>
                </c:pt>
                <c:pt idx="110">
                  <c:v>87.203309733901506</c:v>
                </c:pt>
                <c:pt idx="111">
                  <c:v>91.337496094729673</c:v>
                </c:pt>
                <c:pt idx="112">
                  <c:v>96.549863028348653</c:v>
                </c:pt>
                <c:pt idx="113">
                  <c:v>102.1504121147898</c:v>
                </c:pt>
                <c:pt idx="114">
                  <c:v>108.79617415099501</c:v>
                </c:pt>
                <c:pt idx="115">
                  <c:v>115.29543921445455</c:v>
                </c:pt>
                <c:pt idx="116">
                  <c:v>119.39897961584937</c:v>
                </c:pt>
                <c:pt idx="117">
                  <c:v>124.93103962628422</c:v>
                </c:pt>
                <c:pt idx="118">
                  <c:v>131.93967768214318</c:v>
                </c:pt>
                <c:pt idx="119">
                  <c:v>139.67104961463821</c:v>
                </c:pt>
                <c:pt idx="120">
                  <c:v>147.3339324711269</c:v>
                </c:pt>
                <c:pt idx="121">
                  <c:v>155.2779687887805</c:v>
                </c:pt>
                <c:pt idx="122">
                  <c:v>163.88251839876608</c:v>
                </c:pt>
                <c:pt idx="123">
                  <c:v>170.96219936058412</c:v>
                </c:pt>
                <c:pt idx="124">
                  <c:v>177.10091006798334</c:v>
                </c:pt>
                <c:pt idx="125">
                  <c:v>184.73384346411672</c:v>
                </c:pt>
                <c:pt idx="126">
                  <c:v>193.69360760389773</c:v>
                </c:pt>
                <c:pt idx="127">
                  <c:v>203.972540997468</c:v>
                </c:pt>
                <c:pt idx="128">
                  <c:v>214.11147807635422</c:v>
                </c:pt>
                <c:pt idx="129">
                  <c:v>228.31657677278099</c:v>
                </c:pt>
                <c:pt idx="130">
                  <c:v>236.90998239751809</c:v>
                </c:pt>
                <c:pt idx="131">
                  <c:v>243.56967441528388</c:v>
                </c:pt>
                <c:pt idx="132">
                  <c:v>255.1341129405387</c:v>
                </c:pt>
                <c:pt idx="133">
                  <c:v>265.13398237017822</c:v>
                </c:pt>
                <c:pt idx="134">
                  <c:v>276.48970333838321</c:v>
                </c:pt>
                <c:pt idx="135">
                  <c:v>287.64390390667819</c:v>
                </c:pt>
                <c:pt idx="136">
                  <c:v>300.30207815079979</c:v>
                </c:pt>
                <c:pt idx="137">
                  <c:v>308.97070567596415</c:v>
                </c:pt>
                <c:pt idx="138">
                  <c:v>316.08126476357489</c:v>
                </c:pt>
                <c:pt idx="139">
                  <c:v>327.66265143306168</c:v>
                </c:pt>
                <c:pt idx="140">
                  <c:v>340.27021341084645</c:v>
                </c:pt>
                <c:pt idx="141">
                  <c:v>352.40206651833648</c:v>
                </c:pt>
                <c:pt idx="142">
                  <c:v>362.82563955377771</c:v>
                </c:pt>
                <c:pt idx="143">
                  <c:v>373.53872403932019</c:v>
                </c:pt>
                <c:pt idx="144">
                  <c:v>383.77029549558443</c:v>
                </c:pt>
                <c:pt idx="145">
                  <c:v>392.58983115432204</c:v>
                </c:pt>
                <c:pt idx="146">
                  <c:v>405.46577744350776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923.13639552589041</c:v>
                </c:pt>
                <c:pt idx="183">
                  <c:v>945.41624020028121</c:v>
                </c:pt>
                <c:pt idx="184">
                  <c:v>966.39873925866084</c:v>
                </c:pt>
                <c:pt idx="185">
                  <c:v>985.02939309689179</c:v>
                </c:pt>
                <c:pt idx="186">
                  <c:v>996.87916407777971</c:v>
                </c:pt>
                <c:pt idx="187">
                  <c:v>1011.4977510601969</c:v>
                </c:pt>
                <c:pt idx="188">
                  <c:v>1029.6587323534761</c:v>
                </c:pt>
                <c:pt idx="189">
                  <c:v>1053.6050671552339</c:v>
                </c:pt>
                <c:pt idx="190">
                  <c:v>1074.8023200960063</c:v>
                </c:pt>
                <c:pt idx="191">
                  <c:v>1096.2099157583436</c:v>
                </c:pt>
                <c:pt idx="192">
                  <c:v>1114.9373829684207</c:v>
                </c:pt>
                <c:pt idx="193">
                  <c:v>1132.6860368075058</c:v>
                </c:pt>
                <c:pt idx="194">
                  <c:v>1143.8950286366062</c:v>
                </c:pt>
                <c:pt idx="195">
                  <c:v>1164.0192086644931</c:v>
                </c:pt>
                <c:pt idx="196">
                  <c:v>1186.8362862944045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Size'!$C$5:$GZ$5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  <c:pt idx="183">
                  <c:v>264.10583400979561</c:v>
                </c:pt>
                <c:pt idx="184">
                  <c:v>265.30253953606018</c:v>
                </c:pt>
                <c:pt idx="185">
                  <c:v>266.01291206875169</c:v>
                </c:pt>
                <c:pt idx="186">
                  <c:v>266.629656137334</c:v>
                </c:pt>
                <c:pt idx="187">
                  <c:v>268.406189366332</c:v>
                </c:pt>
                <c:pt idx="188">
                  <c:v>269.39316713299195</c:v>
                </c:pt>
                <c:pt idx="189">
                  <c:v>270.52353020468763</c:v>
                </c:pt>
                <c:pt idx="190">
                  <c:v>272.02426072940966</c:v>
                </c:pt>
                <c:pt idx="191">
                  <c:v>273.72027347927383</c:v>
                </c:pt>
                <c:pt idx="192">
                  <c:v>274.52307068153601</c:v>
                </c:pt>
                <c:pt idx="193">
                  <c:v>275.16442566068412</c:v>
                </c:pt>
                <c:pt idx="194">
                  <c:v>277.11965550118208</c:v>
                </c:pt>
                <c:pt idx="195">
                  <c:v>279.12183332868335</c:v>
                </c:pt>
                <c:pt idx="196">
                  <c:v>280.52398645619326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Size'!$C$6:$GZ$6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  <c:pt idx="183">
                  <c:v>440.39388191459182</c:v>
                </c:pt>
                <c:pt idx="184">
                  <c:v>441.5275650483868</c:v>
                </c:pt>
                <c:pt idx="185">
                  <c:v>442.66272241252483</c:v>
                </c:pt>
                <c:pt idx="186">
                  <c:v>443.7683951698022</c:v>
                </c:pt>
                <c:pt idx="187">
                  <c:v>444.78266564581128</c:v>
                </c:pt>
                <c:pt idx="188">
                  <c:v>445.59791502551047</c:v>
                </c:pt>
                <c:pt idx="189">
                  <c:v>446.78024776062563</c:v>
                </c:pt>
                <c:pt idx="190">
                  <c:v>448.02892086117754</c:v>
                </c:pt>
                <c:pt idx="191">
                  <c:v>449.33066625407878</c:v>
                </c:pt>
                <c:pt idx="192">
                  <c:v>450.46434938787377</c:v>
                </c:pt>
                <c:pt idx="193">
                  <c:v>451.56559945412198</c:v>
                </c:pt>
                <c:pt idx="194">
                  <c:v>452.9543244372623</c:v>
                </c:pt>
                <c:pt idx="195">
                  <c:v>453.94942991881192</c:v>
                </c:pt>
                <c:pt idx="196">
                  <c:v>455.28508260960291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Size'!$C$7:$GZ$7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Size'!$C$8:$GZ$8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Size'!$C$9:$GZ$9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Size'!$C$10:$GZ$10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Size'!$C$11:$GZ$11</c:f>
              <c:numCache>
                <c:formatCode>0</c:formatCode>
                <c:ptCount val="20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Size'!$C$13:$GZ$13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8"/>
          <c:tx>
            <c:strRef>
              <c:f>'By Population Size'!$A$12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Size'!$C$12:$GZ$12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1.0132525886118326</c:v>
                      </c:pt>
                      <c:pt idx="33">
                        <c:v>1.0204881827417764</c:v>
                      </c:pt>
                      <c:pt idx="34">
                        <c:v>1.0314313774099357</c:v>
                      </c:pt>
                      <c:pt idx="35">
                        <c:v>1.0439653764612742</c:v>
                      </c:pt>
                      <c:pt idx="36">
                        <c:v>1.061464224676244</c:v>
                      </c:pt>
                      <c:pt idx="37">
                        <c:v>1.0791298507700957</c:v>
                      </c:pt>
                      <c:pt idx="38">
                        <c:v>1.1034409338840019</c:v>
                      </c:pt>
                      <c:pt idx="39">
                        <c:v>1.1340254310573803</c:v>
                      </c:pt>
                      <c:pt idx="40">
                        <c:v>1.1593500105121828</c:v>
                      </c:pt>
                      <c:pt idx="41">
                        <c:v>1.1924233468011802</c:v>
                      </c:pt>
                      <c:pt idx="42">
                        <c:v>1.2219173732280249</c:v>
                      </c:pt>
                      <c:pt idx="43">
                        <c:v>1.2577233009171604</c:v>
                      </c:pt>
                      <c:pt idx="44">
                        <c:v>1.308308314488734</c:v>
                      </c:pt>
                      <c:pt idx="45">
                        <c:v>1.3601120894829046</c:v>
                      </c:pt>
                      <c:pt idx="46">
                        <c:v>1.4108382227981473</c:v>
                      </c:pt>
                      <c:pt idx="47">
                        <c:v>1.4608715864626509</c:v>
                      </c:pt>
                      <c:pt idx="48">
                        <c:v>1.5253248221166165</c:v>
                      </c:pt>
                      <c:pt idx="49">
                        <c:v>1.6236339671835622</c:v>
                      </c:pt>
                      <c:pt idx="50">
                        <c:v>1.6974011059196894</c:v>
                      </c:pt>
                      <c:pt idx="51">
                        <c:v>1.8822294829234076</c:v>
                      </c:pt>
                      <c:pt idx="52">
                        <c:v>2.0247347658939985</c:v>
                      </c:pt>
                      <c:pt idx="53">
                        <c:v>2.167766040636447</c:v>
                      </c:pt>
                      <c:pt idx="54">
                        <c:v>2.3559299752177991</c:v>
                      </c:pt>
                      <c:pt idx="55">
                        <c:v>2.5592322095745645</c:v>
                      </c:pt>
                      <c:pt idx="56">
                        <c:v>2.8106306183872851</c:v>
                      </c:pt>
                      <c:pt idx="57">
                        <c:v>3.1688053568870984</c:v>
                      </c:pt>
                      <c:pt idx="58">
                        <c:v>3.5486740487091359</c:v>
                      </c:pt>
                      <c:pt idx="59">
                        <c:v>3.9631683940005318</c:v>
                      </c:pt>
                      <c:pt idx="60">
                        <c:v>4.391915833402507</c:v>
                      </c:pt>
                      <c:pt idx="61">
                        <c:v>4.9328791271566406</c:v>
                      </c:pt>
                      <c:pt idx="62">
                        <c:v>5.46101335330449</c:v>
                      </c:pt>
                      <c:pt idx="63">
                        <c:v>6.1129737399881829</c:v>
                      </c:pt>
                      <c:pt idx="64">
                        <c:v>6.9198836052205612</c:v>
                      </c:pt>
                      <c:pt idx="65">
                        <c:v>7.746075559065182</c:v>
                      </c:pt>
                      <c:pt idx="66">
                        <c:v>8.6140389570358611</c:v>
                      </c:pt>
                      <c:pt idx="67">
                        <c:v>9.3783563178153795</c:v>
                      </c:pt>
                      <c:pt idx="68">
                        <c:v>10.207652906020721</c:v>
                      </c:pt>
                      <c:pt idx="69">
                        <c:v>11.1879219618168</c:v>
                      </c:pt>
                      <c:pt idx="70">
                        <c:v>12.165676520362048</c:v>
                      </c:pt>
                      <c:pt idx="71">
                        <c:v>13.210142230459969</c:v>
                      </c:pt>
                      <c:pt idx="72">
                        <c:v>14.276943347260424</c:v>
                      </c:pt>
                      <c:pt idx="73">
                        <c:v>15.309208614064769</c:v>
                      </c:pt>
                      <c:pt idx="74">
                        <c:v>16.229219539314141</c:v>
                      </c:pt>
                      <c:pt idx="75">
                        <c:v>17.161597685735963</c:v>
                      </c:pt>
                      <c:pt idx="76">
                        <c:v>18.14774245449572</c:v>
                      </c:pt>
                      <c:pt idx="77">
                        <c:v>19.222561738550105</c:v>
                      </c:pt>
                      <c:pt idx="78">
                        <c:v>20.334392882648615</c:v>
                      </c:pt>
                      <c:pt idx="79">
                        <c:v>21.458155059620971</c:v>
                      </c:pt>
                      <c:pt idx="80">
                        <c:v>22.445415957262473</c:v>
                      </c:pt>
                      <c:pt idx="81">
                        <c:v>23.687462137564754</c:v>
                      </c:pt>
                      <c:pt idx="82">
                        <c:v>24.581301764897304</c:v>
                      </c:pt>
                      <c:pt idx="83">
                        <c:v>25.477258188384894</c:v>
                      </c:pt>
                      <c:pt idx="84">
                        <c:v>26.5143471846092</c:v>
                      </c:pt>
                      <c:pt idx="85">
                        <c:v>27.754738415190271</c:v>
                      </c:pt>
                      <c:pt idx="86">
                        <c:v>28.880091396545808</c:v>
                      </c:pt>
                      <c:pt idx="87">
                        <c:v>29.828903578571282</c:v>
                      </c:pt>
                      <c:pt idx="88">
                        <c:v>30.861694837147482</c:v>
                      </c:pt>
                      <c:pt idx="89">
                        <c:v>31.802745433271156</c:v>
                      </c:pt>
                      <c:pt idx="90">
                        <c:v>32.768530471739737</c:v>
                      </c:pt>
                      <c:pt idx="91">
                        <c:v>33.753623256955784</c:v>
                      </c:pt>
                      <c:pt idx="92">
                        <c:v>34.895410273914962</c:v>
                      </c:pt>
                      <c:pt idx="93">
                        <c:v>36.010833556943233</c:v>
                      </c:pt>
                      <c:pt idx="94">
                        <c:v>37.100508901285693</c:v>
                      </c:pt>
                      <c:pt idx="95">
                        <c:v>38.036299579690791</c:v>
                      </c:pt>
                      <c:pt idx="96">
                        <c:v>38.91790027652695</c:v>
                      </c:pt>
                      <c:pt idx="97">
                        <c:v>39.884006041685694</c:v>
                      </c:pt>
                      <c:pt idx="98">
                        <c:v>40.87244721354697</c:v>
                      </c:pt>
                      <c:pt idx="99">
                        <c:v>41.946022078043548</c:v>
                      </c:pt>
                      <c:pt idx="100">
                        <c:v>43.062856558508507</c:v>
                      </c:pt>
                      <c:pt idx="101">
                        <c:v>44.110683484319274</c:v>
                      </c:pt>
                      <c:pt idx="102">
                        <c:v>45.106450053783739</c:v>
                      </c:pt>
                      <c:pt idx="103">
                        <c:v>46.082754927689486</c:v>
                      </c:pt>
                      <c:pt idx="104">
                        <c:v>47.108977703651263</c:v>
                      </c:pt>
                      <c:pt idx="105">
                        <c:v>48.263888856771679</c:v>
                      </c:pt>
                      <c:pt idx="106">
                        <c:v>49.40676634447739</c:v>
                      </c:pt>
                      <c:pt idx="107">
                        <c:v>50.580856953669198</c:v>
                      </c:pt>
                      <c:pt idx="108">
                        <c:v>51.682181091398157</c:v>
                      </c:pt>
                      <c:pt idx="109">
                        <c:v>52.660346180106806</c:v>
                      </c:pt>
                      <c:pt idx="110">
                        <c:v>53.638447123477427</c:v>
                      </c:pt>
                      <c:pt idx="111">
                        <c:v>54.710636448672517</c:v>
                      </c:pt>
                      <c:pt idx="112">
                        <c:v>55.798233484062763</c:v>
                      </c:pt>
                      <c:pt idx="113">
                        <c:v>57.043781999821562</c:v>
                      </c:pt>
                      <c:pt idx="114">
                        <c:v>58.280080757836231</c:v>
                      </c:pt>
                      <c:pt idx="115">
                        <c:v>59.504256046962965</c:v>
                      </c:pt>
                      <c:pt idx="116">
                        <c:v>60.511607264475899</c:v>
                      </c:pt>
                      <c:pt idx="117">
                        <c:v>61.644298472502228</c:v>
                      </c:pt>
                      <c:pt idx="118">
                        <c:v>62.880930786274661</c:v>
                      </c:pt>
                      <c:pt idx="119">
                        <c:v>64.202696792682389</c:v>
                      </c:pt>
                      <c:pt idx="120">
                        <c:v>65.566862867528883</c:v>
                      </c:pt>
                      <c:pt idx="121">
                        <c:v>66.938290194640516</c:v>
                      </c:pt>
                      <c:pt idx="122">
                        <c:v>68.289049893838438</c:v>
                      </c:pt>
                      <c:pt idx="123">
                        <c:v>69.511993592474965</c:v>
                      </c:pt>
                      <c:pt idx="124">
                        <c:v>70.627647798720162</c:v>
                      </c:pt>
                      <c:pt idx="125">
                        <c:v>71.814618791788661</c:v>
                      </c:pt>
                      <c:pt idx="126">
                        <c:v>73.130881128193295</c:v>
                      </c:pt>
                      <c:pt idx="127">
                        <c:v>74.661568500569345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Size'!$C$16:$GZ$16</c:f>
              <c:numCache>
                <c:formatCode>0.0</c:formatCode>
                <c:ptCount val="206"/>
                <c:pt idx="0">
                  <c:v>2.3092321691309291E-4</c:v>
                </c:pt>
                <c:pt idx="1">
                  <c:v>3.3355575776335643E-4</c:v>
                </c:pt>
                <c:pt idx="2">
                  <c:v>5.3882083946388346E-4</c:v>
                </c:pt>
                <c:pt idx="3">
                  <c:v>7.1842778595184462E-4</c:v>
                </c:pt>
                <c:pt idx="4">
                  <c:v>1.0519835437152009E-3</c:v>
                </c:pt>
                <c:pt idx="5">
                  <c:v>1.6806078564230648E-3</c:v>
                </c:pt>
                <c:pt idx="6">
                  <c:v>1.706265991635631E-3</c:v>
                </c:pt>
                <c:pt idx="7">
                  <c:v>2.1937705606743826E-3</c:v>
                </c:pt>
                <c:pt idx="8">
                  <c:v>2.7325914001382662E-3</c:v>
                </c:pt>
                <c:pt idx="9">
                  <c:v>3.3227285100272813E-3</c:v>
                </c:pt>
                <c:pt idx="10">
                  <c:v>4.6441224734744234E-3</c:v>
                </c:pt>
                <c:pt idx="11">
                  <c:v>5.4651828002765324E-3</c:v>
                </c:pt>
                <c:pt idx="12">
                  <c:v>6.3119012622912052E-3</c:v>
                </c:pt>
                <c:pt idx="13">
                  <c:v>7.2355941299435773E-3</c:v>
                </c:pt>
                <c:pt idx="14">
                  <c:v>8.1336288623833838E-3</c:v>
                </c:pt>
                <c:pt idx="15">
                  <c:v>9.2240996089174333E-3</c:v>
                </c:pt>
                <c:pt idx="16">
                  <c:v>1.0340228490664048E-2</c:v>
                </c:pt>
                <c:pt idx="17">
                  <c:v>1.1623135251292343E-2</c:v>
                </c:pt>
                <c:pt idx="18">
                  <c:v>1.2995845485164616E-2</c:v>
                </c:pt>
                <c:pt idx="19">
                  <c:v>1.4278752245792911E-2</c:v>
                </c:pt>
                <c:pt idx="20">
                  <c:v>1.4342897583824326E-2</c:v>
                </c:pt>
                <c:pt idx="21">
                  <c:v>1.758865168821391E-2</c:v>
                </c:pt>
                <c:pt idx="22">
                  <c:v>1.9538669964368916E-2</c:v>
                </c:pt>
                <c:pt idx="23">
                  <c:v>2.1373226632067376E-2</c:v>
                </c:pt>
                <c:pt idx="24">
                  <c:v>2.2707449663120802E-2</c:v>
                </c:pt>
                <c:pt idx="25">
                  <c:v>2.3964698288536528E-2</c:v>
                </c:pt>
                <c:pt idx="26">
                  <c:v>2.5760767753416139E-2</c:v>
                </c:pt>
                <c:pt idx="27">
                  <c:v>2.7236110528138679E-2</c:v>
                </c:pt>
                <c:pt idx="28">
                  <c:v>2.8839743978924047E-2</c:v>
                </c:pt>
                <c:pt idx="29">
                  <c:v>2.889106024934918E-2</c:v>
                </c:pt>
                <c:pt idx="30">
                  <c:v>3.1546677243849748E-2</c:v>
                </c:pt>
                <c:pt idx="31">
                  <c:v>3.1687796987518863E-2</c:v>
                </c:pt>
                <c:pt idx="32">
                  <c:v>3.3740447804524128E-2</c:v>
                </c:pt>
                <c:pt idx="33">
                  <c:v>3.4766773213026764E-2</c:v>
                </c:pt>
                <c:pt idx="34">
                  <c:v>3.554934633701002E-2</c:v>
                </c:pt>
                <c:pt idx="35">
                  <c:v>3.610099624408019E-2</c:v>
                </c:pt>
                <c:pt idx="36">
                  <c:v>3.6857911232850885E-2</c:v>
                </c:pt>
                <c:pt idx="37">
                  <c:v>3.7743116897684406E-2</c:v>
                </c:pt>
                <c:pt idx="38">
                  <c:v>3.8435886548423684E-2</c:v>
                </c:pt>
                <c:pt idx="39">
                  <c:v>3.9577673565382866E-2</c:v>
                </c:pt>
                <c:pt idx="40">
                  <c:v>4.0539853635854085E-2</c:v>
                </c:pt>
                <c:pt idx="41">
                  <c:v>4.1758615058450965E-2</c:v>
                </c:pt>
                <c:pt idx="42">
                  <c:v>4.2951718345835284E-2</c:v>
                </c:pt>
                <c:pt idx="43">
                  <c:v>4.4388573917738969E-2</c:v>
                </c:pt>
                <c:pt idx="44">
                  <c:v>4.5658651610760978E-2</c:v>
                </c:pt>
                <c:pt idx="45">
                  <c:v>4.8788944106694022E-2</c:v>
                </c:pt>
                <c:pt idx="46">
                  <c:v>5.1149492546250078E-2</c:v>
                </c:pt>
                <c:pt idx="47">
                  <c:v>5.4728802408403013E-2</c:v>
                </c:pt>
                <c:pt idx="48">
                  <c:v>5.9154830732570628E-2</c:v>
                </c:pt>
                <c:pt idx="49">
                  <c:v>6.3067696352486935E-2</c:v>
                </c:pt>
                <c:pt idx="50">
                  <c:v>6.9443742952809556E-2</c:v>
                </c:pt>
                <c:pt idx="51">
                  <c:v>7.4793464144629535E-2</c:v>
                </c:pt>
                <c:pt idx="52">
                  <c:v>8.3016896480256896E-2</c:v>
                </c:pt>
                <c:pt idx="53">
                  <c:v>9.1740662452529292E-2</c:v>
                </c:pt>
                <c:pt idx="54">
                  <c:v>0.10206806187558706</c:v>
                </c:pt>
                <c:pt idx="55">
                  <c:v>0.11360139365363542</c:v>
                </c:pt>
                <c:pt idx="56">
                  <c:v>0.12780317149379064</c:v>
                </c:pt>
                <c:pt idx="57">
                  <c:v>0.14679019155108938</c:v>
                </c:pt>
                <c:pt idx="58">
                  <c:v>0.16868940995501436</c:v>
                </c:pt>
                <c:pt idx="59">
                  <c:v>0.19051165395330164</c:v>
                </c:pt>
                <c:pt idx="60">
                  <c:v>0.21516912189257745</c:v>
                </c:pt>
                <c:pt idx="61">
                  <c:v>0.24435525069687114</c:v>
                </c:pt>
                <c:pt idx="62">
                  <c:v>0.28003288770994395</c:v>
                </c:pt>
                <c:pt idx="63">
                  <c:v>0.31871252654288706</c:v>
                </c:pt>
                <c:pt idx="64">
                  <c:v>0.36396064799024697</c:v>
                </c:pt>
                <c:pt idx="65">
                  <c:v>0.41141536906588755</c:v>
                </c:pt>
                <c:pt idx="66">
                  <c:v>0.45606052433575223</c:v>
                </c:pt>
                <c:pt idx="67">
                  <c:v>0.50966036879480225</c:v>
                </c:pt>
                <c:pt idx="68">
                  <c:v>0.57220207337543161</c:v>
                </c:pt>
                <c:pt idx="69">
                  <c:v>0.64380109968609667</c:v>
                </c:pt>
                <c:pt idx="70">
                  <c:v>0.72503475576908027</c:v>
                </c:pt>
                <c:pt idx="71">
                  <c:v>0.80209896488002186</c:v>
                </c:pt>
                <c:pt idx="72">
                  <c:v>0.87758519867539075</c:v>
                </c:pt>
                <c:pt idx="73">
                  <c:v>0.94280817838573316</c:v>
                </c:pt>
                <c:pt idx="74">
                  <c:v>1.0185381644656215</c:v>
                </c:pt>
                <c:pt idx="75">
                  <c:v>1.1207986623553026</c:v>
                </c:pt>
                <c:pt idx="76">
                  <c:v>1.2080619802132393</c:v>
                </c:pt>
                <c:pt idx="77">
                  <c:v>1.3069227751872556</c:v>
                </c:pt>
                <c:pt idx="78">
                  <c:v>1.4008828663356718</c:v>
                </c:pt>
                <c:pt idx="79">
                  <c:v>1.4797431449114931</c:v>
                </c:pt>
                <c:pt idx="80">
                  <c:v>1.554280027703997</c:v>
                </c:pt>
                <c:pt idx="81">
                  <c:v>1.629009346510595</c:v>
                </c:pt>
                <c:pt idx="82">
                  <c:v>1.718197024509474</c:v>
                </c:pt>
                <c:pt idx="83">
                  <c:v>1.8256019785092745</c:v>
                </c:pt>
                <c:pt idx="84">
                  <c:v>1.9198058219422103</c:v>
                </c:pt>
                <c:pt idx="85">
                  <c:v>2.0345490026128048</c:v>
                </c:pt>
                <c:pt idx="86">
                  <c:v>2.1183356431494391</c:v>
                </c:pt>
                <c:pt idx="87">
                  <c:v>2.1775674482876473</c:v>
                </c:pt>
                <c:pt idx="88">
                  <c:v>2.2478579097024713</c:v>
                </c:pt>
                <c:pt idx="89">
                  <c:v>2.3402785127381334</c:v>
                </c:pt>
                <c:pt idx="90">
                  <c:v>2.4275161724608574</c:v>
                </c:pt>
                <c:pt idx="91">
                  <c:v>2.5157929866596906</c:v>
                </c:pt>
                <c:pt idx="92">
                  <c:v>2.6018888593654554</c:v>
                </c:pt>
                <c:pt idx="93">
                  <c:v>2.6740395355831907</c:v>
                </c:pt>
                <c:pt idx="94">
                  <c:v>2.7243294805998195</c:v>
                </c:pt>
                <c:pt idx="95">
                  <c:v>2.7845106367408934</c:v>
                </c:pt>
                <c:pt idx="96">
                  <c:v>2.8677199692352442</c:v>
                </c:pt>
                <c:pt idx="97">
                  <c:v>2.9547395348086614</c:v>
                </c:pt>
                <c:pt idx="98">
                  <c:v>3.031585649770296</c:v>
                </c:pt>
                <c:pt idx="99">
                  <c:v>3.0982839722553615</c:v>
                </c:pt>
                <c:pt idx="100">
                  <c:v>3.1683435104532722</c:v>
                </c:pt>
                <c:pt idx="101">
                  <c:v>3.2129630075879243</c:v>
                </c:pt>
                <c:pt idx="102">
                  <c:v>3.266177980018786</c:v>
                </c:pt>
                <c:pt idx="103">
                  <c:v>3.3416898719493675</c:v>
                </c:pt>
                <c:pt idx="104">
                  <c:v>3.4260281623930711</c:v>
                </c:pt>
                <c:pt idx="105">
                  <c:v>3.4956258541571561</c:v>
                </c:pt>
                <c:pt idx="106">
                  <c:v>3.5673275130086717</c:v>
                </c:pt>
                <c:pt idx="107">
                  <c:v>3.6221589479579248</c:v>
                </c:pt>
                <c:pt idx="108">
                  <c:v>3.6680998390560244</c:v>
                </c:pt>
                <c:pt idx="109">
                  <c:v>3.7126808489878571</c:v>
                </c:pt>
                <c:pt idx="110">
                  <c:v>3.7839719776759715</c:v>
                </c:pt>
                <c:pt idx="111">
                  <c:v>3.8512091210005002</c:v>
                </c:pt>
                <c:pt idx="112">
                  <c:v>3.9189081107588555</c:v>
                </c:pt>
                <c:pt idx="113">
                  <c:v>3.9860682796777467</c:v>
                </c:pt>
                <c:pt idx="114">
                  <c:v>4.0394885171903088</c:v>
                </c:pt>
                <c:pt idx="115">
                  <c:v>4.082273457657263</c:v>
                </c:pt>
                <c:pt idx="116">
                  <c:v>4.1245708935551768</c:v>
                </c:pt>
                <c:pt idx="117">
                  <c:v>4.1859964692540599</c:v>
                </c:pt>
                <c:pt idx="118">
                  <c:v>4.248807584254422</c:v>
                </c:pt>
                <c:pt idx="119">
                  <c:v>4.3103486215617606</c:v>
                </c:pt>
                <c:pt idx="120">
                  <c:v>4.3781887310637844</c:v>
                </c:pt>
                <c:pt idx="121">
                  <c:v>4.4294793433537034</c:v>
                </c:pt>
                <c:pt idx="122">
                  <c:v>4.4698395900430699</c:v>
                </c:pt>
                <c:pt idx="123">
                  <c:v>4.4850805223593344</c:v>
                </c:pt>
                <c:pt idx="124">
                  <c:v>4.5391293841846041</c:v>
                </c:pt>
                <c:pt idx="125">
                  <c:v>4.6061227752246134</c:v>
                </c:pt>
                <c:pt idx="126">
                  <c:v>4.6665605127178127</c:v>
                </c:pt>
                <c:pt idx="127">
                  <c:v>4.7274600966448377</c:v>
                </c:pt>
                <c:pt idx="128">
                  <c:v>4.7809059922926131</c:v>
                </c:pt>
                <c:pt idx="129">
                  <c:v>4.8180204848775894</c:v>
                </c:pt>
                <c:pt idx="130">
                  <c:v>4.8574442096316961</c:v>
                </c:pt>
                <c:pt idx="131">
                  <c:v>4.9194470933728622</c:v>
                </c:pt>
                <c:pt idx="132">
                  <c:v>4.9912000684948019</c:v>
                </c:pt>
                <c:pt idx="133">
                  <c:v>5.0574365445460412</c:v>
                </c:pt>
                <c:pt idx="134">
                  <c:v>5.1184387610139161</c:v>
                </c:pt>
                <c:pt idx="135">
                  <c:v>5.168318175867145</c:v>
                </c:pt>
                <c:pt idx="136">
                  <c:v>5.2034441629731472</c:v>
                </c:pt>
                <c:pt idx="137">
                  <c:v>5.2509758584544253</c:v>
                </c:pt>
                <c:pt idx="138">
                  <c:v>5.3141846745505816</c:v>
                </c:pt>
                <c:pt idx="139">
                  <c:v>5.380972800508891</c:v>
                </c:pt>
                <c:pt idx="140">
                  <c:v>5.4423085727345297</c:v>
                </c:pt>
                <c:pt idx="141">
                  <c:v>5.4975633669147905</c:v>
                </c:pt>
                <c:pt idx="142">
                  <c:v>5.5520869042414924</c:v>
                </c:pt>
                <c:pt idx="143">
                  <c:v>5.5955132980887603</c:v>
                </c:pt>
                <c:pt idx="144">
                  <c:v>5.6394528546402798</c:v>
                </c:pt>
                <c:pt idx="145">
                  <c:v>5.7276013781630493</c:v>
                </c:pt>
                <c:pt idx="146">
                  <c:v>5.7950437865692788</c:v>
                </c:pt>
                <c:pt idx="147">
                  <c:v>5.8596381419669132</c:v>
                </c:pt>
                <c:pt idx="148">
                  <c:v>5.9401148830611259</c:v>
                </c:pt>
                <c:pt idx="149">
                  <c:v>5.9946640785230416</c:v>
                </c:pt>
                <c:pt idx="150">
                  <c:v>6.0458905454749292</c:v>
                </c:pt>
                <c:pt idx="151">
                  <c:v>6.0914209064096276</c:v>
                </c:pt>
                <c:pt idx="152">
                  <c:v>6.1596972042102651</c:v>
                </c:pt>
                <c:pt idx="153">
                  <c:v>6.2272935614277696</c:v>
                </c:pt>
                <c:pt idx="154">
                  <c:v>6.2884368976393139</c:v>
                </c:pt>
                <c:pt idx="155">
                  <c:v>6.3504782685832986</c:v>
                </c:pt>
                <c:pt idx="156">
                  <c:v>6.4081962437439648</c:v>
                </c:pt>
                <c:pt idx="157">
                  <c:v>6.448004840526262</c:v>
                </c:pt>
                <c:pt idx="158">
                  <c:v>6.4957802882920594</c:v>
                </c:pt>
                <c:pt idx="159">
                  <c:v>6.5617730120587785</c:v>
                </c:pt>
                <c:pt idx="160">
                  <c:v>6.6262262477127445</c:v>
                </c:pt>
                <c:pt idx="161">
                  <c:v>6.6922702877498885</c:v>
                </c:pt>
                <c:pt idx="162">
                  <c:v>6.7565439164573666</c:v>
                </c:pt>
                <c:pt idx="163">
                  <c:v>6.8129404976545871</c:v>
                </c:pt>
                <c:pt idx="164">
                  <c:v>6.8574573622483879</c:v>
                </c:pt>
                <c:pt idx="165">
                  <c:v>6.906502887707207</c:v>
                </c:pt>
                <c:pt idx="166">
                  <c:v>6.9852220465393602</c:v>
                </c:pt>
                <c:pt idx="167">
                  <c:v>7.0538447291653679</c:v>
                </c:pt>
                <c:pt idx="168">
                  <c:v>7.124148019647798</c:v>
                </c:pt>
                <c:pt idx="169">
                  <c:v>7.1925269499892863</c:v>
                </c:pt>
                <c:pt idx="170">
                  <c:v>7.2554920138009225</c:v>
                </c:pt>
                <c:pt idx="171">
                  <c:v>7.3065517028739286</c:v>
                </c:pt>
                <c:pt idx="172">
                  <c:v>7.3557896643468421</c:v>
                </c:pt>
                <c:pt idx="173">
                  <c:v>7.4288383752970173</c:v>
                </c:pt>
                <c:pt idx="174">
                  <c:v>7.4995521959428491</c:v>
                </c:pt>
                <c:pt idx="175">
                  <c:v>7.5741532240733846</c:v>
                </c:pt>
                <c:pt idx="176">
                  <c:v>7.6607366013481872</c:v>
                </c:pt>
                <c:pt idx="177">
                  <c:v>7.7331438589180488</c:v>
                </c:pt>
                <c:pt idx="178">
                  <c:v>7.7852170443319508</c:v>
                </c:pt>
                <c:pt idx="179">
                  <c:v>7.8388810341290318</c:v>
                </c:pt>
                <c:pt idx="180">
                  <c:v>7.919139681073939</c:v>
                </c:pt>
                <c:pt idx="181">
                  <c:v>8.0088661799122818</c:v>
                </c:pt>
                <c:pt idx="182">
                  <c:v>8.136810471149742</c:v>
                </c:pt>
                <c:pt idx="183">
                  <c:v>8.2155424590494999</c:v>
                </c:pt>
                <c:pt idx="184">
                  <c:v>8.2872826051038331</c:v>
                </c:pt>
                <c:pt idx="185">
                  <c:v>8.3343011378808605</c:v>
                </c:pt>
                <c:pt idx="186">
                  <c:v>8.4007941952842256</c:v>
                </c:pt>
                <c:pt idx="187">
                  <c:v>8.4829643733024671</c:v>
                </c:pt>
                <c:pt idx="188">
                  <c:v>8.5683289891546757</c:v>
                </c:pt>
                <c:pt idx="189">
                  <c:v>8.6460346516459303</c:v>
                </c:pt>
                <c:pt idx="190">
                  <c:v>8.7267679740922688</c:v>
                </c:pt>
                <c:pt idx="191">
                  <c:v>8.797828179563469</c:v>
                </c:pt>
                <c:pt idx="192">
                  <c:v>8.8528905377296354</c:v>
                </c:pt>
                <c:pt idx="193">
                  <c:v>8.9084532295324479</c:v>
                </c:pt>
                <c:pt idx="194">
                  <c:v>8.9976280784637215</c:v>
                </c:pt>
                <c:pt idx="195">
                  <c:v>9.0884193899133852</c:v>
                </c:pt>
                <c:pt idx="196">
                  <c:v>9.1694990971850938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Size'!$C$17:$GZ$17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7.4684351889328743E-5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1.4936870377865749E-4</c:v>
                </c:pt>
                <c:pt idx="50">
                  <c:v>3.7342175944664368E-4</c:v>
                </c:pt>
                <c:pt idx="51">
                  <c:v>4.4810611133597238E-4</c:v>
                </c:pt>
                <c:pt idx="52">
                  <c:v>5.2279046322530108E-4</c:v>
                </c:pt>
                <c:pt idx="53">
                  <c:v>5.2279046322530108E-4</c:v>
                </c:pt>
                <c:pt idx="54">
                  <c:v>6.7215916700395859E-4</c:v>
                </c:pt>
                <c:pt idx="55">
                  <c:v>1.120265278339931E-3</c:v>
                </c:pt>
                <c:pt idx="56">
                  <c:v>1.4190026858972461E-3</c:v>
                </c:pt>
                <c:pt idx="57">
                  <c:v>1.7924244453438895E-3</c:v>
                </c:pt>
                <c:pt idx="58">
                  <c:v>2.5392679642371771E-3</c:v>
                </c:pt>
                <c:pt idx="59">
                  <c:v>3.2861114831304644E-3</c:v>
                </c:pt>
                <c:pt idx="60">
                  <c:v>3.9582706501344236E-3</c:v>
                </c:pt>
                <c:pt idx="61">
                  <c:v>4.3316924095810668E-3</c:v>
                </c:pt>
                <c:pt idx="62">
                  <c:v>4.9291672246956969E-3</c:v>
                </c:pt>
                <c:pt idx="63">
                  <c:v>5.9000637992569702E-3</c:v>
                </c:pt>
                <c:pt idx="64">
                  <c:v>6.7215916700395862E-3</c:v>
                </c:pt>
                <c:pt idx="65">
                  <c:v>7.9912256521581758E-3</c:v>
                </c:pt>
                <c:pt idx="66">
                  <c:v>9.0368065786087769E-3</c:v>
                </c:pt>
                <c:pt idx="67">
                  <c:v>9.9330188012807206E-3</c:v>
                </c:pt>
                <c:pt idx="68">
                  <c:v>1.1576074542845954E-2</c:v>
                </c:pt>
                <c:pt idx="69">
                  <c:v>1.3667236395747158E-2</c:v>
                </c:pt>
                <c:pt idx="70">
                  <c:v>1.7177400934545606E-2</c:v>
                </c:pt>
                <c:pt idx="71">
                  <c:v>2.0090090658229431E-2</c:v>
                </c:pt>
                <c:pt idx="72">
                  <c:v>2.3152149085691909E-2</c:v>
                </c:pt>
                <c:pt idx="73">
                  <c:v>2.658762927260103E-2</c:v>
                </c:pt>
                <c:pt idx="74">
                  <c:v>2.897752853305955E-2</c:v>
                </c:pt>
                <c:pt idx="75">
                  <c:v>3.1666165201075389E-2</c:v>
                </c:pt>
                <c:pt idx="76">
                  <c:v>3.4429486220980549E-2</c:v>
                </c:pt>
                <c:pt idx="77">
                  <c:v>3.8089019463557652E-2</c:v>
                </c:pt>
                <c:pt idx="78">
                  <c:v>4.2121974465581406E-2</c:v>
                </c:pt>
                <c:pt idx="79">
                  <c:v>4.5408085948711874E-2</c:v>
                </c:pt>
                <c:pt idx="80">
                  <c:v>4.8096722616727712E-2</c:v>
                </c:pt>
                <c:pt idx="81">
                  <c:v>5.0785359284743543E-2</c:v>
                </c:pt>
                <c:pt idx="82">
                  <c:v>5.3473995952759382E-2</c:v>
                </c:pt>
                <c:pt idx="83">
                  <c:v>5.6237316972664542E-2</c:v>
                </c:pt>
                <c:pt idx="84">
                  <c:v>5.9971534567130974E-2</c:v>
                </c:pt>
                <c:pt idx="85">
                  <c:v>6.3407014754040106E-2</c:v>
                </c:pt>
                <c:pt idx="86">
                  <c:v>6.6245020125834594E-2</c:v>
                </c:pt>
                <c:pt idx="87">
                  <c:v>7.0576712535415656E-2</c:v>
                </c:pt>
                <c:pt idx="88">
                  <c:v>7.3265349203431501E-2</c:v>
                </c:pt>
                <c:pt idx="89">
                  <c:v>7.5057773648775389E-2</c:v>
                </c:pt>
                <c:pt idx="90">
                  <c:v>7.8269200780016521E-2</c:v>
                </c:pt>
                <c:pt idx="91">
                  <c:v>8.1779365318814967E-2</c:v>
                </c:pt>
                <c:pt idx="92">
                  <c:v>8.3571789764158855E-2</c:v>
                </c:pt>
                <c:pt idx="93">
                  <c:v>8.7306007358625301E-2</c:v>
                </c:pt>
                <c:pt idx="94">
                  <c:v>9.0592118841755762E-2</c:v>
                </c:pt>
                <c:pt idx="95">
                  <c:v>9.3355439861660922E-2</c:v>
                </c:pt>
                <c:pt idx="96">
                  <c:v>9.7612447919352655E-2</c:v>
                </c:pt>
                <c:pt idx="97">
                  <c:v>0.10209350903271237</c:v>
                </c:pt>
                <c:pt idx="98">
                  <c:v>0.10515556746017486</c:v>
                </c:pt>
                <c:pt idx="99">
                  <c:v>0.10918852246219861</c:v>
                </c:pt>
                <c:pt idx="100">
                  <c:v>0.11396832098311564</c:v>
                </c:pt>
                <c:pt idx="101">
                  <c:v>0.1164329045954635</c:v>
                </c:pt>
                <c:pt idx="102">
                  <c:v>0.11919622561536866</c:v>
                </c:pt>
                <c:pt idx="103">
                  <c:v>0.12367728672872838</c:v>
                </c:pt>
                <c:pt idx="104">
                  <c:v>0.13084698451010393</c:v>
                </c:pt>
                <c:pt idx="105">
                  <c:v>0.13562678303102096</c:v>
                </c:pt>
                <c:pt idx="106">
                  <c:v>0.141078740718942</c:v>
                </c:pt>
                <c:pt idx="107">
                  <c:v>0.14585853923985903</c:v>
                </c:pt>
                <c:pt idx="108">
                  <c:v>0.15078770646455472</c:v>
                </c:pt>
                <c:pt idx="109">
                  <c:v>0.15474597711468915</c:v>
                </c:pt>
                <c:pt idx="110">
                  <c:v>0.15848019470915559</c:v>
                </c:pt>
                <c:pt idx="111">
                  <c:v>0.16520178637919516</c:v>
                </c:pt>
                <c:pt idx="112">
                  <c:v>0.16998158490011223</c:v>
                </c:pt>
                <c:pt idx="113">
                  <c:v>0.1746120147172506</c:v>
                </c:pt>
                <c:pt idx="114">
                  <c:v>0.18043739416461821</c:v>
                </c:pt>
                <c:pt idx="115">
                  <c:v>0.1837235056477487</c:v>
                </c:pt>
                <c:pt idx="116">
                  <c:v>0.18902609463189105</c:v>
                </c:pt>
                <c:pt idx="117">
                  <c:v>0.19432868361603339</c:v>
                </c:pt>
                <c:pt idx="118">
                  <c:v>0.20022874741529034</c:v>
                </c:pt>
                <c:pt idx="119">
                  <c:v>0.20739844519666589</c:v>
                </c:pt>
                <c:pt idx="120">
                  <c:v>0.21374661510725887</c:v>
                </c:pt>
                <c:pt idx="121">
                  <c:v>0.21897451973951185</c:v>
                </c:pt>
                <c:pt idx="122">
                  <c:v>0.22599484881710874</c:v>
                </c:pt>
                <c:pt idx="123">
                  <c:v>0.23458354928438155</c:v>
                </c:pt>
                <c:pt idx="124">
                  <c:v>0.24220135317709307</c:v>
                </c:pt>
                <c:pt idx="125">
                  <c:v>0.24996852577358331</c:v>
                </c:pt>
                <c:pt idx="126">
                  <c:v>0.25639138003606554</c:v>
                </c:pt>
                <c:pt idx="127">
                  <c:v>0.26580160837412098</c:v>
                </c:pt>
                <c:pt idx="128">
                  <c:v>0.27625741763862699</c:v>
                </c:pt>
                <c:pt idx="129">
                  <c:v>0.28731070171824763</c:v>
                </c:pt>
                <c:pt idx="130">
                  <c:v>0.29627282394496707</c:v>
                </c:pt>
                <c:pt idx="131">
                  <c:v>0.30680331756136242</c:v>
                </c:pt>
                <c:pt idx="132">
                  <c:v>0.31434643710218463</c:v>
                </c:pt>
                <c:pt idx="133">
                  <c:v>0.32487693071857998</c:v>
                </c:pt>
                <c:pt idx="134">
                  <c:v>0.33622895220575799</c:v>
                </c:pt>
                <c:pt idx="135">
                  <c:v>0.34593791795137069</c:v>
                </c:pt>
                <c:pt idx="136">
                  <c:v>0.35534814628942613</c:v>
                </c:pt>
                <c:pt idx="137">
                  <c:v>0.367820433054944</c:v>
                </c:pt>
                <c:pt idx="138">
                  <c:v>0.38044208852424061</c:v>
                </c:pt>
                <c:pt idx="139">
                  <c:v>0.39044979167741062</c:v>
                </c:pt>
                <c:pt idx="140">
                  <c:v>0.40224991927592463</c:v>
                </c:pt>
                <c:pt idx="141">
                  <c:v>0.41584247131978236</c:v>
                </c:pt>
                <c:pt idx="142">
                  <c:v>0.43055528864198017</c:v>
                </c:pt>
                <c:pt idx="143">
                  <c:v>0.44564152772362459</c:v>
                </c:pt>
                <c:pt idx="144">
                  <c:v>0.46759872717908718</c:v>
                </c:pt>
                <c:pt idx="145">
                  <c:v>0.48619513079953008</c:v>
                </c:pt>
                <c:pt idx="146">
                  <c:v>0.5007585794179491</c:v>
                </c:pt>
                <c:pt idx="147">
                  <c:v>0.51532202803636828</c:v>
                </c:pt>
                <c:pt idx="148">
                  <c:v>0.53444122212003642</c:v>
                </c:pt>
                <c:pt idx="149">
                  <c:v>0.55131988564702472</c:v>
                </c:pt>
                <c:pt idx="150">
                  <c:v>0.56536054380221856</c:v>
                </c:pt>
                <c:pt idx="151">
                  <c:v>0.58156704816220284</c:v>
                </c:pt>
                <c:pt idx="152">
                  <c:v>0.60232929798743629</c:v>
                </c:pt>
                <c:pt idx="153">
                  <c:v>0.61928264586631387</c:v>
                </c:pt>
                <c:pt idx="154">
                  <c:v>0.63466762235551555</c:v>
                </c:pt>
                <c:pt idx="155">
                  <c:v>0.64997791449282805</c:v>
                </c:pt>
                <c:pt idx="156">
                  <c:v>0.66469073181502569</c:v>
                </c:pt>
                <c:pt idx="157">
                  <c:v>0.6773123872843223</c:v>
                </c:pt>
                <c:pt idx="158">
                  <c:v>0.6925479950697454</c:v>
                </c:pt>
                <c:pt idx="159">
                  <c:v>0.71166718915341354</c:v>
                </c:pt>
                <c:pt idx="160">
                  <c:v>0.73093575194086036</c:v>
                </c:pt>
                <c:pt idx="161">
                  <c:v>0.74848657463485258</c:v>
                </c:pt>
                <c:pt idx="162">
                  <c:v>0.76596271297695551</c:v>
                </c:pt>
                <c:pt idx="163">
                  <c:v>0.78022742418781732</c:v>
                </c:pt>
                <c:pt idx="164">
                  <c:v>0.80039219919793603</c:v>
                </c:pt>
                <c:pt idx="165">
                  <c:v>0.81876454976271085</c:v>
                </c:pt>
                <c:pt idx="166">
                  <c:v>0.8455015477390907</c:v>
                </c:pt>
                <c:pt idx="167">
                  <c:v>0.86402326700764409</c:v>
                </c:pt>
                <c:pt idx="168">
                  <c:v>0.88022977136762859</c:v>
                </c:pt>
                <c:pt idx="169">
                  <c:v>0.90285912999009499</c:v>
                </c:pt>
                <c:pt idx="170">
                  <c:v>0.91891626564630069</c:v>
                </c:pt>
                <c:pt idx="171">
                  <c:v>0.93766203797052228</c:v>
                </c:pt>
                <c:pt idx="172">
                  <c:v>0.95371917362672798</c:v>
                </c:pt>
                <c:pt idx="173">
                  <c:v>0.97575105743407997</c:v>
                </c:pt>
                <c:pt idx="174">
                  <c:v>0.99225629920162162</c:v>
                </c:pt>
                <c:pt idx="175">
                  <c:v>1.0187692441223333</c:v>
                </c:pt>
                <c:pt idx="176">
                  <c:v>1.0422201306155825</c:v>
                </c:pt>
                <c:pt idx="177">
                  <c:v>1.062758327385148</c:v>
                </c:pt>
                <c:pt idx="178">
                  <c:v>1.0785167256337964</c:v>
                </c:pt>
                <c:pt idx="179">
                  <c:v>1.097337182309907</c:v>
                </c:pt>
                <c:pt idx="180">
                  <c:v>1.1202652783399309</c:v>
                </c:pt>
                <c:pt idx="181">
                  <c:v>1.1723202716067933</c:v>
                </c:pt>
                <c:pt idx="182">
                  <c:v>1.1924103622650226</c:v>
                </c:pt>
                <c:pt idx="183">
                  <c:v>1.2208651003348567</c:v>
                </c:pt>
                <c:pt idx="184">
                  <c:v>1.2522325281283748</c:v>
                </c:pt>
                <c:pt idx="185">
                  <c:v>1.2695592977666992</c:v>
                </c:pt>
                <c:pt idx="186">
                  <c:v>1.300179882041324</c:v>
                </c:pt>
                <c:pt idx="187">
                  <c:v>1.3238548215902413</c:v>
                </c:pt>
                <c:pt idx="188">
                  <c:v>1.3505918195666209</c:v>
                </c:pt>
                <c:pt idx="189">
                  <c:v>1.3835276187498149</c:v>
                </c:pt>
                <c:pt idx="190">
                  <c:v>1.4106380384856412</c:v>
                </c:pt>
                <c:pt idx="191">
                  <c:v>1.4315496570146533</c:v>
                </c:pt>
                <c:pt idx="192">
                  <c:v>1.4552992809154597</c:v>
                </c:pt>
                <c:pt idx="193">
                  <c:v>1.4781526925935944</c:v>
                </c:pt>
                <c:pt idx="194">
                  <c:v>1.5122834414070176</c:v>
                </c:pt>
                <c:pt idx="195">
                  <c:v>1.5514180417970258</c:v>
                </c:pt>
                <c:pt idx="196">
                  <c:v>1.5826361008867653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Size'!$C$18:$GZ$18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2.3216635934341346E-4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4.6433271868682693E-4</c:v>
                </c:pt>
                <c:pt idx="49">
                  <c:v>6.9649907803024042E-4</c:v>
                </c:pt>
                <c:pt idx="50">
                  <c:v>9.2866543737365386E-4</c:v>
                </c:pt>
                <c:pt idx="51">
                  <c:v>1.3929981560604808E-3</c:v>
                </c:pt>
                <c:pt idx="52">
                  <c:v>1.3929981560604808E-3</c:v>
                </c:pt>
                <c:pt idx="53">
                  <c:v>1.6251645154038946E-3</c:v>
                </c:pt>
                <c:pt idx="54">
                  <c:v>1.8573308747473077E-3</c:v>
                </c:pt>
                <c:pt idx="55">
                  <c:v>2.3216635934341346E-3</c:v>
                </c:pt>
                <c:pt idx="56">
                  <c:v>3.9468281088380292E-3</c:v>
                </c:pt>
                <c:pt idx="57">
                  <c:v>6.5006580616155784E-3</c:v>
                </c:pt>
                <c:pt idx="58">
                  <c:v>9.0544880143931267E-3</c:v>
                </c:pt>
                <c:pt idx="59">
                  <c:v>1.4394314279291635E-2</c:v>
                </c:pt>
                <c:pt idx="60">
                  <c:v>1.8805475106816492E-2</c:v>
                </c:pt>
                <c:pt idx="61">
                  <c:v>2.5073966809088657E-2</c:v>
                </c:pt>
                <c:pt idx="62">
                  <c:v>3.064595943333058E-2</c:v>
                </c:pt>
                <c:pt idx="63">
                  <c:v>3.7843116572976399E-2</c:v>
                </c:pt>
                <c:pt idx="64">
                  <c:v>4.5040273712622217E-2</c:v>
                </c:pt>
                <c:pt idx="65">
                  <c:v>5.7345090757823125E-2</c:v>
                </c:pt>
                <c:pt idx="66">
                  <c:v>6.9649907803024047E-2</c:v>
                </c:pt>
                <c:pt idx="67">
                  <c:v>8.3812055722972262E-2</c:v>
                </c:pt>
                <c:pt idx="68">
                  <c:v>0.10377836262650582</c:v>
                </c:pt>
                <c:pt idx="69">
                  <c:v>0.12328033681135254</c:v>
                </c:pt>
                <c:pt idx="70">
                  <c:v>0.16205211882170262</c:v>
                </c:pt>
                <c:pt idx="71">
                  <c:v>0.18503658839670054</c:v>
                </c:pt>
                <c:pt idx="72">
                  <c:v>0.22404053676639399</c:v>
                </c:pt>
                <c:pt idx="73">
                  <c:v>0.24679283998204851</c:v>
                </c:pt>
                <c:pt idx="74">
                  <c:v>0.28393945747699467</c:v>
                </c:pt>
                <c:pt idx="75">
                  <c:v>0.32503290308077887</c:v>
                </c:pt>
                <c:pt idx="76">
                  <c:v>0.38469965743203616</c:v>
                </c:pt>
                <c:pt idx="77">
                  <c:v>0.44041958367445538</c:v>
                </c:pt>
                <c:pt idx="78">
                  <c:v>0.49521084447950092</c:v>
                </c:pt>
                <c:pt idx="79">
                  <c:v>0.53607212372394175</c:v>
                </c:pt>
                <c:pt idx="80">
                  <c:v>0.57948723292116011</c:v>
                </c:pt>
                <c:pt idx="81">
                  <c:v>0.62824216838327696</c:v>
                </c:pt>
                <c:pt idx="82">
                  <c:v>0.70857172871609786</c:v>
                </c:pt>
                <c:pt idx="83">
                  <c:v>0.78147196554992981</c:v>
                </c:pt>
                <c:pt idx="84">
                  <c:v>0.85135403971229728</c:v>
                </c:pt>
                <c:pt idx="85">
                  <c:v>0.93632692723198652</c:v>
                </c:pt>
                <c:pt idx="86">
                  <c:v>1.0389444580617753</c:v>
                </c:pt>
                <c:pt idx="87">
                  <c:v>1.0958252161009117</c:v>
                </c:pt>
                <c:pt idx="88">
                  <c:v>1.1554919704521689</c:v>
                </c:pt>
                <c:pt idx="89">
                  <c:v>1.2462690169554436</c:v>
                </c:pt>
                <c:pt idx="90">
                  <c:v>1.3342600671465972</c:v>
                </c:pt>
                <c:pt idx="91">
                  <c:v>1.4819178716890082</c:v>
                </c:pt>
                <c:pt idx="92">
                  <c:v>1.6321295061841969</c:v>
                </c:pt>
                <c:pt idx="93">
                  <c:v>1.7579636729483268</c:v>
                </c:pt>
                <c:pt idx="94">
                  <c:v>1.8375967342031176</c:v>
                </c:pt>
                <c:pt idx="95">
                  <c:v>1.9701637253882069</c:v>
                </c:pt>
                <c:pt idx="96">
                  <c:v>2.1872392713742985</c:v>
                </c:pt>
                <c:pt idx="97">
                  <c:v>2.3585780445697377</c:v>
                </c:pt>
                <c:pt idx="98">
                  <c:v>2.5452397974818419</c:v>
                </c:pt>
                <c:pt idx="99">
                  <c:v>2.7300442195191992</c:v>
                </c:pt>
                <c:pt idx="100">
                  <c:v>2.9320289521479688</c:v>
                </c:pt>
                <c:pt idx="101">
                  <c:v>3.0975635663598222</c:v>
                </c:pt>
                <c:pt idx="102">
                  <c:v>3.2257193967173867</c:v>
                </c:pt>
                <c:pt idx="103">
                  <c:v>3.4490634344057503</c:v>
                </c:pt>
                <c:pt idx="104">
                  <c:v>3.6907486144822439</c:v>
                </c:pt>
                <c:pt idx="105">
                  <c:v>3.9317372954807075</c:v>
                </c:pt>
                <c:pt idx="106">
                  <c:v>4.2147480875203289</c:v>
                </c:pt>
                <c:pt idx="107">
                  <c:v>4.4457536150670247</c:v>
                </c:pt>
                <c:pt idx="108">
                  <c:v>4.7034582739382138</c:v>
                </c:pt>
                <c:pt idx="109">
                  <c:v>4.8850123669447632</c:v>
                </c:pt>
                <c:pt idx="110">
                  <c:v>5.2309402423664491</c:v>
                </c:pt>
                <c:pt idx="111">
                  <c:v>5.5218446906237455</c:v>
                </c:pt>
                <c:pt idx="112">
                  <c:v>5.8020694863512459</c:v>
                </c:pt>
                <c:pt idx="113">
                  <c:v>6.1983774617504528</c:v>
                </c:pt>
                <c:pt idx="114">
                  <c:v>6.4923000726792148</c:v>
                </c:pt>
                <c:pt idx="115">
                  <c:v>6.6852303172935912</c:v>
                </c:pt>
                <c:pt idx="116">
                  <c:v>6.9554719595693246</c:v>
                </c:pt>
                <c:pt idx="117">
                  <c:v>7.3564232621553991</c:v>
                </c:pt>
                <c:pt idx="118">
                  <c:v>7.7139594555442565</c:v>
                </c:pt>
                <c:pt idx="119">
                  <c:v>8.1543790392187105</c:v>
                </c:pt>
                <c:pt idx="120">
                  <c:v>8.5755288150676634</c:v>
                </c:pt>
                <c:pt idx="121">
                  <c:v>8.9056693780539966</c:v>
                </c:pt>
                <c:pt idx="122">
                  <c:v>9.1545517152701361</c:v>
                </c:pt>
                <c:pt idx="123">
                  <c:v>9.4828349473817237</c:v>
                </c:pt>
                <c:pt idx="124">
                  <c:v>9.9083958840582014</c:v>
                </c:pt>
                <c:pt idx="125">
                  <c:v>10.353226628560181</c:v>
                </c:pt>
                <c:pt idx="126">
                  <c:v>10.786216888735646</c:v>
                </c:pt>
                <c:pt idx="127">
                  <c:v>11.197847843851518</c:v>
                </c:pt>
                <c:pt idx="128">
                  <c:v>11.568153187004263</c:v>
                </c:pt>
                <c:pt idx="129">
                  <c:v>11.784764400271669</c:v>
                </c:pt>
                <c:pt idx="130">
                  <c:v>12.051523547157251</c:v>
                </c:pt>
                <c:pt idx="131">
                  <c:v>12.549288221589528</c:v>
                </c:pt>
                <c:pt idx="132">
                  <c:v>13.202836523141238</c:v>
                </c:pt>
                <c:pt idx="133">
                  <c:v>13.81111238462098</c:v>
                </c:pt>
                <c:pt idx="134">
                  <c:v>14.290768083024473</c:v>
                </c:pt>
                <c:pt idx="135">
                  <c:v>14.682664897596156</c:v>
                </c:pt>
                <c:pt idx="136">
                  <c:v>14.938976558311284</c:v>
                </c:pt>
                <c:pt idx="137">
                  <c:v>15.381021306501143</c:v>
                </c:pt>
                <c:pt idx="138">
                  <c:v>15.903859947742511</c:v>
                </c:pt>
                <c:pt idx="139">
                  <c:v>16.49216950231872</c:v>
                </c:pt>
                <c:pt idx="140">
                  <c:v>17.031027622354781</c:v>
                </c:pt>
                <c:pt idx="141">
                  <c:v>17.467268211561056</c:v>
                </c:pt>
                <c:pt idx="142">
                  <c:v>17.919760445921369</c:v>
                </c:pt>
                <c:pt idx="143">
                  <c:v>18.303763604275375</c:v>
                </c:pt>
                <c:pt idx="144">
                  <c:v>18.640636991682669</c:v>
                </c:pt>
                <c:pt idx="145">
                  <c:v>19.208748072996002</c:v>
                </c:pt>
                <c:pt idx="146">
                  <c:v>19.827239254286852</c:v>
                </c:pt>
                <c:pt idx="147">
                  <c:v>20.427853625908263</c:v>
                </c:pt>
                <c:pt idx="148">
                  <c:v>21.025449834858211</c:v>
                </c:pt>
                <c:pt idx="149">
                  <c:v>21.487460889951603</c:v>
                </c:pt>
                <c:pt idx="150">
                  <c:v>22.019586185566709</c:v>
                </c:pt>
                <c:pt idx="151">
                  <c:v>22.453969443898234</c:v>
                </c:pt>
                <c:pt idx="152">
                  <c:v>23.065495634408787</c:v>
                </c:pt>
                <c:pt idx="153">
                  <c:v>23.703488789884489</c:v>
                </c:pt>
                <c:pt idx="154">
                  <c:v>24.303174496068522</c:v>
                </c:pt>
                <c:pt idx="155">
                  <c:v>24.869892579225795</c:v>
                </c:pt>
                <c:pt idx="156">
                  <c:v>25.442414821366654</c:v>
                </c:pt>
                <c:pt idx="157">
                  <c:v>25.795772020287327</c:v>
                </c:pt>
                <c:pt idx="158">
                  <c:v>26.20252748185699</c:v>
                </c:pt>
                <c:pt idx="159">
                  <c:v>26.77179939496704</c:v>
                </c:pt>
                <c:pt idx="160">
                  <c:v>27.34130347443643</c:v>
                </c:pt>
                <c:pt idx="161">
                  <c:v>27.975581968162636</c:v>
                </c:pt>
                <c:pt idx="162">
                  <c:v>28.590590654063341</c:v>
                </c:pt>
                <c:pt idx="163">
                  <c:v>29.142217923863289</c:v>
                </c:pt>
                <c:pt idx="164">
                  <c:v>29.481180808504675</c:v>
                </c:pt>
                <c:pt idx="165">
                  <c:v>29.887471937355645</c:v>
                </c:pt>
                <c:pt idx="166">
                  <c:v>30.534751747205085</c:v>
                </c:pt>
                <c:pt idx="167">
                  <c:v>31.159279253838868</c:v>
                </c:pt>
                <c:pt idx="168">
                  <c:v>31.76825161439664</c:v>
                </c:pt>
                <c:pt idx="169">
                  <c:v>32.385814130250118</c:v>
                </c:pt>
                <c:pt idx="170">
                  <c:v>32.934191071019264</c:v>
                </c:pt>
                <c:pt idx="171">
                  <c:v>33.297531423391703</c:v>
                </c:pt>
                <c:pt idx="172">
                  <c:v>33.717520367443939</c:v>
                </c:pt>
                <c:pt idx="173">
                  <c:v>34.371997334433019</c:v>
                </c:pt>
                <c:pt idx="174">
                  <c:v>34.967271879789529</c:v>
                </c:pt>
                <c:pt idx="175">
                  <c:v>35.608979697014732</c:v>
                </c:pt>
                <c:pt idx="176">
                  <c:v>36.466370062069956</c:v>
                </c:pt>
                <c:pt idx="177">
                  <c:v>36.990137368748691</c:v>
                </c:pt>
                <c:pt idx="178">
                  <c:v>37.382266349679725</c:v>
                </c:pt>
                <c:pt idx="179">
                  <c:v>37.786235814937257</c:v>
                </c:pt>
                <c:pt idx="180">
                  <c:v>38.509898357010684</c:v>
                </c:pt>
                <c:pt idx="181">
                  <c:v>39.16460749035911</c:v>
                </c:pt>
                <c:pt idx="182">
                  <c:v>40.715246604413764</c:v>
                </c:pt>
                <c:pt idx="183">
                  <c:v>41.364151578778603</c:v>
                </c:pt>
                <c:pt idx="184">
                  <c:v>41.978695931960615</c:v>
                </c:pt>
                <c:pt idx="185">
                  <c:v>42.304657500478768</c:v>
                </c:pt>
                <c:pt idx="186">
                  <c:v>42.813333993800192</c:v>
                </c:pt>
                <c:pt idx="187">
                  <c:v>43.438790165871346</c:v>
                </c:pt>
                <c:pt idx="188">
                  <c:v>44.156184216242494</c:v>
                </c:pt>
                <c:pt idx="189">
                  <c:v>44.765156576800265</c:v>
                </c:pt>
                <c:pt idx="190">
                  <c:v>45.425205536413593</c:v>
                </c:pt>
                <c:pt idx="191">
                  <c:v>45.997263445835763</c:v>
                </c:pt>
                <c:pt idx="192">
                  <c:v>46.469721987099611</c:v>
                </c:pt>
                <c:pt idx="193">
                  <c:v>46.896908088291489</c:v>
                </c:pt>
                <c:pt idx="194">
                  <c:v>47.580870182917188</c:v>
                </c:pt>
                <c:pt idx="195">
                  <c:v>48.3226417010194</c:v>
                </c:pt>
                <c:pt idx="196">
                  <c:v>48.984780157866808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Size'!$C$19:$GZ$19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1.3375494872745468E-4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2.6750989745490935E-4</c:v>
                </c:pt>
                <c:pt idx="30">
                  <c:v>4.0126484618236406E-4</c:v>
                </c:pt>
                <c:pt idx="31">
                  <c:v>5.3501979490981871E-4</c:v>
                </c:pt>
                <c:pt idx="32">
                  <c:v>1.0700395898196374E-3</c:v>
                </c:pt>
                <c:pt idx="33">
                  <c:v>1.4713044360020015E-3</c:v>
                </c:pt>
                <c:pt idx="34">
                  <c:v>1.8725692821843656E-3</c:v>
                </c:pt>
                <c:pt idx="35">
                  <c:v>2.5413440258216392E-3</c:v>
                </c:pt>
                <c:pt idx="36">
                  <c:v>3.0763638207314575E-3</c:v>
                </c:pt>
                <c:pt idx="37">
                  <c:v>4.1464034105510956E-3</c:v>
                </c:pt>
                <c:pt idx="38">
                  <c:v>4.8151781541883685E-3</c:v>
                </c:pt>
                <c:pt idx="39">
                  <c:v>7.3565221800100077E-3</c:v>
                </c:pt>
                <c:pt idx="40">
                  <c:v>1.1369170641833648E-2</c:v>
                </c:pt>
                <c:pt idx="41">
                  <c:v>1.5248064154929835E-2</c:v>
                </c:pt>
                <c:pt idx="42">
                  <c:v>2.1267036847665295E-2</c:v>
                </c:pt>
                <c:pt idx="43">
                  <c:v>2.8757313976402757E-2</c:v>
                </c:pt>
                <c:pt idx="44">
                  <c:v>3.4642531720410763E-2</c:v>
                </c:pt>
                <c:pt idx="45">
                  <c:v>5.4839528978256419E-2</c:v>
                </c:pt>
                <c:pt idx="46">
                  <c:v>6.9686328287003899E-2</c:v>
                </c:pt>
                <c:pt idx="47">
                  <c:v>9.5902298237585004E-2</c:v>
                </c:pt>
                <c:pt idx="48">
                  <c:v>0.12800348593217414</c:v>
                </c:pt>
                <c:pt idx="49">
                  <c:v>0.15408570093402779</c:v>
                </c:pt>
                <c:pt idx="50">
                  <c:v>0.20477882650173312</c:v>
                </c:pt>
                <c:pt idx="51">
                  <c:v>0.24289898688905767</c:v>
                </c:pt>
                <c:pt idx="52">
                  <c:v>0.30870642166296541</c:v>
                </c:pt>
                <c:pt idx="53">
                  <c:v>0.3757176509754202</c:v>
                </c:pt>
                <c:pt idx="54">
                  <c:v>0.45623813010934788</c:v>
                </c:pt>
                <c:pt idx="55">
                  <c:v>0.54170754234619145</c:v>
                </c:pt>
                <c:pt idx="56">
                  <c:v>0.65392794432852597</c:v>
                </c:pt>
                <c:pt idx="57">
                  <c:v>0.8120262937243774</c:v>
                </c:pt>
                <c:pt idx="58">
                  <c:v>1.0035633803020925</c:v>
                </c:pt>
                <c:pt idx="59">
                  <c:v>1.1799861576736053</c:v>
                </c:pt>
                <c:pt idx="60">
                  <c:v>1.3867713084062501</c:v>
                </c:pt>
                <c:pt idx="61">
                  <c:v>1.6303390700389451</c:v>
                </c:pt>
                <c:pt idx="62">
                  <c:v>1.928612605701169</c:v>
                </c:pt>
                <c:pt idx="63">
                  <c:v>2.2355802130306777</c:v>
                </c:pt>
                <c:pt idx="64">
                  <c:v>2.5936422107740738</c:v>
                </c:pt>
                <c:pt idx="65">
                  <c:v>2.9583919559538425</c:v>
                </c:pt>
                <c:pt idx="66">
                  <c:v>3.2978620158241228</c:v>
                </c:pt>
                <c:pt idx="67">
                  <c:v>3.703005755519583</c:v>
                </c:pt>
                <c:pt idx="68">
                  <c:v>4.134900484960534</c:v>
                </c:pt>
                <c:pt idx="69">
                  <c:v>4.6550734805616054</c:v>
                </c:pt>
                <c:pt idx="70">
                  <c:v>5.2165767553194602</c:v>
                </c:pt>
                <c:pt idx="71">
                  <c:v>5.7800863543082261</c:v>
                </c:pt>
                <c:pt idx="72">
                  <c:v>6.31590867891041</c:v>
                </c:pt>
                <c:pt idx="73">
                  <c:v>6.7301477551193374</c:v>
                </c:pt>
                <c:pt idx="74">
                  <c:v>7.2068503923839859</c:v>
                </c:pt>
                <c:pt idx="75">
                  <c:v>7.8809753339703574</c:v>
                </c:pt>
                <c:pt idx="76">
                  <c:v>8.4153263541365391</c:v>
                </c:pt>
                <c:pt idx="77">
                  <c:v>9.0606939817465086</c:v>
                </c:pt>
                <c:pt idx="78">
                  <c:v>9.6600499069942316</c:v>
                </c:pt>
                <c:pt idx="79">
                  <c:v>10.110269064410843</c:v>
                </c:pt>
                <c:pt idx="80">
                  <c:v>10.544838892826345</c:v>
                </c:pt>
                <c:pt idx="81">
                  <c:v>10.984223899396033</c:v>
                </c:pt>
                <c:pt idx="82">
                  <c:v>11.466544244507235</c:v>
                </c:pt>
                <c:pt idx="83">
                  <c:v>12.137057802477965</c:v>
                </c:pt>
                <c:pt idx="84">
                  <c:v>12.702038705902734</c:v>
                </c:pt>
                <c:pt idx="85">
                  <c:v>13.253777869403486</c:v>
                </c:pt>
                <c:pt idx="86">
                  <c:v>13.68808018792153</c:v>
                </c:pt>
                <c:pt idx="87">
                  <c:v>14.022467559740166</c:v>
                </c:pt>
                <c:pt idx="88">
                  <c:v>14.403134143818502</c:v>
                </c:pt>
                <c:pt idx="89">
                  <c:v>14.901371327828272</c:v>
                </c:pt>
                <c:pt idx="90">
                  <c:v>15.354265584219434</c:v>
                </c:pt>
                <c:pt idx="91">
                  <c:v>15.783217704788379</c:v>
                </c:pt>
                <c:pt idx="92">
                  <c:v>16.226481604871164</c:v>
                </c:pt>
                <c:pt idx="93">
                  <c:v>16.600192931615673</c:v>
                </c:pt>
                <c:pt idx="94">
                  <c:v>16.836404171068356</c:v>
                </c:pt>
                <c:pt idx="95">
                  <c:v>17.115283239165102</c:v>
                </c:pt>
                <c:pt idx="96">
                  <c:v>17.477224130421593</c:v>
                </c:pt>
                <c:pt idx="97">
                  <c:v>17.854680595730471</c:v>
                </c:pt>
                <c:pt idx="98">
                  <c:v>18.152017846751605</c:v>
                </c:pt>
                <c:pt idx="99">
                  <c:v>18.395719363333022</c:v>
                </c:pt>
                <c:pt idx="100">
                  <c:v>18.697604282610889</c:v>
                </c:pt>
                <c:pt idx="101">
                  <c:v>18.851556228596191</c:v>
                </c:pt>
                <c:pt idx="102">
                  <c:v>19.048176003225549</c:v>
                </c:pt>
                <c:pt idx="103">
                  <c:v>19.299367796935709</c:v>
                </c:pt>
                <c:pt idx="104">
                  <c:v>19.627602441112884</c:v>
                </c:pt>
                <c:pt idx="105">
                  <c:v>19.861807356334655</c:v>
                </c:pt>
                <c:pt idx="106">
                  <c:v>20.120355672224825</c:v>
                </c:pt>
                <c:pt idx="107">
                  <c:v>20.273505088517762</c:v>
                </c:pt>
                <c:pt idx="108">
                  <c:v>20.392011973090284</c:v>
                </c:pt>
                <c:pt idx="109">
                  <c:v>20.538741151844302</c:v>
                </c:pt>
                <c:pt idx="110">
                  <c:v>20.771073497783892</c:v>
                </c:pt>
                <c:pt idx="111">
                  <c:v>20.973177225311076</c:v>
                </c:pt>
                <c:pt idx="112">
                  <c:v>21.183038739864454</c:v>
                </c:pt>
                <c:pt idx="113">
                  <c:v>21.348493611440315</c:v>
                </c:pt>
                <c:pt idx="114">
                  <c:v>21.480375990885584</c:v>
                </c:pt>
                <c:pt idx="115">
                  <c:v>21.6256338652036</c:v>
                </c:pt>
                <c:pt idx="116">
                  <c:v>21.723676242620826</c:v>
                </c:pt>
                <c:pt idx="117">
                  <c:v>21.83589664460316</c:v>
                </c:pt>
                <c:pt idx="118">
                  <c:v>21.978211910049172</c:v>
                </c:pt>
                <c:pt idx="119">
                  <c:v>22.097387569365331</c:v>
                </c:pt>
                <c:pt idx="120">
                  <c:v>22.291599754917598</c:v>
                </c:pt>
                <c:pt idx="121">
                  <c:v>22.390444662027186</c:v>
                </c:pt>
                <c:pt idx="122">
                  <c:v>22.491830913162598</c:v>
                </c:pt>
                <c:pt idx="123">
                  <c:v>22.300427581533611</c:v>
                </c:pt>
                <c:pt idx="124">
                  <c:v>22.417329406721407</c:v>
                </c:pt>
                <c:pt idx="125">
                  <c:v>22.540250204601936</c:v>
                </c:pt>
                <c:pt idx="126">
                  <c:v>22.648725468019901</c:v>
                </c:pt>
                <c:pt idx="127">
                  <c:v>22.753723102770955</c:v>
                </c:pt>
                <c:pt idx="128">
                  <c:v>22.833039787366332</c:v>
                </c:pt>
                <c:pt idx="129">
                  <c:v>22.875306351164209</c:v>
                </c:pt>
                <c:pt idx="130">
                  <c:v>22.917305405064631</c:v>
                </c:pt>
                <c:pt idx="131">
                  <c:v>23.006386200917117</c:v>
                </c:pt>
                <c:pt idx="132">
                  <c:v>23.104294823385612</c:v>
                </c:pt>
                <c:pt idx="133">
                  <c:v>23.166223364646424</c:v>
                </c:pt>
                <c:pt idx="134">
                  <c:v>23.259985583704371</c:v>
                </c:pt>
                <c:pt idx="135">
                  <c:v>23.318035231452082</c:v>
                </c:pt>
                <c:pt idx="136">
                  <c:v>23.348665114710673</c:v>
                </c:pt>
                <c:pt idx="137">
                  <c:v>23.389059109226363</c:v>
                </c:pt>
                <c:pt idx="138">
                  <c:v>23.473057217027204</c:v>
                </c:pt>
                <c:pt idx="139">
                  <c:v>23.543679829955302</c:v>
                </c:pt>
                <c:pt idx="140">
                  <c:v>23.588755247676453</c:v>
                </c:pt>
                <c:pt idx="141">
                  <c:v>23.643059756859799</c:v>
                </c:pt>
                <c:pt idx="142">
                  <c:v>23.694822922017323</c:v>
                </c:pt>
                <c:pt idx="143">
                  <c:v>23.715019919275168</c:v>
                </c:pt>
                <c:pt idx="144">
                  <c:v>23.738293280353748</c:v>
                </c:pt>
                <c:pt idx="145">
                  <c:v>23.808648383384387</c:v>
                </c:pt>
                <c:pt idx="146">
                  <c:v>23.871914474132474</c:v>
                </c:pt>
                <c:pt idx="147">
                  <c:v>23.920200010623084</c:v>
                </c:pt>
                <c:pt idx="148">
                  <c:v>24.127921445996822</c:v>
                </c:pt>
                <c:pt idx="149">
                  <c:v>24.165640341537962</c:v>
                </c:pt>
                <c:pt idx="150">
                  <c:v>24.182627220026351</c:v>
                </c:pt>
                <c:pt idx="151">
                  <c:v>24.199881608412195</c:v>
                </c:pt>
                <c:pt idx="152">
                  <c:v>24.2535173428519</c:v>
                </c:pt>
                <c:pt idx="153">
                  <c:v>24.291503748290502</c:v>
                </c:pt>
                <c:pt idx="154">
                  <c:v>24.333235292293466</c:v>
                </c:pt>
                <c:pt idx="155">
                  <c:v>24.38767355642554</c:v>
                </c:pt>
                <c:pt idx="156">
                  <c:v>24.409475613068114</c:v>
                </c:pt>
                <c:pt idx="157">
                  <c:v>24.423519882684499</c:v>
                </c:pt>
                <c:pt idx="158">
                  <c:v>24.443984389839798</c:v>
                </c:pt>
                <c:pt idx="159">
                  <c:v>24.489461072407131</c:v>
                </c:pt>
                <c:pt idx="160">
                  <c:v>24.533600205487193</c:v>
                </c:pt>
                <c:pt idx="161">
                  <c:v>24.569179021848697</c:v>
                </c:pt>
                <c:pt idx="162">
                  <c:v>24.606229142646203</c:v>
                </c:pt>
                <c:pt idx="163">
                  <c:v>24.627362424545137</c:v>
                </c:pt>
                <c:pt idx="164">
                  <c:v>24.637661555597152</c:v>
                </c:pt>
                <c:pt idx="165">
                  <c:v>24.652508354905898</c:v>
                </c:pt>
                <c:pt idx="166">
                  <c:v>24.691163535088133</c:v>
                </c:pt>
                <c:pt idx="167">
                  <c:v>24.724869782167453</c:v>
                </c:pt>
                <c:pt idx="168">
                  <c:v>24.757372234708221</c:v>
                </c:pt>
                <c:pt idx="169">
                  <c:v>24.780913105684256</c:v>
                </c:pt>
                <c:pt idx="170">
                  <c:v>24.809804174609386</c:v>
                </c:pt>
                <c:pt idx="171">
                  <c:v>24.819568285866488</c:v>
                </c:pt>
                <c:pt idx="172">
                  <c:v>24.833612555482873</c:v>
                </c:pt>
                <c:pt idx="173">
                  <c:v>24.863974928844005</c:v>
                </c:pt>
                <c:pt idx="174">
                  <c:v>24.899955010051691</c:v>
                </c:pt>
                <c:pt idx="175">
                  <c:v>24.926170980002272</c:v>
                </c:pt>
                <c:pt idx="176">
                  <c:v>24.957068373158315</c:v>
                </c:pt>
                <c:pt idx="177">
                  <c:v>24.969507583389969</c:v>
                </c:pt>
                <c:pt idx="178">
                  <c:v>24.978736674852158</c:v>
                </c:pt>
                <c:pt idx="179">
                  <c:v>24.99465351375073</c:v>
                </c:pt>
                <c:pt idx="180">
                  <c:v>25.019130669367851</c:v>
                </c:pt>
                <c:pt idx="181">
                  <c:v>25.043340315087526</c:v>
                </c:pt>
                <c:pt idx="182">
                  <c:v>25.06447359698646</c:v>
                </c:pt>
                <c:pt idx="183">
                  <c:v>25.095103480245047</c:v>
                </c:pt>
                <c:pt idx="184">
                  <c:v>25.111822848835978</c:v>
                </c:pt>
                <c:pt idx="185">
                  <c:v>25.122121979887993</c:v>
                </c:pt>
                <c:pt idx="186">
                  <c:v>25.13108356145273</c:v>
                </c:pt>
                <c:pt idx="187">
                  <c:v>25.159172100685499</c:v>
                </c:pt>
                <c:pt idx="188">
                  <c:v>25.182980481558985</c:v>
                </c:pt>
                <c:pt idx="189">
                  <c:v>25.201839929329555</c:v>
                </c:pt>
                <c:pt idx="190">
                  <c:v>25.231934792793233</c:v>
                </c:pt>
                <c:pt idx="191">
                  <c:v>25.250526730666348</c:v>
                </c:pt>
                <c:pt idx="192">
                  <c:v>25.258953292436182</c:v>
                </c:pt>
                <c:pt idx="193">
                  <c:v>25.272328787308926</c:v>
                </c:pt>
                <c:pt idx="194">
                  <c:v>25.290653215284589</c:v>
                </c:pt>
                <c:pt idx="195">
                  <c:v>25.32462697226136</c:v>
                </c:pt>
                <c:pt idx="196">
                  <c:v>25.343085155185747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1.4742303430364471E-3</c:v>
                      </c:pt>
                      <c:pt idx="44">
                        <c:v>2.9484606860728942E-3</c:v>
                      </c:pt>
                      <c:pt idx="45">
                        <c:v>2.9484606860728942E-3</c:v>
                      </c:pt>
                      <c:pt idx="46">
                        <c:v>4.4226910291093411E-3</c:v>
                      </c:pt>
                      <c:pt idx="47">
                        <c:v>1.031961240125513E-2</c:v>
                      </c:pt>
                      <c:pt idx="48">
                        <c:v>1.031961240125513E-2</c:v>
                      </c:pt>
                      <c:pt idx="49">
                        <c:v>1.3268073087328025E-2</c:v>
                      </c:pt>
                      <c:pt idx="50">
                        <c:v>1.4742303430364471E-2</c:v>
                      </c:pt>
                      <c:pt idx="51">
                        <c:v>4.1278449605020522E-2</c:v>
                      </c:pt>
                      <c:pt idx="52">
                        <c:v>6.3391904750567218E-2</c:v>
                      </c:pt>
                      <c:pt idx="53">
                        <c:v>9.7299202640405522E-2</c:v>
                      </c:pt>
                      <c:pt idx="54">
                        <c:v>0.12088688812898868</c:v>
                      </c:pt>
                      <c:pt idx="55">
                        <c:v>0.17101071979222787</c:v>
                      </c:pt>
                      <c:pt idx="56">
                        <c:v>0.23440262454279509</c:v>
                      </c:pt>
                      <c:pt idx="57">
                        <c:v>0.28747491689210719</c:v>
                      </c:pt>
                      <c:pt idx="58">
                        <c:v>0.37003181610214825</c:v>
                      </c:pt>
                      <c:pt idx="59">
                        <c:v>0.42162987810842384</c:v>
                      </c:pt>
                      <c:pt idx="60">
                        <c:v>0.530722923493121</c:v>
                      </c:pt>
                      <c:pt idx="61">
                        <c:v>0.75038324460555161</c:v>
                      </c:pt>
                      <c:pt idx="62">
                        <c:v>1.0260643187533673</c:v>
                      </c:pt>
                      <c:pt idx="63">
                        <c:v>1.2973227018720734</c:v>
                      </c:pt>
                      <c:pt idx="64">
                        <c:v>1.7160041192944246</c:v>
                      </c:pt>
                      <c:pt idx="65">
                        <c:v>2.1494278401471401</c:v>
                      </c:pt>
                      <c:pt idx="66">
                        <c:v>2.466387363899976</c:v>
                      </c:pt>
                      <c:pt idx="67">
                        <c:v>3.0177495121956075</c:v>
                      </c:pt>
                      <c:pt idx="68">
                        <c:v>3.5823797335785668</c:v>
                      </c:pt>
                      <c:pt idx="69">
                        <c:v>4.5745367544420956</c:v>
                      </c:pt>
                      <c:pt idx="70">
                        <c:v>5.535734938101859</c:v>
                      </c:pt>
                      <c:pt idx="71">
                        <c:v>6.5898096333729184</c:v>
                      </c:pt>
                      <c:pt idx="72">
                        <c:v>7.7116989244236542</c:v>
                      </c:pt>
                      <c:pt idx="73">
                        <c:v>8.6640517260251997</c:v>
                      </c:pt>
                      <c:pt idx="74">
                        <c:v>9.5058372518990115</c:v>
                      </c:pt>
                      <c:pt idx="75">
                        <c:v>11.036088347970844</c:v>
                      </c:pt>
                      <c:pt idx="76">
                        <c:v>12.563390983356603</c:v>
                      </c:pt>
                      <c:pt idx="77">
                        <c:v>14.201260894470096</c:v>
                      </c:pt>
                      <c:pt idx="78">
                        <c:v>15.901048479991118</c:v>
                      </c:pt>
                      <c:pt idx="79">
                        <c:v>17.140876198484772</c:v>
                      </c:pt>
                      <c:pt idx="80">
                        <c:v>18.152198213807772</c:v>
                      </c:pt>
                      <c:pt idx="81">
                        <c:v>19.250499819369928</c:v>
                      </c:pt>
                      <c:pt idx="82">
                        <c:v>20.799915909901234</c:v>
                      </c:pt>
                      <c:pt idx="83">
                        <c:v>22.047114780110068</c:v>
                      </c:pt>
                      <c:pt idx="84">
                        <c:v>23.569994724466717</c:v>
                      </c:pt>
                      <c:pt idx="85">
                        <c:v>24.951348555891869</c:v>
                      </c:pt>
                      <c:pt idx="86">
                        <c:v>26.599538079406614</c:v>
                      </c:pt>
                      <c:pt idx="87">
                        <c:v>27.335179020581801</c:v>
                      </c:pt>
                      <c:pt idx="88">
                        <c:v>28.168119164397396</c:v>
                      </c:pt>
                      <c:pt idx="89">
                        <c:v>29.897391356779146</c:v>
                      </c:pt>
                      <c:pt idx="90">
                        <c:v>31.146064457331022</c:v>
                      </c:pt>
                      <c:pt idx="91">
                        <c:v>32.220778377404592</c:v>
                      </c:pt>
                      <c:pt idx="92">
                        <c:v>33.715647945243546</c:v>
                      </c:pt>
                      <c:pt idx="93">
                        <c:v>34.95989835476631</c:v>
                      </c:pt>
                      <c:pt idx="94">
                        <c:v>35.579075098841621</c:v>
                      </c:pt>
                      <c:pt idx="95">
                        <c:v>36.081787645817045</c:v>
                      </c:pt>
                      <c:pt idx="96">
                        <c:v>37.427759949009321</c:v>
                      </c:pt>
                      <c:pt idx="97">
                        <c:v>38.602721532409369</c:v>
                      </c:pt>
                      <c:pt idx="98">
                        <c:v>39.599301244302005</c:v>
                      </c:pt>
                      <c:pt idx="99">
                        <c:v>40.693180158835048</c:v>
                      </c:pt>
                      <c:pt idx="100">
                        <c:v>41.610151432203722</c:v>
                      </c:pt>
                      <c:pt idx="101">
                        <c:v>42.074533990260207</c:v>
                      </c:pt>
                      <c:pt idx="102">
                        <c:v>42.500586559397739</c:v>
                      </c:pt>
                      <c:pt idx="103">
                        <c:v>43.522228187121989</c:v>
                      </c:pt>
                      <c:pt idx="104">
                        <c:v>44.483426370781757</c:v>
                      </c:pt>
                      <c:pt idx="105">
                        <c:v>45.279510756021438</c:v>
                      </c:pt>
                      <c:pt idx="106">
                        <c:v>46.205327411448323</c:v>
                      </c:pt>
                      <c:pt idx="107">
                        <c:v>46.713936879795902</c:v>
                      </c:pt>
                      <c:pt idx="108">
                        <c:v>47.110504842072707</c:v>
                      </c:pt>
                      <c:pt idx="109">
                        <c:v>47.423041674796437</c:v>
                      </c:pt>
                      <c:pt idx="110">
                        <c:v>48.353281021252428</c:v>
                      </c:pt>
                      <c:pt idx="111">
                        <c:v>49.085973501741549</c:v>
                      </c:pt>
                      <c:pt idx="112">
                        <c:v>49.718418318904185</c:v>
                      </c:pt>
                      <c:pt idx="113">
                        <c:v>50.285997000973218</c:v>
                      </c:pt>
                      <c:pt idx="114">
                        <c:v>50.993627565630703</c:v>
                      </c:pt>
                      <c:pt idx="115">
                        <c:v>51.244246723946901</c:v>
                      </c:pt>
                      <c:pt idx="116">
                        <c:v>51.480123578832739</c:v>
                      </c:pt>
                      <c:pt idx="117">
                        <c:v>52.289476037159751</c:v>
                      </c:pt>
                      <c:pt idx="118">
                        <c:v>52.834941264083234</c:v>
                      </c:pt>
                      <c:pt idx="119">
                        <c:v>53.333231120029552</c:v>
                      </c:pt>
                      <c:pt idx="120">
                        <c:v>53.86100558283659</c:v>
                      </c:pt>
                      <c:pt idx="121">
                        <c:v>54.27821276991591</c:v>
                      </c:pt>
                      <c:pt idx="122">
                        <c:v>54.928348351194991</c:v>
                      </c:pt>
                      <c:pt idx="123">
                        <c:v>55.108204453045438</c:v>
                      </c:pt>
                      <c:pt idx="124">
                        <c:v>55.308699779698387</c:v>
                      </c:pt>
                      <c:pt idx="125">
                        <c:v>55.961783821663531</c:v>
                      </c:pt>
                      <c:pt idx="126">
                        <c:v>56.575063644366693</c:v>
                      </c:pt>
                      <c:pt idx="127">
                        <c:v>57.124951562319289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1.6536821200284157E-3</c:v>
                      </c:pt>
                      <c:pt idx="30">
                        <c:v>3.3073642400568313E-3</c:v>
                      </c:pt>
                      <c:pt idx="31">
                        <c:v>4.9610463600852465E-3</c:v>
                      </c:pt>
                      <c:pt idx="32">
                        <c:v>1.1575774840198909E-2</c:v>
                      </c:pt>
                      <c:pt idx="33">
                        <c:v>1.6536821200284157E-2</c:v>
                      </c:pt>
                      <c:pt idx="34">
                        <c:v>1.9844185440340986E-2</c:v>
                      </c:pt>
                      <c:pt idx="35">
                        <c:v>2.8112596040483065E-2</c:v>
                      </c:pt>
                      <c:pt idx="36">
                        <c:v>3.4727324520596729E-2</c:v>
                      </c:pt>
                      <c:pt idx="37">
                        <c:v>4.7956781480824051E-2</c:v>
                      </c:pt>
                      <c:pt idx="38">
                        <c:v>5.622519208096613E-2</c:v>
                      </c:pt>
                      <c:pt idx="39">
                        <c:v>8.5991470241477616E-2</c:v>
                      </c:pt>
                      <c:pt idx="40">
                        <c:v>0.13064088748224484</c:v>
                      </c:pt>
                      <c:pt idx="41">
                        <c:v>0.17694398684304047</c:v>
                      </c:pt>
                      <c:pt idx="42">
                        <c:v>0.24474495376420549</c:v>
                      </c:pt>
                      <c:pt idx="43">
                        <c:v>0.32577537764559789</c:v>
                      </c:pt>
                      <c:pt idx="44">
                        <c:v>0.38530793396662083</c:v>
                      </c:pt>
                      <c:pt idx="45">
                        <c:v>0.60524765593040009</c:v>
                      </c:pt>
                      <c:pt idx="46">
                        <c:v>0.76565482157315634</c:v>
                      </c:pt>
                      <c:pt idx="47">
                        <c:v>1.0434734177379301</c:v>
                      </c:pt>
                      <c:pt idx="48">
                        <c:v>1.3675951132634998</c:v>
                      </c:pt>
                      <c:pt idx="49">
                        <c:v>1.6801410339488703</c:v>
                      </c:pt>
                      <c:pt idx="50">
                        <c:v>2.0935615639559741</c:v>
                      </c:pt>
                      <c:pt idx="51">
                        <c:v>2.3829559349609468</c:v>
                      </c:pt>
                      <c:pt idx="52">
                        <c:v>2.9915109551314041</c:v>
                      </c:pt>
                      <c:pt idx="53">
                        <c:v>3.5686460150213204</c:v>
                      </c:pt>
                      <c:pt idx="54">
                        <c:v>4.1391663464311241</c:v>
                      </c:pt>
                      <c:pt idx="55">
                        <c:v>4.9246653534446212</c:v>
                      </c:pt>
                      <c:pt idx="56">
                        <c:v>5.6307876186967549</c:v>
                      </c:pt>
                      <c:pt idx="57">
                        <c:v>6.6676463079545725</c:v>
                      </c:pt>
                      <c:pt idx="58">
                        <c:v>7.9790162291371054</c:v>
                      </c:pt>
                      <c:pt idx="59">
                        <c:v>9.0555632892756037</c:v>
                      </c:pt>
                      <c:pt idx="60">
                        <c:v>10.049426243412681</c:v>
                      </c:pt>
                      <c:pt idx="61">
                        <c:v>11.278112058593795</c:v>
                      </c:pt>
                      <c:pt idx="62">
                        <c:v>12.407576946573201</c:v>
                      </c:pt>
                      <c:pt idx="63">
                        <c:v>13.584998616033433</c:v>
                      </c:pt>
                      <c:pt idx="64">
                        <c:v>15.104732484339548</c:v>
                      </c:pt>
                      <c:pt idx="65">
                        <c:v>16.574855889044809</c:v>
                      </c:pt>
                      <c:pt idx="66">
                        <c:v>17.825039571786292</c:v>
                      </c:pt>
                      <c:pt idx="67">
                        <c:v>19.167829453249364</c:v>
                      </c:pt>
                      <c:pt idx="68">
                        <c:v>20.551961387713149</c:v>
                      </c:pt>
                      <c:pt idx="69">
                        <c:v>21.754188288973808</c:v>
                      </c:pt>
                      <c:pt idx="70">
                        <c:v>23.010986700195403</c:v>
                      </c:pt>
                      <c:pt idx="71">
                        <c:v>24.277707204137169</c:v>
                      </c:pt>
                      <c:pt idx="72">
                        <c:v>25.40386472787652</c:v>
                      </c:pt>
                      <c:pt idx="73">
                        <c:v>26.272047840891439</c:v>
                      </c:pt>
                      <c:pt idx="74">
                        <c:v>27.323789669229509</c:v>
                      </c:pt>
                      <c:pt idx="75">
                        <c:v>28.322613669726671</c:v>
                      </c:pt>
                      <c:pt idx="76">
                        <c:v>29.218909378782076</c:v>
                      </c:pt>
                      <c:pt idx="77">
                        <c:v>30.227655471999409</c:v>
                      </c:pt>
                      <c:pt idx="78">
                        <c:v>31.170254280415602</c:v>
                      </c:pt>
                      <c:pt idx="79">
                        <c:v>32.193883512713199</c:v>
                      </c:pt>
                      <c:pt idx="80">
                        <c:v>32.906620506445435</c:v>
                      </c:pt>
                      <c:pt idx="81">
                        <c:v>33.842604586381526</c:v>
                      </c:pt>
                      <c:pt idx="82">
                        <c:v>34.838121222638627</c:v>
                      </c:pt>
                      <c:pt idx="83">
                        <c:v>35.793949488015052</c:v>
                      </c:pt>
                      <c:pt idx="84">
                        <c:v>36.662132601029974</c:v>
                      </c:pt>
                      <c:pt idx="85">
                        <c:v>37.612999820046312</c:v>
                      </c:pt>
                      <c:pt idx="86">
                        <c:v>38.410074601900007</c:v>
                      </c:pt>
                      <c:pt idx="87">
                        <c:v>39.126118959872315</c:v>
                      </c:pt>
                      <c:pt idx="88">
                        <c:v>39.876890642365211</c:v>
                      </c:pt>
                      <c:pt idx="89">
                        <c:v>40.759956894460387</c:v>
                      </c:pt>
                      <c:pt idx="90">
                        <c:v>41.482615980912804</c:v>
                      </c:pt>
                      <c:pt idx="91">
                        <c:v>42.249924484605991</c:v>
                      </c:pt>
                      <c:pt idx="92">
                        <c:v>42.944470975017921</c:v>
                      </c:pt>
                      <c:pt idx="93">
                        <c:v>43.630749054829714</c:v>
                      </c:pt>
                      <c:pt idx="94">
                        <c:v>44.060706406037106</c:v>
                      </c:pt>
                      <c:pt idx="95">
                        <c:v>44.611382552006567</c:v>
                      </c:pt>
                      <c:pt idx="96">
                        <c:v>45.243089121857423</c:v>
                      </c:pt>
                      <c:pt idx="97">
                        <c:v>45.777228446626602</c:v>
                      </c:pt>
                      <c:pt idx="98">
                        <c:v>46.248527850834698</c:v>
                      </c:pt>
                      <c:pt idx="99">
                        <c:v>46.693368341122337</c:v>
                      </c:pt>
                      <c:pt idx="100">
                        <c:v>47.477213666015814</c:v>
                      </c:pt>
                      <c:pt idx="101">
                        <c:v>47.764954354900752</c:v>
                      </c:pt>
                      <c:pt idx="102">
                        <c:v>48.087422368306299</c:v>
                      </c:pt>
                      <c:pt idx="103">
                        <c:v>48.477691348633002</c:v>
                      </c:pt>
                      <c:pt idx="104">
                        <c:v>49.087900050923487</c:v>
                      </c:pt>
                      <c:pt idx="105">
                        <c:v>49.541008951811271</c:v>
                      </c:pt>
                      <c:pt idx="106">
                        <c:v>49.942853706978177</c:v>
                      </c:pt>
                      <c:pt idx="107">
                        <c:v>50.263668038263695</c:v>
                      </c:pt>
                      <c:pt idx="108">
                        <c:v>50.536525588068372</c:v>
                      </c:pt>
                      <c:pt idx="109">
                        <c:v>50.832534687553469</c:v>
                      </c:pt>
                      <c:pt idx="110">
                        <c:v>51.116968012198349</c:v>
                      </c:pt>
                      <c:pt idx="111">
                        <c:v>51.439436025603889</c:v>
                      </c:pt>
                      <c:pt idx="112">
                        <c:v>51.872700741051339</c:v>
                      </c:pt>
                      <c:pt idx="113">
                        <c:v>52.272891814098216</c:v>
                      </c:pt>
                      <c:pt idx="114">
                        <c:v>52.525905178462565</c:v>
                      </c:pt>
                      <c:pt idx="115">
                        <c:v>52.765689085866683</c:v>
                      </c:pt>
                      <c:pt idx="116">
                        <c:v>52.9294036157495</c:v>
                      </c:pt>
                      <c:pt idx="117">
                        <c:v>53.197300119194104</c:v>
                      </c:pt>
                      <c:pt idx="118">
                        <c:v>53.463542940518678</c:v>
                      </c:pt>
                      <c:pt idx="119">
                        <c:v>53.721517351243108</c:v>
                      </c:pt>
                      <c:pt idx="120">
                        <c:v>53.936496026846804</c:v>
                      </c:pt>
                      <c:pt idx="121">
                        <c:v>54.133284199130181</c:v>
                      </c:pt>
                      <c:pt idx="122">
                        <c:v>54.215968305131597</c:v>
                      </c:pt>
                      <c:pt idx="123">
                        <c:v>54.368107060174218</c:v>
                      </c:pt>
                      <c:pt idx="124">
                        <c:v>54.497094265536433</c:v>
                      </c:pt>
                      <c:pt idx="125">
                        <c:v>54.690575073579765</c:v>
                      </c:pt>
                      <c:pt idx="126">
                        <c:v>54.806332821981741</c:v>
                      </c:pt>
                      <c:pt idx="127">
                        <c:v>54.950203166424217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1.689347565523457E-3</c:v>
                      </c:pt>
                      <c:pt idx="65">
                        <c:v>1.689347565523457E-3</c:v>
                      </c:pt>
                      <c:pt idx="66">
                        <c:v>3.3786951310469139E-3</c:v>
                      </c:pt>
                      <c:pt idx="67">
                        <c:v>5.0680426965703709E-3</c:v>
                      </c:pt>
                      <c:pt idx="68">
                        <c:v>8.4467378276172848E-3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1.5204128089711114E-2</c:v>
                      </c:pt>
                      <c:pt idx="72">
                        <c:v>1.5204128089711114E-2</c:v>
                      </c:pt>
                      <c:pt idx="73">
                        <c:v>1.8582823220758028E-2</c:v>
                      </c:pt>
                      <c:pt idx="74">
                        <c:v>2.0272170786281483E-2</c:v>
                      </c:pt>
                      <c:pt idx="75">
                        <c:v>2.1961518351804939E-2</c:v>
                      </c:pt>
                      <c:pt idx="76">
                        <c:v>3.0408256179422229E-2</c:v>
                      </c:pt>
                      <c:pt idx="77">
                        <c:v>3.0408256179422229E-2</c:v>
                      </c:pt>
                      <c:pt idx="78">
                        <c:v>4.0544341572562967E-2</c:v>
                      </c:pt>
                      <c:pt idx="79">
                        <c:v>4.2233689138086422E-2</c:v>
                      </c:pt>
                      <c:pt idx="80">
                        <c:v>4.2233689138086422E-2</c:v>
                      </c:pt>
                      <c:pt idx="81">
                        <c:v>4.5612384269133339E-2</c:v>
                      </c:pt>
                      <c:pt idx="82">
                        <c:v>4.5612384269133339E-2</c:v>
                      </c:pt>
                      <c:pt idx="83">
                        <c:v>5.743781722779754E-2</c:v>
                      </c:pt>
                      <c:pt idx="84">
                        <c:v>8.1088683145125934E-2</c:v>
                      </c:pt>
                      <c:pt idx="85">
                        <c:v>8.4467378276172844E-2</c:v>
                      </c:pt>
                      <c:pt idx="86">
                        <c:v>8.7846073407219755E-2</c:v>
                      </c:pt>
                      <c:pt idx="87">
                        <c:v>9.1224768538266679E-2</c:v>
                      </c:pt>
                      <c:pt idx="88">
                        <c:v>9.79821588003605E-2</c:v>
                      </c:pt>
                      <c:pt idx="89">
                        <c:v>9.79821588003605E-2</c:v>
                      </c:pt>
                      <c:pt idx="90">
                        <c:v>0.1098075917590247</c:v>
                      </c:pt>
                      <c:pt idx="91">
                        <c:v>0.12670106741425927</c:v>
                      </c:pt>
                      <c:pt idx="92">
                        <c:v>0.13345845767635311</c:v>
                      </c:pt>
                      <c:pt idx="93">
                        <c:v>0.14528389063501729</c:v>
                      </c:pt>
                      <c:pt idx="94">
                        <c:v>0.14697323820054076</c:v>
                      </c:pt>
                      <c:pt idx="95">
                        <c:v>0.15204128089711114</c:v>
                      </c:pt>
                      <c:pt idx="96">
                        <c:v>0.15710932359368152</c:v>
                      </c:pt>
                      <c:pt idx="97">
                        <c:v>0.17400279924891607</c:v>
                      </c:pt>
                      <c:pt idx="98">
                        <c:v>0.17400279924891607</c:v>
                      </c:pt>
                      <c:pt idx="99">
                        <c:v>0.195964317600721</c:v>
                      </c:pt>
                      <c:pt idx="100">
                        <c:v>0.2077897505593852</c:v>
                      </c:pt>
                      <c:pt idx="101">
                        <c:v>0.22130453108357284</c:v>
                      </c:pt>
                      <c:pt idx="102">
                        <c:v>0.2331299640422371</c:v>
                      </c:pt>
                      <c:pt idx="103">
                        <c:v>0.25002343969747165</c:v>
                      </c:pt>
                      <c:pt idx="104">
                        <c:v>0.25847017752508894</c:v>
                      </c:pt>
                      <c:pt idx="105">
                        <c:v>0.27198495804927658</c:v>
                      </c:pt>
                      <c:pt idx="106">
                        <c:v>0.30070386666317539</c:v>
                      </c:pt>
                      <c:pt idx="107">
                        <c:v>0.31421864718736303</c:v>
                      </c:pt>
                      <c:pt idx="108">
                        <c:v>0.32773342771155067</c:v>
                      </c:pt>
                      <c:pt idx="109">
                        <c:v>0.34800559849783214</c:v>
                      </c:pt>
                      <c:pt idx="110">
                        <c:v>0.34800559849783214</c:v>
                      </c:pt>
                      <c:pt idx="111">
                        <c:v>0.36996711684963712</c:v>
                      </c:pt>
                      <c:pt idx="112">
                        <c:v>0.40206472059458276</c:v>
                      </c:pt>
                      <c:pt idx="113">
                        <c:v>0.41726884868429392</c:v>
                      </c:pt>
                      <c:pt idx="114">
                        <c:v>0.44091971460162227</c:v>
                      </c:pt>
                      <c:pt idx="115">
                        <c:v>0.44598775729819262</c:v>
                      </c:pt>
                      <c:pt idx="116">
                        <c:v>0.48315340373970872</c:v>
                      </c:pt>
                      <c:pt idx="117">
                        <c:v>0.52707644044331858</c:v>
                      </c:pt>
                      <c:pt idx="118">
                        <c:v>0.57268882471245197</c:v>
                      </c:pt>
                      <c:pt idx="119">
                        <c:v>0.6233692516781556</c:v>
                      </c:pt>
                      <c:pt idx="120">
                        <c:v>0.67067098351281251</c:v>
                      </c:pt>
                      <c:pt idx="121">
                        <c:v>0.68756445916804698</c:v>
                      </c:pt>
                      <c:pt idx="122">
                        <c:v>0.72473010560956308</c:v>
                      </c:pt>
                      <c:pt idx="123">
                        <c:v>0.81257617901678281</c:v>
                      </c:pt>
                      <c:pt idx="124">
                        <c:v>0.88521812433429137</c:v>
                      </c:pt>
                      <c:pt idx="125">
                        <c:v>0.93251985616894839</c:v>
                      </c:pt>
                      <c:pt idx="126">
                        <c:v>0.97475354530703473</c:v>
                      </c:pt>
                      <c:pt idx="127">
                        <c:v>1.0321913625348322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Size'!$C$23:$DZ$23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2.1387908431519873E-3</c:v>
                      </c:pt>
                      <c:pt idx="41">
                        <c:v>4.2775816863039745E-3</c:v>
                      </c:pt>
                      <c:pt idx="42">
                        <c:v>6.4163725294559626E-3</c:v>
                      </c:pt>
                      <c:pt idx="43">
                        <c:v>1.0693954215759936E-2</c:v>
                      </c:pt>
                      <c:pt idx="44">
                        <c:v>2.1387908431519873E-2</c:v>
                      </c:pt>
                      <c:pt idx="45">
                        <c:v>3.635944433358379E-2</c:v>
                      </c:pt>
                      <c:pt idx="46">
                        <c:v>5.9886143608255643E-2</c:v>
                      </c:pt>
                      <c:pt idx="47">
                        <c:v>7.4857679510319561E-2</c:v>
                      </c:pt>
                      <c:pt idx="48">
                        <c:v>0.11549470553020733</c:v>
                      </c:pt>
                      <c:pt idx="49">
                        <c:v>0.11763349637335932</c:v>
                      </c:pt>
                      <c:pt idx="50">
                        <c:v>0.28445918213921434</c:v>
                      </c:pt>
                      <c:pt idx="51">
                        <c:v>0.41706421441463759</c:v>
                      </c:pt>
                      <c:pt idx="52">
                        <c:v>0.61811055367092438</c:v>
                      </c:pt>
                      <c:pt idx="53">
                        <c:v>0.73146646835797968</c:v>
                      </c:pt>
                      <c:pt idx="54">
                        <c:v>1.1399755194000094</c:v>
                      </c:pt>
                      <c:pt idx="55">
                        <c:v>1.3324666952836881</c:v>
                      </c:pt>
                      <c:pt idx="56">
                        <c:v>1.7751963998161495</c:v>
                      </c:pt>
                      <c:pt idx="57">
                        <c:v>2.2307588494075228</c:v>
                      </c:pt>
                      <c:pt idx="58">
                        <c:v>2.9408374093339824</c:v>
                      </c:pt>
                      <c:pt idx="59">
                        <c:v>3.7899373740653215</c:v>
                      </c:pt>
                      <c:pt idx="60">
                        <c:v>4.9427456385242428</c:v>
                      </c:pt>
                      <c:pt idx="61">
                        <c:v>6.0057246875707806</c:v>
                      </c:pt>
                      <c:pt idx="62">
                        <c:v>7.8001702049752986</c:v>
                      </c:pt>
                      <c:pt idx="63">
                        <c:v>9.3358220303584254</c:v>
                      </c:pt>
                      <c:pt idx="64">
                        <c:v>10.98910735211491</c:v>
                      </c:pt>
                      <c:pt idx="65">
                        <c:v>12.79424682373519</c:v>
                      </c:pt>
                      <c:pt idx="66">
                        <c:v>14.550194105962969</c:v>
                      </c:pt>
                      <c:pt idx="67">
                        <c:v>16.502910145760733</c:v>
                      </c:pt>
                      <c:pt idx="68">
                        <c:v>18.102725696438419</c:v>
                      </c:pt>
                      <c:pt idx="69">
                        <c:v>20.076829644667708</c:v>
                      </c:pt>
                      <c:pt idx="70">
                        <c:v>22.132207644936766</c:v>
                      </c:pt>
                      <c:pt idx="71">
                        <c:v>23.950179861615954</c:v>
                      </c:pt>
                      <c:pt idx="72">
                        <c:v>25.552134203136795</c:v>
                      </c:pt>
                      <c:pt idx="73">
                        <c:v>27.036455048284274</c:v>
                      </c:pt>
                      <c:pt idx="74">
                        <c:v>28.533608638490662</c:v>
                      </c:pt>
                      <c:pt idx="75">
                        <c:v>30.039317392069663</c:v>
                      </c:pt>
                      <c:pt idx="76">
                        <c:v>31.636994151904197</c:v>
                      </c:pt>
                      <c:pt idx="77">
                        <c:v>33.037902154168748</c:v>
                      </c:pt>
                      <c:pt idx="78">
                        <c:v>34.393895548727109</c:v>
                      </c:pt>
                      <c:pt idx="79">
                        <c:v>35.516760741381901</c:v>
                      </c:pt>
                      <c:pt idx="80">
                        <c:v>36.806451619802552</c:v>
                      </c:pt>
                      <c:pt idx="81">
                        <c:v>37.976370211006689</c:v>
                      </c:pt>
                      <c:pt idx="82">
                        <c:v>38.618007463952281</c:v>
                      </c:pt>
                      <c:pt idx="83">
                        <c:v>40.012499093687381</c:v>
                      </c:pt>
                      <c:pt idx="84">
                        <c:v>41.310745135480637</c:v>
                      </c:pt>
                      <c:pt idx="85">
                        <c:v>42.780094444726053</c:v>
                      </c:pt>
                      <c:pt idx="86">
                        <c:v>42.867784869295285</c:v>
                      </c:pt>
                      <c:pt idx="87">
                        <c:v>43.744689114987601</c:v>
                      </c:pt>
                      <c:pt idx="88">
                        <c:v>44.598066661405241</c:v>
                      </c:pt>
                      <c:pt idx="89">
                        <c:v>45.517746723960599</c:v>
                      </c:pt>
                      <c:pt idx="90">
                        <c:v>46.44812074073171</c:v>
                      </c:pt>
                      <c:pt idx="91">
                        <c:v>47.389188711718589</c:v>
                      </c:pt>
                      <c:pt idx="92">
                        <c:v>48.174124951155363</c:v>
                      </c:pt>
                      <c:pt idx="93">
                        <c:v>48.982587889866821</c:v>
                      </c:pt>
                      <c:pt idx="94">
                        <c:v>49.59855965269459</c:v>
                      </c:pt>
                      <c:pt idx="95">
                        <c:v>50.306499421777893</c:v>
                      </c:pt>
                      <c:pt idx="96">
                        <c:v>50.950275465566641</c:v>
                      </c:pt>
                      <c:pt idx="97">
                        <c:v>51.919147717514491</c:v>
                      </c:pt>
                      <c:pt idx="98">
                        <c:v>52.492343663479232</c:v>
                      </c:pt>
                      <c:pt idx="99">
                        <c:v>52.492343663479232</c:v>
                      </c:pt>
                      <c:pt idx="100">
                        <c:v>53.683650163114876</c:v>
                      </c:pt>
                      <c:pt idx="101">
                        <c:v>54.034411861391803</c:v>
                      </c:pt>
                      <c:pt idx="102">
                        <c:v>54.385173559668736</c:v>
                      </c:pt>
                      <c:pt idx="103">
                        <c:v>54.780849865651852</c:v>
                      </c:pt>
                      <c:pt idx="104">
                        <c:v>55.302714831380939</c:v>
                      </c:pt>
                      <c:pt idx="105">
                        <c:v>55.758277280972315</c:v>
                      </c:pt>
                      <c:pt idx="106">
                        <c:v>56.248060384054114</c:v>
                      </c:pt>
                      <c:pt idx="107">
                        <c:v>56.630903944978328</c:v>
                      </c:pt>
                      <c:pt idx="108">
                        <c:v>56.936751035549058</c:v>
                      </c:pt>
                      <c:pt idx="109">
                        <c:v>57.199822309256753</c:v>
                      </c:pt>
                      <c:pt idx="110">
                        <c:v>57.576249497651503</c:v>
                      </c:pt>
                      <c:pt idx="111">
                        <c:v>57.969787012791471</c:v>
                      </c:pt>
                      <c:pt idx="112">
                        <c:v>58.433904625755446</c:v>
                      </c:pt>
                      <c:pt idx="113">
                        <c:v>58.729057762110422</c:v>
                      </c:pt>
                      <c:pt idx="114">
                        <c:v>58.951492009798223</c:v>
                      </c:pt>
                      <c:pt idx="115">
                        <c:v>58.951492009798223</c:v>
                      </c:pt>
                      <c:pt idx="116">
                        <c:v>59.263755472898424</c:v>
                      </c:pt>
                      <c:pt idx="117">
                        <c:v>59.411332041075909</c:v>
                      </c:pt>
                      <c:pt idx="118">
                        <c:v>59.646599033822625</c:v>
                      </c:pt>
                      <c:pt idx="119">
                        <c:v>59.757816157666532</c:v>
                      </c:pt>
                      <c:pt idx="120">
                        <c:v>61.229304257755096</c:v>
                      </c:pt>
                      <c:pt idx="121">
                        <c:v>61.336243799912701</c:v>
                      </c:pt>
                      <c:pt idx="122">
                        <c:v>61.494514322305939</c:v>
                      </c:pt>
                      <c:pt idx="123">
                        <c:v>57.392313485140427</c:v>
                      </c:pt>
                      <c:pt idx="124">
                        <c:v>57.997591293752443</c:v>
                      </c:pt>
                      <c:pt idx="125">
                        <c:v>57.997591293752443</c:v>
                      </c:pt>
                      <c:pt idx="126">
                        <c:v>58.001868875438745</c:v>
                      </c:pt>
                      <c:pt idx="127">
                        <c:v>58.006146457125048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Size'!$C$25:$DZ$25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3.0238599727373626E-4</c:v>
                      </c:pt>
                      <c:pt idx="38">
                        <c:v>3.0238599727373626E-4</c:v>
                      </c:pt>
                      <c:pt idx="39">
                        <c:v>1.8143159836424175E-3</c:v>
                      </c:pt>
                      <c:pt idx="40">
                        <c:v>2.1167019809161533E-3</c:v>
                      </c:pt>
                      <c:pt idx="41">
                        <c:v>3.3262459700110986E-3</c:v>
                      </c:pt>
                      <c:pt idx="42">
                        <c:v>3.6286319672848349E-3</c:v>
                      </c:pt>
                      <c:pt idx="43">
                        <c:v>4.2334039618323067E-3</c:v>
                      </c:pt>
                      <c:pt idx="44">
                        <c:v>5.1405619536535156E-3</c:v>
                      </c:pt>
                      <c:pt idx="45">
                        <c:v>6.3501059427484609E-3</c:v>
                      </c:pt>
                      <c:pt idx="46">
                        <c:v>6.6524919400221972E-3</c:v>
                      </c:pt>
                      <c:pt idx="47">
                        <c:v>8.4668079236646134E-3</c:v>
                      </c:pt>
                      <c:pt idx="48">
                        <c:v>9.9787379100332967E-3</c:v>
                      </c:pt>
                      <c:pt idx="49">
                        <c:v>1.3002597882770656E-2</c:v>
                      </c:pt>
                      <c:pt idx="50">
                        <c:v>1.5724071858234285E-2</c:v>
                      </c:pt>
                      <c:pt idx="51">
                        <c:v>1.7538387841876703E-2</c:v>
                      </c:pt>
                      <c:pt idx="52">
                        <c:v>2.1167019809161535E-2</c:v>
                      </c:pt>
                      <c:pt idx="53">
                        <c:v>2.9331441735552414E-2</c:v>
                      </c:pt>
                      <c:pt idx="54">
                        <c:v>3.9914951640133187E-2</c:v>
                      </c:pt>
                      <c:pt idx="55">
                        <c:v>5.7755725479283621E-2</c:v>
                      </c:pt>
                      <c:pt idx="56">
                        <c:v>8.134183326663505E-2</c:v>
                      </c:pt>
                      <c:pt idx="57">
                        <c:v>0.11127804699673492</c:v>
                      </c:pt>
                      <c:pt idx="58">
                        <c:v>0.14000471673773987</c:v>
                      </c:pt>
                      <c:pt idx="59">
                        <c:v>0.18475784433425285</c:v>
                      </c:pt>
                      <c:pt idx="60">
                        <c:v>0.24130402582444152</c:v>
                      </c:pt>
                      <c:pt idx="61">
                        <c:v>0.31448143716468568</c:v>
                      </c:pt>
                      <c:pt idx="62">
                        <c:v>0.4100354123031863</c:v>
                      </c:pt>
                      <c:pt idx="63">
                        <c:v>0.537642303152703</c:v>
                      </c:pt>
                      <c:pt idx="64">
                        <c:v>0.70788561961781649</c:v>
                      </c:pt>
                      <c:pt idx="65">
                        <c:v>0.90564606183483998</c:v>
                      </c:pt>
                      <c:pt idx="66">
                        <c:v>1.0973587841063888</c:v>
                      </c:pt>
                      <c:pt idx="67">
                        <c:v>1.3495487058326847</c:v>
                      </c:pt>
                      <c:pt idx="68">
                        <c:v>1.7290431324112239</c:v>
                      </c:pt>
                      <c:pt idx="69">
                        <c:v>2.1124685769543214</c:v>
                      </c:pt>
                      <c:pt idx="70">
                        <c:v>2.6002171905568581</c:v>
                      </c:pt>
                      <c:pt idx="71">
                        <c:v>3.0045072689118433</c:v>
                      </c:pt>
                      <c:pt idx="72">
                        <c:v>3.4057734872940912</c:v>
                      </c:pt>
                      <c:pt idx="73">
                        <c:v>3.8599572551992432</c:v>
                      </c:pt>
                      <c:pt idx="74">
                        <c:v>4.3858065044582704</c:v>
                      </c:pt>
                      <c:pt idx="75">
                        <c:v>5.1051827919724886</c:v>
                      </c:pt>
                      <c:pt idx="76">
                        <c:v>5.7649890380237814</c:v>
                      </c:pt>
                      <c:pt idx="77">
                        <c:v>6.4154213181595878</c:v>
                      </c:pt>
                      <c:pt idx="78">
                        <c:v>7.0643416683090265</c:v>
                      </c:pt>
                      <c:pt idx="79">
                        <c:v>7.7066095265184407</c:v>
                      </c:pt>
                      <c:pt idx="80">
                        <c:v>8.2660236214748544</c:v>
                      </c:pt>
                      <c:pt idx="81">
                        <c:v>8.842371332278594</c:v>
                      </c:pt>
                      <c:pt idx="82">
                        <c:v>9.5853337275801653</c:v>
                      </c:pt>
                      <c:pt idx="83">
                        <c:v>10.374258794467343</c:v>
                      </c:pt>
                      <c:pt idx="84">
                        <c:v>11.031948338537719</c:v>
                      </c:pt>
                      <c:pt idx="85">
                        <c:v>11.838109407269499</c:v>
                      </c:pt>
                      <c:pt idx="86">
                        <c:v>12.577443170603786</c:v>
                      </c:pt>
                      <c:pt idx="87">
                        <c:v>12.963287703125074</c:v>
                      </c:pt>
                      <c:pt idx="88">
                        <c:v>13.517863622125104</c:v>
                      </c:pt>
                      <c:pt idx="89">
                        <c:v>14.275038159298541</c:v>
                      </c:pt>
                      <c:pt idx="90">
                        <c:v>15.010138518670992</c:v>
                      </c:pt>
                      <c:pt idx="91">
                        <c:v>15.756729545939848</c:v>
                      </c:pt>
                      <c:pt idx="92">
                        <c:v>16.408068984067476</c:v>
                      </c:pt>
                      <c:pt idx="93">
                        <c:v>16.921218021441007</c:v>
                      </c:pt>
                      <c:pt idx="94">
                        <c:v>17.323391397815076</c:v>
                      </c:pt>
                      <c:pt idx="95">
                        <c:v>17.766991655815644</c:v>
                      </c:pt>
                      <c:pt idx="96">
                        <c:v>18.444638675706088</c:v>
                      </c:pt>
                      <c:pt idx="97">
                        <c:v>19.206953774833178</c:v>
                      </c:pt>
                      <c:pt idx="98">
                        <c:v>19.909698832497341</c:v>
                      </c:pt>
                      <c:pt idx="99">
                        <c:v>20.481510753341976</c:v>
                      </c:pt>
                      <c:pt idx="100">
                        <c:v>20.993147860729138</c:v>
                      </c:pt>
                      <c:pt idx="101">
                        <c:v>21.332122563672996</c:v>
                      </c:pt>
                      <c:pt idx="102">
                        <c:v>21.735203098038884</c:v>
                      </c:pt>
                      <c:pt idx="103">
                        <c:v>22.436133839719407</c:v>
                      </c:pt>
                      <c:pt idx="104">
                        <c:v>23.150671951277246</c:v>
                      </c:pt>
                      <c:pt idx="105">
                        <c:v>23.736091241999198</c:v>
                      </c:pt>
                      <c:pt idx="106">
                        <c:v>24.264359579236416</c:v>
                      </c:pt>
                      <c:pt idx="107">
                        <c:v>24.714309943179735</c:v>
                      </c:pt>
                      <c:pt idx="108">
                        <c:v>24.984643024742457</c:v>
                      </c:pt>
                      <c:pt idx="109">
                        <c:v>25.291564811975299</c:v>
                      </c:pt>
                      <c:pt idx="110">
                        <c:v>25.783244443542394</c:v>
                      </c:pt>
                      <c:pt idx="111">
                        <c:v>26.316350956735988</c:v>
                      </c:pt>
                      <c:pt idx="112">
                        <c:v>26.855505189875061</c:v>
                      </c:pt>
                      <c:pt idx="113">
                        <c:v>27.363816051292211</c:v>
                      </c:pt>
                      <c:pt idx="114">
                        <c:v>27.731517423977078</c:v>
                      </c:pt>
                      <c:pt idx="115">
                        <c:v>27.960726009910569</c:v>
                      </c:pt>
                      <c:pt idx="116">
                        <c:v>28.19537754379499</c:v>
                      </c:pt>
                      <c:pt idx="117">
                        <c:v>28.665587769555646</c:v>
                      </c:pt>
                      <c:pt idx="118">
                        <c:v>29.143055259250879</c:v>
                      </c:pt>
                      <c:pt idx="119">
                        <c:v>29.516199579886667</c:v>
                      </c:pt>
                      <c:pt idx="120">
                        <c:v>29.901136954416135</c:v>
                      </c:pt>
                      <c:pt idx="121">
                        <c:v>30.242833131335455</c:v>
                      </c:pt>
                      <c:pt idx="122">
                        <c:v>30.428498133661531</c:v>
                      </c:pt>
                      <c:pt idx="123">
                        <c:v>30.586646010235693</c:v>
                      </c:pt>
                      <c:pt idx="124">
                        <c:v>30.796804278340939</c:v>
                      </c:pt>
                      <c:pt idx="125">
                        <c:v>31.255826222202469</c:v>
                      </c:pt>
                      <c:pt idx="126">
                        <c:v>31.616270330952762</c:v>
                      </c:pt>
                      <c:pt idx="127">
                        <c:v>31.970364333760308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Size'!$A$20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Size'!$C$20:$GZ$20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1.4742303430364471E-3</c:v>
                </c:pt>
                <c:pt idx="44">
                  <c:v>2.9484606860728942E-3</c:v>
                </c:pt>
                <c:pt idx="45">
                  <c:v>2.9484606860728942E-3</c:v>
                </c:pt>
                <c:pt idx="46">
                  <c:v>4.4226910291093411E-3</c:v>
                </c:pt>
                <c:pt idx="47">
                  <c:v>1.031961240125513E-2</c:v>
                </c:pt>
                <c:pt idx="48">
                  <c:v>1.031961240125513E-2</c:v>
                </c:pt>
                <c:pt idx="49">
                  <c:v>1.3268073087328025E-2</c:v>
                </c:pt>
                <c:pt idx="50">
                  <c:v>1.4742303430364471E-2</c:v>
                </c:pt>
                <c:pt idx="51">
                  <c:v>4.1278449605020522E-2</c:v>
                </c:pt>
                <c:pt idx="52">
                  <c:v>6.3391904750567218E-2</c:v>
                </c:pt>
                <c:pt idx="53">
                  <c:v>9.7299202640405522E-2</c:v>
                </c:pt>
                <c:pt idx="54">
                  <c:v>0.12088688812898868</c:v>
                </c:pt>
                <c:pt idx="55">
                  <c:v>0.17101071979222787</c:v>
                </c:pt>
                <c:pt idx="56">
                  <c:v>0.23440262454279509</c:v>
                </c:pt>
                <c:pt idx="57">
                  <c:v>0.28747491689210719</c:v>
                </c:pt>
                <c:pt idx="58">
                  <c:v>0.37003181610214825</c:v>
                </c:pt>
                <c:pt idx="59">
                  <c:v>0.42162987810842384</c:v>
                </c:pt>
                <c:pt idx="60">
                  <c:v>0.530722923493121</c:v>
                </c:pt>
                <c:pt idx="61">
                  <c:v>0.75038324460555161</c:v>
                </c:pt>
                <c:pt idx="62">
                  <c:v>1.0260643187533673</c:v>
                </c:pt>
                <c:pt idx="63">
                  <c:v>1.2973227018720734</c:v>
                </c:pt>
                <c:pt idx="64">
                  <c:v>1.7160041192944246</c:v>
                </c:pt>
                <c:pt idx="65">
                  <c:v>2.1494278401471401</c:v>
                </c:pt>
                <c:pt idx="66">
                  <c:v>2.466387363899976</c:v>
                </c:pt>
                <c:pt idx="67">
                  <c:v>3.0177495121956075</c:v>
                </c:pt>
                <c:pt idx="68">
                  <c:v>3.5823797335785668</c:v>
                </c:pt>
                <c:pt idx="69">
                  <c:v>4.5745367544420956</c:v>
                </c:pt>
                <c:pt idx="70">
                  <c:v>5.535734938101859</c:v>
                </c:pt>
                <c:pt idx="71">
                  <c:v>6.5898096333729184</c:v>
                </c:pt>
                <c:pt idx="72">
                  <c:v>7.7116989244236542</c:v>
                </c:pt>
                <c:pt idx="73">
                  <c:v>8.6640517260251997</c:v>
                </c:pt>
                <c:pt idx="74">
                  <c:v>9.5058372518990115</c:v>
                </c:pt>
                <c:pt idx="75">
                  <c:v>11.036088347970844</c:v>
                </c:pt>
                <c:pt idx="76">
                  <c:v>12.563390983356603</c:v>
                </c:pt>
                <c:pt idx="77">
                  <c:v>14.201260894470096</c:v>
                </c:pt>
                <c:pt idx="78">
                  <c:v>15.901048479991118</c:v>
                </c:pt>
                <c:pt idx="79">
                  <c:v>17.140876198484772</c:v>
                </c:pt>
                <c:pt idx="80">
                  <c:v>18.152198213807772</c:v>
                </c:pt>
                <c:pt idx="81">
                  <c:v>19.250499819369928</c:v>
                </c:pt>
                <c:pt idx="82">
                  <c:v>20.799915909901234</c:v>
                </c:pt>
                <c:pt idx="83">
                  <c:v>22.047114780110068</c:v>
                </c:pt>
                <c:pt idx="84">
                  <c:v>23.569994724466717</c:v>
                </c:pt>
                <c:pt idx="85">
                  <c:v>24.951348555891869</c:v>
                </c:pt>
                <c:pt idx="86">
                  <c:v>26.599538079406614</c:v>
                </c:pt>
                <c:pt idx="87">
                  <c:v>27.335179020581801</c:v>
                </c:pt>
                <c:pt idx="88">
                  <c:v>28.168119164397396</c:v>
                </c:pt>
                <c:pt idx="89">
                  <c:v>29.897391356779146</c:v>
                </c:pt>
                <c:pt idx="90">
                  <c:v>31.146064457331022</c:v>
                </c:pt>
                <c:pt idx="91">
                  <c:v>32.220778377404592</c:v>
                </c:pt>
                <c:pt idx="92">
                  <c:v>33.715647945243546</c:v>
                </c:pt>
                <c:pt idx="93">
                  <c:v>34.95989835476631</c:v>
                </c:pt>
                <c:pt idx="94">
                  <c:v>35.579075098841621</c:v>
                </c:pt>
                <c:pt idx="95">
                  <c:v>36.081787645817045</c:v>
                </c:pt>
                <c:pt idx="96">
                  <c:v>37.427759949009321</c:v>
                </c:pt>
                <c:pt idx="97">
                  <c:v>38.602721532409369</c:v>
                </c:pt>
                <c:pt idx="98">
                  <c:v>39.599301244302005</c:v>
                </c:pt>
                <c:pt idx="99">
                  <c:v>40.693180158835048</c:v>
                </c:pt>
                <c:pt idx="100">
                  <c:v>41.610151432203722</c:v>
                </c:pt>
                <c:pt idx="101">
                  <c:v>42.074533990260207</c:v>
                </c:pt>
                <c:pt idx="102">
                  <c:v>42.500586559397739</c:v>
                </c:pt>
                <c:pt idx="103">
                  <c:v>43.522228187121989</c:v>
                </c:pt>
                <c:pt idx="104">
                  <c:v>44.483426370781757</c:v>
                </c:pt>
                <c:pt idx="105">
                  <c:v>45.279510756021438</c:v>
                </c:pt>
                <c:pt idx="106">
                  <c:v>46.205327411448323</c:v>
                </c:pt>
                <c:pt idx="107">
                  <c:v>46.713936879795902</c:v>
                </c:pt>
                <c:pt idx="108">
                  <c:v>47.110504842072707</c:v>
                </c:pt>
                <c:pt idx="109">
                  <c:v>47.423041674796437</c:v>
                </c:pt>
                <c:pt idx="110">
                  <c:v>48.353281021252428</c:v>
                </c:pt>
                <c:pt idx="111">
                  <c:v>49.085973501741549</c:v>
                </c:pt>
                <c:pt idx="112">
                  <c:v>49.718418318904185</c:v>
                </c:pt>
                <c:pt idx="113">
                  <c:v>50.285997000973218</c:v>
                </c:pt>
                <c:pt idx="114">
                  <c:v>50.993627565630703</c:v>
                </c:pt>
                <c:pt idx="115">
                  <c:v>51.244246723946901</c:v>
                </c:pt>
                <c:pt idx="116">
                  <c:v>51.480123578832739</c:v>
                </c:pt>
                <c:pt idx="117">
                  <c:v>52.289476037159751</c:v>
                </c:pt>
                <c:pt idx="118">
                  <c:v>52.834941264083234</c:v>
                </c:pt>
                <c:pt idx="119">
                  <c:v>53.333231120029552</c:v>
                </c:pt>
                <c:pt idx="120">
                  <c:v>53.86100558283659</c:v>
                </c:pt>
                <c:pt idx="121">
                  <c:v>54.27821276991591</c:v>
                </c:pt>
                <c:pt idx="122">
                  <c:v>54.928348351194991</c:v>
                </c:pt>
                <c:pt idx="123">
                  <c:v>55.108204453045438</c:v>
                </c:pt>
                <c:pt idx="124">
                  <c:v>55.308699779698387</c:v>
                </c:pt>
                <c:pt idx="125">
                  <c:v>55.961783821663531</c:v>
                </c:pt>
                <c:pt idx="126">
                  <c:v>56.575063644366693</c:v>
                </c:pt>
                <c:pt idx="127">
                  <c:v>57.124951562319289</c:v>
                </c:pt>
                <c:pt idx="128">
                  <c:v>57.464024541217675</c:v>
                </c:pt>
                <c:pt idx="129">
                  <c:v>57.633561030666868</c:v>
                </c:pt>
                <c:pt idx="130">
                  <c:v>57.797200598743913</c:v>
                </c:pt>
                <c:pt idx="131">
                  <c:v>58.279273920916829</c:v>
                </c:pt>
                <c:pt idx="132">
                  <c:v>58.817367996125135</c:v>
                </c:pt>
                <c:pt idx="133">
                  <c:v>59.078306766842587</c:v>
                </c:pt>
                <c:pt idx="134">
                  <c:v>59.606081229649625</c:v>
                </c:pt>
                <c:pt idx="135">
                  <c:v>59.911246910658178</c:v>
                </c:pt>
                <c:pt idx="136">
                  <c:v>60.024762647071988</c:v>
                </c:pt>
                <c:pt idx="137">
                  <c:v>60.105845315938993</c:v>
                </c:pt>
                <c:pt idx="138">
                  <c:v>60.534846345762595</c:v>
                </c:pt>
                <c:pt idx="139">
                  <c:v>60.903403931521702</c:v>
                </c:pt>
                <c:pt idx="140">
                  <c:v>61.12748694366325</c:v>
                </c:pt>
                <c:pt idx="141">
                  <c:v>61.428229933642683</c:v>
                </c:pt>
                <c:pt idx="142">
                  <c:v>61.698014086418354</c:v>
                </c:pt>
                <c:pt idx="143">
                  <c:v>61.75108637876766</c:v>
                </c:pt>
                <c:pt idx="144">
                  <c:v>61.807107131803043</c:v>
                </c:pt>
                <c:pt idx="145">
                  <c:v>62.155025492759648</c:v>
                </c:pt>
                <c:pt idx="146">
                  <c:v>62.426283875878354</c:v>
                </c:pt>
                <c:pt idx="147">
                  <c:v>62.628253432874352</c:v>
                </c:pt>
                <c:pt idx="148">
                  <c:v>62.883295282219656</c:v>
                </c:pt>
                <c:pt idx="149">
                  <c:v>63.074945226814393</c:v>
                </c:pt>
                <c:pt idx="150">
                  <c:v>63.13833713156496</c:v>
                </c:pt>
                <c:pt idx="151">
                  <c:v>63.158976356367475</c:v>
                </c:pt>
                <c:pt idx="152">
                  <c:v>63.411069745026701</c:v>
                </c:pt>
                <c:pt idx="153">
                  <c:v>63.638101217854313</c:v>
                </c:pt>
                <c:pt idx="154">
                  <c:v>63.857761538966749</c:v>
                </c:pt>
                <c:pt idx="155">
                  <c:v>64.129019922085448</c:v>
                </c:pt>
                <c:pt idx="156">
                  <c:v>64.27644295638909</c:v>
                </c:pt>
                <c:pt idx="157">
                  <c:v>64.329515248738403</c:v>
                </c:pt>
                <c:pt idx="158">
                  <c:v>64.366371007314328</c:v>
                </c:pt>
                <c:pt idx="159">
                  <c:v>64.596350940828003</c:v>
                </c:pt>
                <c:pt idx="160">
                  <c:v>64.855815481202427</c:v>
                </c:pt>
                <c:pt idx="161">
                  <c:v>64.987021981732667</c:v>
                </c:pt>
                <c:pt idx="162">
                  <c:v>65.187517308385623</c:v>
                </c:pt>
                <c:pt idx="163">
                  <c:v>65.286290741369072</c:v>
                </c:pt>
                <c:pt idx="164">
                  <c:v>65.318723808915863</c:v>
                </c:pt>
                <c:pt idx="165">
                  <c:v>65.342311494404456</c:v>
                </c:pt>
                <c:pt idx="166">
                  <c:v>65.570817197575096</c:v>
                </c:pt>
                <c:pt idx="167">
                  <c:v>65.756570220797698</c:v>
                </c:pt>
                <c:pt idx="168">
                  <c:v>65.881879799955783</c:v>
                </c:pt>
                <c:pt idx="169">
                  <c:v>65.952642856421534</c:v>
                </c:pt>
                <c:pt idx="170">
                  <c:v>66.170828947190927</c:v>
                </c:pt>
                <c:pt idx="171">
                  <c:v>66.201787784394696</c:v>
                </c:pt>
                <c:pt idx="172">
                  <c:v>66.218004318168099</c:v>
                </c:pt>
                <c:pt idx="173">
                  <c:v>66.421448105507125</c:v>
                </c:pt>
                <c:pt idx="174">
                  <c:v>66.546757684665224</c:v>
                </c:pt>
                <c:pt idx="175">
                  <c:v>66.644056887305638</c:v>
                </c:pt>
                <c:pt idx="176">
                  <c:v>66.812119146411789</c:v>
                </c:pt>
                <c:pt idx="177">
                  <c:v>66.871088360133243</c:v>
                </c:pt>
                <c:pt idx="178">
                  <c:v>66.910892579395238</c:v>
                </c:pt>
                <c:pt idx="179">
                  <c:v>66.928583343511661</c:v>
                </c:pt>
                <c:pt idx="180">
                  <c:v>67.090748681245671</c:v>
                </c:pt>
                <c:pt idx="181">
                  <c:v>67.207212878345558</c:v>
                </c:pt>
                <c:pt idx="182">
                  <c:v>67.285347086526485</c:v>
                </c:pt>
                <c:pt idx="183">
                  <c:v>67.466677418719968</c:v>
                </c:pt>
                <c:pt idx="184">
                  <c:v>67.556605469645191</c:v>
                </c:pt>
                <c:pt idx="185">
                  <c:v>67.5772446944477</c:v>
                </c:pt>
                <c:pt idx="186">
                  <c:v>67.587564306848961</c:v>
                </c:pt>
                <c:pt idx="187">
                  <c:v>67.762997717670302</c:v>
                </c:pt>
                <c:pt idx="188">
                  <c:v>67.885358836142316</c:v>
                </c:pt>
                <c:pt idx="189">
                  <c:v>67.941379589177714</c:v>
                </c:pt>
                <c:pt idx="190">
                  <c:v>68.118287230342077</c:v>
                </c:pt>
                <c:pt idx="191">
                  <c:v>68.227380275726773</c:v>
                </c:pt>
                <c:pt idx="192">
                  <c:v>68.23917411847107</c:v>
                </c:pt>
                <c:pt idx="193">
                  <c:v>68.252442191558401</c:v>
                </c:pt>
                <c:pt idx="194">
                  <c:v>68.280452568076086</c:v>
                </c:pt>
                <c:pt idx="195">
                  <c:v>68.479473664386006</c:v>
                </c:pt>
                <c:pt idx="196">
                  <c:v>68.551710951194792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Size'!$A$21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Size'!$C$21:$GZ$21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1.6536821200284157E-3</c:v>
                </c:pt>
                <c:pt idx="30">
                  <c:v>3.3073642400568313E-3</c:v>
                </c:pt>
                <c:pt idx="31">
                  <c:v>4.9610463600852465E-3</c:v>
                </c:pt>
                <c:pt idx="32">
                  <c:v>1.1575774840198909E-2</c:v>
                </c:pt>
                <c:pt idx="33">
                  <c:v>1.6536821200284157E-2</c:v>
                </c:pt>
                <c:pt idx="34">
                  <c:v>1.9844185440340986E-2</c:v>
                </c:pt>
                <c:pt idx="35">
                  <c:v>2.8112596040483065E-2</c:v>
                </c:pt>
                <c:pt idx="36">
                  <c:v>3.4727324520596729E-2</c:v>
                </c:pt>
                <c:pt idx="37">
                  <c:v>4.7956781480824051E-2</c:v>
                </c:pt>
                <c:pt idx="38">
                  <c:v>5.622519208096613E-2</c:v>
                </c:pt>
                <c:pt idx="39">
                  <c:v>8.5991470241477616E-2</c:v>
                </c:pt>
                <c:pt idx="40">
                  <c:v>0.13064088748224484</c:v>
                </c:pt>
                <c:pt idx="41">
                  <c:v>0.17694398684304047</c:v>
                </c:pt>
                <c:pt idx="42">
                  <c:v>0.24474495376420549</c:v>
                </c:pt>
                <c:pt idx="43">
                  <c:v>0.32577537764559789</c:v>
                </c:pt>
                <c:pt idx="44">
                  <c:v>0.38530793396662083</c:v>
                </c:pt>
                <c:pt idx="45">
                  <c:v>0.60524765593040009</c:v>
                </c:pt>
                <c:pt idx="46">
                  <c:v>0.76565482157315634</c:v>
                </c:pt>
                <c:pt idx="47">
                  <c:v>1.0434734177379301</c:v>
                </c:pt>
                <c:pt idx="48">
                  <c:v>1.3675951132634998</c:v>
                </c:pt>
                <c:pt idx="49">
                  <c:v>1.6801410339488703</c:v>
                </c:pt>
                <c:pt idx="50">
                  <c:v>2.0935615639559741</c:v>
                </c:pt>
                <c:pt idx="51">
                  <c:v>2.3829559349609468</c:v>
                </c:pt>
                <c:pt idx="52">
                  <c:v>2.9915109551314041</c:v>
                </c:pt>
                <c:pt idx="53">
                  <c:v>3.5686460150213204</c:v>
                </c:pt>
                <c:pt idx="54">
                  <c:v>4.1391663464311241</c:v>
                </c:pt>
                <c:pt idx="55">
                  <c:v>4.9246653534446212</c:v>
                </c:pt>
                <c:pt idx="56">
                  <c:v>5.6307876186967549</c:v>
                </c:pt>
                <c:pt idx="57">
                  <c:v>6.6676463079545725</c:v>
                </c:pt>
                <c:pt idx="58">
                  <c:v>7.9790162291371054</c:v>
                </c:pt>
                <c:pt idx="59">
                  <c:v>9.0555632892756037</c:v>
                </c:pt>
                <c:pt idx="60">
                  <c:v>10.049426243412681</c:v>
                </c:pt>
                <c:pt idx="61">
                  <c:v>11.278112058593795</c:v>
                </c:pt>
                <c:pt idx="62">
                  <c:v>12.407576946573201</c:v>
                </c:pt>
                <c:pt idx="63">
                  <c:v>13.584998616033433</c:v>
                </c:pt>
                <c:pt idx="64">
                  <c:v>15.104732484339548</c:v>
                </c:pt>
                <c:pt idx="65">
                  <c:v>16.574855889044809</c:v>
                </c:pt>
                <c:pt idx="66">
                  <c:v>17.825039571786292</c:v>
                </c:pt>
                <c:pt idx="67">
                  <c:v>19.167829453249364</c:v>
                </c:pt>
                <c:pt idx="68">
                  <c:v>20.551961387713149</c:v>
                </c:pt>
                <c:pt idx="69">
                  <c:v>21.754188288973808</c:v>
                </c:pt>
                <c:pt idx="70">
                  <c:v>23.010986700195403</c:v>
                </c:pt>
                <c:pt idx="71">
                  <c:v>24.277707204137169</c:v>
                </c:pt>
                <c:pt idx="72">
                  <c:v>25.40386472787652</c:v>
                </c:pt>
                <c:pt idx="73">
                  <c:v>26.272047840891439</c:v>
                </c:pt>
                <c:pt idx="74">
                  <c:v>27.323789669229509</c:v>
                </c:pt>
                <c:pt idx="75">
                  <c:v>28.322613669726671</c:v>
                </c:pt>
                <c:pt idx="76">
                  <c:v>29.218909378782076</c:v>
                </c:pt>
                <c:pt idx="77">
                  <c:v>30.227655471999409</c:v>
                </c:pt>
                <c:pt idx="78">
                  <c:v>31.170254280415602</c:v>
                </c:pt>
                <c:pt idx="79">
                  <c:v>32.193883512713199</c:v>
                </c:pt>
                <c:pt idx="80">
                  <c:v>32.906620506445435</c:v>
                </c:pt>
                <c:pt idx="81">
                  <c:v>33.842604586381526</c:v>
                </c:pt>
                <c:pt idx="82">
                  <c:v>34.838121222638627</c:v>
                </c:pt>
                <c:pt idx="83">
                  <c:v>35.793949488015052</c:v>
                </c:pt>
                <c:pt idx="84">
                  <c:v>36.662132601029974</c:v>
                </c:pt>
                <c:pt idx="85">
                  <c:v>37.612999820046312</c:v>
                </c:pt>
                <c:pt idx="86">
                  <c:v>38.410074601900007</c:v>
                </c:pt>
                <c:pt idx="87">
                  <c:v>39.126118959872315</c:v>
                </c:pt>
                <c:pt idx="88">
                  <c:v>39.876890642365211</c:v>
                </c:pt>
                <c:pt idx="89">
                  <c:v>40.759956894460387</c:v>
                </c:pt>
                <c:pt idx="90">
                  <c:v>41.482615980912804</c:v>
                </c:pt>
                <c:pt idx="91">
                  <c:v>42.249924484605991</c:v>
                </c:pt>
                <c:pt idx="92">
                  <c:v>42.944470975017921</c:v>
                </c:pt>
                <c:pt idx="93">
                  <c:v>43.630749054829714</c:v>
                </c:pt>
                <c:pt idx="94">
                  <c:v>44.060706406037106</c:v>
                </c:pt>
                <c:pt idx="95">
                  <c:v>44.611382552006567</c:v>
                </c:pt>
                <c:pt idx="96">
                  <c:v>45.243089121857423</c:v>
                </c:pt>
                <c:pt idx="97">
                  <c:v>45.777228446626602</c:v>
                </c:pt>
                <c:pt idx="98">
                  <c:v>46.248527850834698</c:v>
                </c:pt>
                <c:pt idx="99">
                  <c:v>46.693368341122337</c:v>
                </c:pt>
                <c:pt idx="100">
                  <c:v>47.477213666015814</c:v>
                </c:pt>
                <c:pt idx="101">
                  <c:v>47.764954354900752</c:v>
                </c:pt>
                <c:pt idx="102">
                  <c:v>48.087422368306299</c:v>
                </c:pt>
                <c:pt idx="103">
                  <c:v>48.477691348633002</c:v>
                </c:pt>
                <c:pt idx="104">
                  <c:v>49.087900050923487</c:v>
                </c:pt>
                <c:pt idx="105">
                  <c:v>49.541008951811271</c:v>
                </c:pt>
                <c:pt idx="106">
                  <c:v>49.942853706978177</c:v>
                </c:pt>
                <c:pt idx="107">
                  <c:v>50.263668038263695</c:v>
                </c:pt>
                <c:pt idx="108">
                  <c:v>50.536525588068372</c:v>
                </c:pt>
                <c:pt idx="109">
                  <c:v>50.832534687553469</c:v>
                </c:pt>
                <c:pt idx="110">
                  <c:v>51.116968012198349</c:v>
                </c:pt>
                <c:pt idx="111">
                  <c:v>51.439436025603889</c:v>
                </c:pt>
                <c:pt idx="112">
                  <c:v>51.872700741051339</c:v>
                </c:pt>
                <c:pt idx="113">
                  <c:v>52.272891814098216</c:v>
                </c:pt>
                <c:pt idx="114">
                  <c:v>52.525905178462565</c:v>
                </c:pt>
                <c:pt idx="115">
                  <c:v>52.765689085866683</c:v>
                </c:pt>
                <c:pt idx="116">
                  <c:v>52.9294036157495</c:v>
                </c:pt>
                <c:pt idx="117">
                  <c:v>53.197300119194104</c:v>
                </c:pt>
                <c:pt idx="118">
                  <c:v>53.463542940518678</c:v>
                </c:pt>
                <c:pt idx="119">
                  <c:v>53.721517351243108</c:v>
                </c:pt>
                <c:pt idx="120">
                  <c:v>53.936496026846804</c:v>
                </c:pt>
                <c:pt idx="121">
                  <c:v>54.133284199130181</c:v>
                </c:pt>
                <c:pt idx="122">
                  <c:v>54.215968305131597</c:v>
                </c:pt>
                <c:pt idx="123">
                  <c:v>54.368107060174218</c:v>
                </c:pt>
                <c:pt idx="124">
                  <c:v>54.497094265536433</c:v>
                </c:pt>
                <c:pt idx="125">
                  <c:v>54.690575073579765</c:v>
                </c:pt>
                <c:pt idx="126">
                  <c:v>54.806332821981741</c:v>
                </c:pt>
                <c:pt idx="127">
                  <c:v>54.950203166424217</c:v>
                </c:pt>
                <c:pt idx="128">
                  <c:v>55.133761881747375</c:v>
                </c:pt>
                <c:pt idx="129">
                  <c:v>55.257788040749503</c:v>
                </c:pt>
                <c:pt idx="130">
                  <c:v>55.357008967951202</c:v>
                </c:pt>
                <c:pt idx="131">
                  <c:v>55.447961484552778</c:v>
                </c:pt>
                <c:pt idx="132">
                  <c:v>55.565372915074796</c:v>
                </c:pt>
                <c:pt idx="133">
                  <c:v>55.710896941637287</c:v>
                </c:pt>
                <c:pt idx="134">
                  <c:v>55.851459921839712</c:v>
                </c:pt>
                <c:pt idx="135">
                  <c:v>55.970525034481753</c:v>
                </c:pt>
                <c:pt idx="136">
                  <c:v>56.058170186843263</c:v>
                </c:pt>
                <c:pt idx="137">
                  <c:v>56.165659524645108</c:v>
                </c:pt>
                <c:pt idx="138">
                  <c:v>56.296300412127351</c:v>
                </c:pt>
                <c:pt idx="139">
                  <c:v>56.41371184264937</c:v>
                </c:pt>
                <c:pt idx="140">
                  <c:v>56.501356995010873</c:v>
                </c:pt>
                <c:pt idx="141">
                  <c:v>56.593963193732463</c:v>
                </c:pt>
                <c:pt idx="142">
                  <c:v>56.722950399094678</c:v>
                </c:pt>
                <c:pt idx="143">
                  <c:v>56.795712412375934</c:v>
                </c:pt>
                <c:pt idx="144">
                  <c:v>56.838708147496668</c:v>
                </c:pt>
                <c:pt idx="145">
                  <c:v>56.894933339577641</c:v>
                </c:pt>
                <c:pt idx="146">
                  <c:v>56.966041670738861</c:v>
                </c:pt>
                <c:pt idx="147">
                  <c:v>57.075184690660734</c:v>
                </c:pt>
                <c:pt idx="148">
                  <c:v>57.15290775030207</c:v>
                </c:pt>
                <c:pt idx="149">
                  <c:v>57.233938174183457</c:v>
                </c:pt>
                <c:pt idx="150">
                  <c:v>57.27362654506414</c:v>
                </c:pt>
                <c:pt idx="151">
                  <c:v>57.311661233824793</c:v>
                </c:pt>
                <c:pt idx="152">
                  <c:v>57.341427511985309</c:v>
                </c:pt>
                <c:pt idx="153">
                  <c:v>57.29016336626443</c:v>
                </c:pt>
                <c:pt idx="154">
                  <c:v>57.346388558345396</c:v>
                </c:pt>
                <c:pt idx="155">
                  <c:v>57.395999021946253</c:v>
                </c:pt>
                <c:pt idx="156">
                  <c:v>57.409228478906471</c:v>
                </c:pt>
                <c:pt idx="157">
                  <c:v>57.445609485547102</c:v>
                </c:pt>
                <c:pt idx="158">
                  <c:v>57.455531578267269</c:v>
                </c:pt>
                <c:pt idx="159">
                  <c:v>57.49356626702793</c:v>
                </c:pt>
                <c:pt idx="160">
                  <c:v>57.528293591548518</c:v>
                </c:pt>
                <c:pt idx="161">
                  <c:v>57.577904055149368</c:v>
                </c:pt>
                <c:pt idx="162">
                  <c:v>57.602709286949803</c:v>
                </c:pt>
                <c:pt idx="163">
                  <c:v>57.637436611470392</c:v>
                </c:pt>
                <c:pt idx="164">
                  <c:v>57.649012386310588</c:v>
                </c:pt>
                <c:pt idx="165">
                  <c:v>57.662241843270827</c:v>
                </c:pt>
                <c:pt idx="166">
                  <c:v>57.711852306871677</c:v>
                </c:pt>
                <c:pt idx="167">
                  <c:v>57.736657538672098</c:v>
                </c:pt>
                <c:pt idx="168">
                  <c:v>57.756501724112439</c:v>
                </c:pt>
                <c:pt idx="169">
                  <c:v>57.776345909552781</c:v>
                </c:pt>
                <c:pt idx="170">
                  <c:v>57.787921684392984</c:v>
                </c:pt>
                <c:pt idx="171">
                  <c:v>57.802804823473238</c:v>
                </c:pt>
                <c:pt idx="172">
                  <c:v>57.824302691033601</c:v>
                </c:pt>
                <c:pt idx="173">
                  <c:v>57.852415287074088</c:v>
                </c:pt>
                <c:pt idx="174">
                  <c:v>57.873913154634458</c:v>
                </c:pt>
                <c:pt idx="175">
                  <c:v>57.906986797035032</c:v>
                </c:pt>
                <c:pt idx="176">
                  <c:v>57.925177300355344</c:v>
                </c:pt>
                <c:pt idx="177">
                  <c:v>57.948328850035736</c:v>
                </c:pt>
                <c:pt idx="178">
                  <c:v>57.953289896395816</c:v>
                </c:pt>
                <c:pt idx="179">
                  <c:v>57.974787763956193</c:v>
                </c:pt>
                <c:pt idx="180">
                  <c:v>57.999592995756615</c:v>
                </c:pt>
                <c:pt idx="181">
                  <c:v>58.014476134836876</c:v>
                </c:pt>
                <c:pt idx="182">
                  <c:v>58.031012956037152</c:v>
                </c:pt>
                <c:pt idx="183">
                  <c:v>58.039281366637297</c:v>
                </c:pt>
                <c:pt idx="184">
                  <c:v>58.047549777237442</c:v>
                </c:pt>
                <c:pt idx="185">
                  <c:v>58.055818187837588</c:v>
                </c:pt>
                <c:pt idx="186">
                  <c:v>58.064086598437733</c:v>
                </c:pt>
                <c:pt idx="187">
                  <c:v>58.082277101758045</c:v>
                </c:pt>
                <c:pt idx="188">
                  <c:v>58.092199194478212</c:v>
                </c:pt>
                <c:pt idx="189">
                  <c:v>58.097160240838292</c:v>
                </c:pt>
                <c:pt idx="190">
                  <c:v>58.112043379918553</c:v>
                </c:pt>
                <c:pt idx="191">
                  <c:v>58.120311790518691</c:v>
                </c:pt>
                <c:pt idx="192">
                  <c:v>58.133541247478924</c:v>
                </c:pt>
                <c:pt idx="193">
                  <c:v>58.153385432919265</c:v>
                </c:pt>
                <c:pt idx="194">
                  <c:v>58.16165384351941</c:v>
                </c:pt>
                <c:pt idx="195">
                  <c:v>58.178190664719686</c:v>
                </c:pt>
                <c:pt idx="196">
                  <c:v>58.188112757439853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Size'!$A$22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Size'!$C$22:$GZ$22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1.689347565523457E-3</c:v>
                </c:pt>
                <c:pt idx="65">
                  <c:v>1.689347565523457E-3</c:v>
                </c:pt>
                <c:pt idx="66">
                  <c:v>3.3786951310469139E-3</c:v>
                </c:pt>
                <c:pt idx="67">
                  <c:v>5.0680426965703709E-3</c:v>
                </c:pt>
                <c:pt idx="68">
                  <c:v>8.4467378276172848E-3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1.5204128089711114E-2</c:v>
                </c:pt>
                <c:pt idx="72">
                  <c:v>1.5204128089711114E-2</c:v>
                </c:pt>
                <c:pt idx="73">
                  <c:v>1.8582823220758028E-2</c:v>
                </c:pt>
                <c:pt idx="74">
                  <c:v>2.0272170786281483E-2</c:v>
                </c:pt>
                <c:pt idx="75">
                  <c:v>2.1961518351804939E-2</c:v>
                </c:pt>
                <c:pt idx="76">
                  <c:v>3.0408256179422229E-2</c:v>
                </c:pt>
                <c:pt idx="77">
                  <c:v>3.0408256179422229E-2</c:v>
                </c:pt>
                <c:pt idx="78">
                  <c:v>4.0544341572562967E-2</c:v>
                </c:pt>
                <c:pt idx="79">
                  <c:v>4.2233689138086422E-2</c:v>
                </c:pt>
                <c:pt idx="80">
                  <c:v>4.2233689138086422E-2</c:v>
                </c:pt>
                <c:pt idx="81">
                  <c:v>4.5612384269133339E-2</c:v>
                </c:pt>
                <c:pt idx="82">
                  <c:v>4.5612384269133339E-2</c:v>
                </c:pt>
                <c:pt idx="83">
                  <c:v>5.743781722779754E-2</c:v>
                </c:pt>
                <c:pt idx="84">
                  <c:v>8.1088683145125934E-2</c:v>
                </c:pt>
                <c:pt idx="85">
                  <c:v>8.4467378276172844E-2</c:v>
                </c:pt>
                <c:pt idx="86">
                  <c:v>8.7846073407219755E-2</c:v>
                </c:pt>
                <c:pt idx="87">
                  <c:v>9.1224768538266679E-2</c:v>
                </c:pt>
                <c:pt idx="88">
                  <c:v>9.79821588003605E-2</c:v>
                </c:pt>
                <c:pt idx="89">
                  <c:v>9.79821588003605E-2</c:v>
                </c:pt>
                <c:pt idx="90">
                  <c:v>0.1098075917590247</c:v>
                </c:pt>
                <c:pt idx="91">
                  <c:v>0.12670106741425927</c:v>
                </c:pt>
                <c:pt idx="92">
                  <c:v>0.13345845767635311</c:v>
                </c:pt>
                <c:pt idx="93">
                  <c:v>0.14528389063501729</c:v>
                </c:pt>
                <c:pt idx="94">
                  <c:v>0.14697323820054076</c:v>
                </c:pt>
                <c:pt idx="95">
                  <c:v>0.15204128089711114</c:v>
                </c:pt>
                <c:pt idx="96">
                  <c:v>0.15710932359368152</c:v>
                </c:pt>
                <c:pt idx="97">
                  <c:v>0.17400279924891607</c:v>
                </c:pt>
                <c:pt idx="98">
                  <c:v>0.17400279924891607</c:v>
                </c:pt>
                <c:pt idx="99">
                  <c:v>0.195964317600721</c:v>
                </c:pt>
                <c:pt idx="100">
                  <c:v>0.2077897505593852</c:v>
                </c:pt>
                <c:pt idx="101">
                  <c:v>0.22130453108357284</c:v>
                </c:pt>
                <c:pt idx="102">
                  <c:v>0.2331299640422371</c:v>
                </c:pt>
                <c:pt idx="103">
                  <c:v>0.25002343969747165</c:v>
                </c:pt>
                <c:pt idx="104">
                  <c:v>0.25847017752508894</c:v>
                </c:pt>
                <c:pt idx="105">
                  <c:v>0.27198495804927658</c:v>
                </c:pt>
                <c:pt idx="106">
                  <c:v>0.30070386666317539</c:v>
                </c:pt>
                <c:pt idx="107">
                  <c:v>0.31421864718736303</c:v>
                </c:pt>
                <c:pt idx="108">
                  <c:v>0.32773342771155067</c:v>
                </c:pt>
                <c:pt idx="109">
                  <c:v>0.34800559849783214</c:v>
                </c:pt>
                <c:pt idx="110">
                  <c:v>0.34800559849783214</c:v>
                </c:pt>
                <c:pt idx="111">
                  <c:v>0.36996711684963712</c:v>
                </c:pt>
                <c:pt idx="112">
                  <c:v>0.40206472059458276</c:v>
                </c:pt>
                <c:pt idx="113">
                  <c:v>0.41726884868429392</c:v>
                </c:pt>
                <c:pt idx="114">
                  <c:v>0.44091971460162227</c:v>
                </c:pt>
                <c:pt idx="115">
                  <c:v>0.44598775729819262</c:v>
                </c:pt>
                <c:pt idx="116">
                  <c:v>0.48315340373970872</c:v>
                </c:pt>
                <c:pt idx="117">
                  <c:v>0.52707644044331858</c:v>
                </c:pt>
                <c:pt idx="118">
                  <c:v>0.57268882471245197</c:v>
                </c:pt>
                <c:pt idx="119">
                  <c:v>0.6233692516781556</c:v>
                </c:pt>
                <c:pt idx="120">
                  <c:v>0.67067098351281251</c:v>
                </c:pt>
                <c:pt idx="121">
                  <c:v>0.68756445916804698</c:v>
                </c:pt>
                <c:pt idx="122">
                  <c:v>0.72473010560956308</c:v>
                </c:pt>
                <c:pt idx="123">
                  <c:v>0.81257617901678281</c:v>
                </c:pt>
                <c:pt idx="124">
                  <c:v>0.88521812433429137</c:v>
                </c:pt>
                <c:pt idx="125">
                  <c:v>0.93251985616894839</c:v>
                </c:pt>
                <c:pt idx="126">
                  <c:v>0.97475354530703473</c:v>
                </c:pt>
                <c:pt idx="127">
                  <c:v>1.0321913625348322</c:v>
                </c:pt>
                <c:pt idx="128">
                  <c:v>1.0862504846315828</c:v>
                </c:pt>
                <c:pt idx="129">
                  <c:v>1.1538243872525211</c:v>
                </c:pt>
                <c:pt idx="130">
                  <c:v>1.1909900336940371</c:v>
                </c:pt>
                <c:pt idx="131">
                  <c:v>1.27545741197021</c:v>
                </c:pt>
                <c:pt idx="132">
                  <c:v>1.337963271894578</c:v>
                </c:pt>
                <c:pt idx="133">
                  <c:v>1.4325667355638916</c:v>
                </c:pt>
                <c:pt idx="134">
                  <c:v>1.5339275894952988</c:v>
                </c:pt>
                <c:pt idx="135">
                  <c:v>1.608258882378331</c:v>
                </c:pt>
                <c:pt idx="136">
                  <c:v>1.6859688703924098</c:v>
                </c:pt>
                <c:pt idx="137">
                  <c:v>1.8244953707653337</c:v>
                </c:pt>
                <c:pt idx="138">
                  <c:v>1.9630218711382572</c:v>
                </c:pt>
                <c:pt idx="139">
                  <c:v>2.0441105542833831</c:v>
                </c:pt>
                <c:pt idx="140">
                  <c:v>2.169122274132119</c:v>
                </c:pt>
                <c:pt idx="141">
                  <c:v>2.2873766037187608</c:v>
                </c:pt>
                <c:pt idx="142">
                  <c:v>2.4039415857398794</c:v>
                </c:pt>
                <c:pt idx="143">
                  <c:v>2.5002343969747165</c:v>
                </c:pt>
                <c:pt idx="144">
                  <c:v>2.6488969827407804</c:v>
                </c:pt>
                <c:pt idx="145">
                  <c:v>2.7451897939756176</c:v>
                </c:pt>
                <c:pt idx="146">
                  <c:v>2.827967824686267</c:v>
                </c:pt>
                <c:pt idx="147">
                  <c:v>2.9343967213142448</c:v>
                </c:pt>
                <c:pt idx="148">
                  <c:v>3.0931953924734499</c:v>
                </c:pt>
                <c:pt idx="149">
                  <c:v>3.1709053804875285</c:v>
                </c:pt>
                <c:pt idx="150">
                  <c:v>3.2604408014602724</c:v>
                </c:pt>
                <c:pt idx="151">
                  <c:v>3.3634910029572027</c:v>
                </c:pt>
                <c:pt idx="152">
                  <c:v>3.5510085827303066</c:v>
                </c:pt>
                <c:pt idx="153">
                  <c:v>3.7250113819792223</c:v>
                </c:pt>
                <c:pt idx="154">
                  <c:v>3.871984620179763</c:v>
                </c:pt>
                <c:pt idx="155">
                  <c:v>3.9530733033248899</c:v>
                </c:pt>
                <c:pt idx="156">
                  <c:v>4.0763956756081017</c:v>
                </c:pt>
                <c:pt idx="157">
                  <c:v>4.1490376209256103</c:v>
                </c:pt>
                <c:pt idx="158">
                  <c:v>4.2723599932088234</c:v>
                </c:pt>
                <c:pt idx="159">
                  <c:v>4.4885964815958257</c:v>
                </c:pt>
                <c:pt idx="160">
                  <c:v>4.6440164576239829</c:v>
                </c:pt>
                <c:pt idx="161">
                  <c:v>4.8045044763487121</c:v>
                </c:pt>
                <c:pt idx="162">
                  <c:v>4.9869540134252448</c:v>
                </c:pt>
                <c:pt idx="163">
                  <c:v>5.1119657332739807</c:v>
                </c:pt>
                <c:pt idx="164">
                  <c:v>5.4042228621095392</c:v>
                </c:pt>
                <c:pt idx="165">
                  <c:v>5.5917404418826431</c:v>
                </c:pt>
                <c:pt idx="166">
                  <c:v>5.9160951744631465</c:v>
                </c:pt>
                <c:pt idx="167">
                  <c:v>6.0850299310154927</c:v>
                </c:pt>
                <c:pt idx="168">
                  <c:v>6.2843729437472602</c:v>
                </c:pt>
                <c:pt idx="169">
                  <c:v>6.5208816029205448</c:v>
                </c:pt>
                <c:pt idx="170">
                  <c:v>6.7083991826936478</c:v>
                </c:pt>
                <c:pt idx="171">
                  <c:v>6.8908487197701813</c:v>
                </c:pt>
                <c:pt idx="172">
                  <c:v>7.0479580433638622</c:v>
                </c:pt>
                <c:pt idx="173">
                  <c:v>7.3419045197649435</c:v>
                </c:pt>
                <c:pt idx="174">
                  <c:v>7.5226647092759542</c:v>
                </c:pt>
                <c:pt idx="175">
                  <c:v>7.8875637834290204</c:v>
                </c:pt>
                <c:pt idx="176">
                  <c:v>8.115625704774688</c:v>
                </c:pt>
                <c:pt idx="177">
                  <c:v>8.3588917542100649</c:v>
                </c:pt>
                <c:pt idx="178">
                  <c:v>8.5024862972795585</c:v>
                </c:pt>
                <c:pt idx="179">
                  <c:v>8.738994956452844</c:v>
                </c:pt>
                <c:pt idx="180">
                  <c:v>9.0684177317299177</c:v>
                </c:pt>
                <c:pt idx="181">
                  <c:v>10.034724539209334</c:v>
                </c:pt>
                <c:pt idx="182">
                  <c:v>10.293194716734424</c:v>
                </c:pt>
                <c:pt idx="183">
                  <c:v>10.715531608115288</c:v>
                </c:pt>
                <c:pt idx="184">
                  <c:v>11.242608048558607</c:v>
                </c:pt>
                <c:pt idx="185">
                  <c:v>11.43519367102828</c:v>
                </c:pt>
                <c:pt idx="186">
                  <c:v>11.938619245554271</c:v>
                </c:pt>
                <c:pt idx="187">
                  <c:v>12.259595283003728</c:v>
                </c:pt>
                <c:pt idx="188">
                  <c:v>12.665038698729358</c:v>
                </c:pt>
                <c:pt idx="189">
                  <c:v>13.197183181869248</c:v>
                </c:pt>
                <c:pt idx="190">
                  <c:v>13.523227262015274</c:v>
                </c:pt>
                <c:pt idx="191">
                  <c:v>13.773250701712746</c:v>
                </c:pt>
                <c:pt idx="192">
                  <c:v>14.13308173316924</c:v>
                </c:pt>
                <c:pt idx="193">
                  <c:v>14.425338862004798</c:v>
                </c:pt>
                <c:pt idx="194">
                  <c:v>15.008163772110391</c:v>
                </c:pt>
                <c:pt idx="195">
                  <c:v>15.707553664237103</c:v>
                </c:pt>
                <c:pt idx="196">
                  <c:v>16.224494019287281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Size'!$A$23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Size'!$C$23:$GZ$23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2.1387908431519873E-3</c:v>
                </c:pt>
                <c:pt idx="41">
                  <c:v>4.2775816863039745E-3</c:v>
                </c:pt>
                <c:pt idx="42">
                  <c:v>6.4163725294559626E-3</c:v>
                </c:pt>
                <c:pt idx="43">
                  <c:v>1.0693954215759936E-2</c:v>
                </c:pt>
                <c:pt idx="44">
                  <c:v>2.1387908431519873E-2</c:v>
                </c:pt>
                <c:pt idx="45">
                  <c:v>3.635944433358379E-2</c:v>
                </c:pt>
                <c:pt idx="46">
                  <c:v>5.9886143608255643E-2</c:v>
                </c:pt>
                <c:pt idx="47">
                  <c:v>7.4857679510319561E-2</c:v>
                </c:pt>
                <c:pt idx="48">
                  <c:v>0.11549470553020733</c:v>
                </c:pt>
                <c:pt idx="49">
                  <c:v>0.11763349637335932</c:v>
                </c:pt>
                <c:pt idx="50">
                  <c:v>0.28445918213921434</c:v>
                </c:pt>
                <c:pt idx="51">
                  <c:v>0.41706421441463759</c:v>
                </c:pt>
                <c:pt idx="52">
                  <c:v>0.61811055367092438</c:v>
                </c:pt>
                <c:pt idx="53">
                  <c:v>0.73146646835797968</c:v>
                </c:pt>
                <c:pt idx="54">
                  <c:v>1.1399755194000094</c:v>
                </c:pt>
                <c:pt idx="55">
                  <c:v>1.3324666952836881</c:v>
                </c:pt>
                <c:pt idx="56">
                  <c:v>1.7751963998161495</c:v>
                </c:pt>
                <c:pt idx="57">
                  <c:v>2.2307588494075228</c:v>
                </c:pt>
                <c:pt idx="58">
                  <c:v>2.9408374093339824</c:v>
                </c:pt>
                <c:pt idx="59">
                  <c:v>3.7899373740653215</c:v>
                </c:pt>
                <c:pt idx="60">
                  <c:v>4.9427456385242428</c:v>
                </c:pt>
                <c:pt idx="61">
                  <c:v>6.0057246875707806</c:v>
                </c:pt>
                <c:pt idx="62">
                  <c:v>7.8001702049752986</c:v>
                </c:pt>
                <c:pt idx="63">
                  <c:v>9.3358220303584254</c:v>
                </c:pt>
                <c:pt idx="64">
                  <c:v>10.98910735211491</c:v>
                </c:pt>
                <c:pt idx="65">
                  <c:v>12.79424682373519</c:v>
                </c:pt>
                <c:pt idx="66">
                  <c:v>14.550194105962969</c:v>
                </c:pt>
                <c:pt idx="67">
                  <c:v>16.502910145760733</c:v>
                </c:pt>
                <c:pt idx="68">
                  <c:v>18.102725696438419</c:v>
                </c:pt>
                <c:pt idx="69">
                  <c:v>20.076829644667708</c:v>
                </c:pt>
                <c:pt idx="70">
                  <c:v>22.132207644936766</c:v>
                </c:pt>
                <c:pt idx="71">
                  <c:v>23.950179861615954</c:v>
                </c:pt>
                <c:pt idx="72">
                  <c:v>25.552134203136795</c:v>
                </c:pt>
                <c:pt idx="73">
                  <c:v>27.036455048284274</c:v>
                </c:pt>
                <c:pt idx="74">
                  <c:v>28.533608638490662</c:v>
                </c:pt>
                <c:pt idx="75">
                  <c:v>30.039317392069663</c:v>
                </c:pt>
                <c:pt idx="76">
                  <c:v>31.636994151904197</c:v>
                </c:pt>
                <c:pt idx="77">
                  <c:v>33.037902154168748</c:v>
                </c:pt>
                <c:pt idx="78">
                  <c:v>34.393895548727109</c:v>
                </c:pt>
                <c:pt idx="79">
                  <c:v>35.516760741381901</c:v>
                </c:pt>
                <c:pt idx="80">
                  <c:v>36.806451619802552</c:v>
                </c:pt>
                <c:pt idx="81">
                  <c:v>37.976370211006689</c:v>
                </c:pt>
                <c:pt idx="82">
                  <c:v>38.618007463952281</c:v>
                </c:pt>
                <c:pt idx="83">
                  <c:v>40.012499093687381</c:v>
                </c:pt>
                <c:pt idx="84">
                  <c:v>41.310745135480637</c:v>
                </c:pt>
                <c:pt idx="85">
                  <c:v>42.780094444726053</c:v>
                </c:pt>
                <c:pt idx="86">
                  <c:v>42.867784869295285</c:v>
                </c:pt>
                <c:pt idx="87">
                  <c:v>43.744689114987601</c:v>
                </c:pt>
                <c:pt idx="88">
                  <c:v>44.598066661405241</c:v>
                </c:pt>
                <c:pt idx="89">
                  <c:v>45.517746723960599</c:v>
                </c:pt>
                <c:pt idx="90">
                  <c:v>46.44812074073171</c:v>
                </c:pt>
                <c:pt idx="91">
                  <c:v>47.389188711718589</c:v>
                </c:pt>
                <c:pt idx="92">
                  <c:v>48.174124951155363</c:v>
                </c:pt>
                <c:pt idx="93">
                  <c:v>48.982587889866821</c:v>
                </c:pt>
                <c:pt idx="94">
                  <c:v>49.59855965269459</c:v>
                </c:pt>
                <c:pt idx="95">
                  <c:v>50.306499421777893</c:v>
                </c:pt>
                <c:pt idx="96">
                  <c:v>50.950275465566641</c:v>
                </c:pt>
                <c:pt idx="97">
                  <c:v>51.919147717514491</c:v>
                </c:pt>
                <c:pt idx="98">
                  <c:v>52.492343663479232</c:v>
                </c:pt>
                <c:pt idx="99">
                  <c:v>52.492343663479232</c:v>
                </c:pt>
                <c:pt idx="100">
                  <c:v>53.683650163114876</c:v>
                </c:pt>
                <c:pt idx="101">
                  <c:v>54.034411861391803</c:v>
                </c:pt>
                <c:pt idx="102">
                  <c:v>54.385173559668736</c:v>
                </c:pt>
                <c:pt idx="103">
                  <c:v>54.780849865651852</c:v>
                </c:pt>
                <c:pt idx="104">
                  <c:v>55.302714831380939</c:v>
                </c:pt>
                <c:pt idx="105">
                  <c:v>55.758277280972315</c:v>
                </c:pt>
                <c:pt idx="106">
                  <c:v>56.248060384054114</c:v>
                </c:pt>
                <c:pt idx="107">
                  <c:v>56.630903944978328</c:v>
                </c:pt>
                <c:pt idx="108">
                  <c:v>56.936751035549058</c:v>
                </c:pt>
                <c:pt idx="109">
                  <c:v>57.199822309256753</c:v>
                </c:pt>
                <c:pt idx="110">
                  <c:v>57.576249497651503</c:v>
                </c:pt>
                <c:pt idx="111">
                  <c:v>57.969787012791471</c:v>
                </c:pt>
                <c:pt idx="112">
                  <c:v>58.433904625755446</c:v>
                </c:pt>
                <c:pt idx="113">
                  <c:v>58.729057762110422</c:v>
                </c:pt>
                <c:pt idx="114">
                  <c:v>58.951492009798223</c:v>
                </c:pt>
                <c:pt idx="115">
                  <c:v>58.951492009798223</c:v>
                </c:pt>
                <c:pt idx="116">
                  <c:v>59.263755472898424</c:v>
                </c:pt>
                <c:pt idx="117">
                  <c:v>59.411332041075909</c:v>
                </c:pt>
                <c:pt idx="118">
                  <c:v>59.646599033822625</c:v>
                </c:pt>
                <c:pt idx="119">
                  <c:v>59.757816157666532</c:v>
                </c:pt>
                <c:pt idx="120">
                  <c:v>61.229304257755096</c:v>
                </c:pt>
                <c:pt idx="121">
                  <c:v>61.336243799912701</c:v>
                </c:pt>
                <c:pt idx="122">
                  <c:v>61.494514322305939</c:v>
                </c:pt>
                <c:pt idx="123">
                  <c:v>57.392313485140427</c:v>
                </c:pt>
                <c:pt idx="124">
                  <c:v>57.997591293752443</c:v>
                </c:pt>
                <c:pt idx="125">
                  <c:v>57.997591293752443</c:v>
                </c:pt>
                <c:pt idx="126">
                  <c:v>58.001868875438745</c:v>
                </c:pt>
                <c:pt idx="127">
                  <c:v>58.006146457125048</c:v>
                </c:pt>
                <c:pt idx="128">
                  <c:v>58.014701620497654</c:v>
                </c:pt>
                <c:pt idx="129">
                  <c:v>58.018979202183964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58.021117993027119</c:v>
                </c:pt>
                <c:pt idx="133">
                  <c:v>58.031811947242872</c:v>
                </c:pt>
                <c:pt idx="134">
                  <c:v>58.03395073808602</c:v>
                </c:pt>
                <c:pt idx="135">
                  <c:v>58.036089528929175</c:v>
                </c:pt>
                <c:pt idx="136">
                  <c:v>58.038228319772323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60.559862723848525</c:v>
                </c:pt>
                <c:pt idx="149">
                  <c:v>60.574834259750581</c:v>
                </c:pt>
                <c:pt idx="150">
                  <c:v>60.576973050593736</c:v>
                </c:pt>
                <c:pt idx="151">
                  <c:v>60.579111841436884</c:v>
                </c:pt>
                <c:pt idx="152">
                  <c:v>60.581250632280046</c:v>
                </c:pt>
                <c:pt idx="153">
                  <c:v>60.585528213966349</c:v>
                </c:pt>
                <c:pt idx="154">
                  <c:v>60.591944586495806</c:v>
                </c:pt>
                <c:pt idx="155">
                  <c:v>60.609054913241025</c:v>
                </c:pt>
                <c:pt idx="156">
                  <c:v>60.615471285770475</c:v>
                </c:pt>
                <c:pt idx="157">
                  <c:v>60.619748867456778</c:v>
                </c:pt>
                <c:pt idx="158">
                  <c:v>60.626165239986229</c:v>
                </c:pt>
                <c:pt idx="159">
                  <c:v>60.645414357574602</c:v>
                </c:pt>
                <c:pt idx="160">
                  <c:v>60.664663475162968</c:v>
                </c:pt>
                <c:pt idx="161">
                  <c:v>60.673218638535573</c:v>
                </c:pt>
                <c:pt idx="162">
                  <c:v>60.709578082869164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60.715994455398615</c:v>
                </c:pt>
                <c:pt idx="166">
                  <c:v>60.724549618771228</c:v>
                </c:pt>
                <c:pt idx="167">
                  <c:v>60.733104782143833</c:v>
                </c:pt>
                <c:pt idx="168">
                  <c:v>60.743798736359587</c:v>
                </c:pt>
                <c:pt idx="169">
                  <c:v>60.748076318045904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60.754492690575354</c:v>
                </c:pt>
                <c:pt idx="173">
                  <c:v>60.760909063104805</c:v>
                </c:pt>
                <c:pt idx="174">
                  <c:v>60.769464226477425</c:v>
                </c:pt>
                <c:pt idx="175">
                  <c:v>60.775880599006875</c:v>
                </c:pt>
                <c:pt idx="176">
                  <c:v>60.784435762379481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60.788713344065783</c:v>
                </c:pt>
                <c:pt idx="180">
                  <c:v>60.792990925752093</c:v>
                </c:pt>
                <c:pt idx="181">
                  <c:v>60.797268507438396</c:v>
                </c:pt>
                <c:pt idx="182">
                  <c:v>60.803684879967847</c:v>
                </c:pt>
                <c:pt idx="183">
                  <c:v>60.810101252497304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60.814378834183607</c:v>
                </c:pt>
                <c:pt idx="187">
                  <c:v>60.818656415869917</c:v>
                </c:pt>
                <c:pt idx="188">
                  <c:v>60.82935037008567</c:v>
                </c:pt>
                <c:pt idx="189">
                  <c:v>60.833627951771973</c:v>
                </c:pt>
                <c:pt idx="190">
                  <c:v>60.837905533458276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60.895652886223388</c:v>
                </c:pt>
                <c:pt idx="194">
                  <c:v>60.951261448145331</c:v>
                </c:pt>
                <c:pt idx="195">
                  <c:v>60.953400238988486</c:v>
                </c:pt>
                <c:pt idx="196">
                  <c:v>60.955539029831634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Size'!$C$24:$GZ$24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6.8523910411236524E-4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2.0557173123370957E-3</c:v>
                </c:pt>
                <c:pt idx="63">
                  <c:v>2.0557173123370957E-3</c:v>
                </c:pt>
                <c:pt idx="64">
                  <c:v>2.740956416449461E-3</c:v>
                </c:pt>
                <c:pt idx="65">
                  <c:v>2.740956416449461E-3</c:v>
                </c:pt>
                <c:pt idx="66">
                  <c:v>5.481912832898922E-3</c:v>
                </c:pt>
                <c:pt idx="67">
                  <c:v>6.1671519370112863E-3</c:v>
                </c:pt>
                <c:pt idx="68">
                  <c:v>1.1649064769910207E-2</c:v>
                </c:pt>
                <c:pt idx="69">
                  <c:v>1.6445738498696766E-2</c:v>
                </c:pt>
                <c:pt idx="70">
                  <c:v>2.0557173123370957E-2</c:v>
                </c:pt>
                <c:pt idx="71">
                  <c:v>2.3298129539820415E-2</c:v>
                </c:pt>
                <c:pt idx="72">
                  <c:v>2.9465281476831702E-2</c:v>
                </c:pt>
                <c:pt idx="73">
                  <c:v>3.0835759685056432E-2</c:v>
                </c:pt>
                <c:pt idx="74">
                  <c:v>3.2206237893281163E-2</c:v>
                </c:pt>
                <c:pt idx="75">
                  <c:v>3.9743868038517177E-2</c:v>
                </c:pt>
                <c:pt idx="76">
                  <c:v>4.3170063559079007E-2</c:v>
                </c:pt>
                <c:pt idx="77">
                  <c:v>5.2078171912539752E-2</c:v>
                </c:pt>
                <c:pt idx="78">
                  <c:v>6.4412475786562326E-2</c:v>
                </c:pt>
                <c:pt idx="79">
                  <c:v>7.2635345035910709E-2</c:v>
                </c:pt>
                <c:pt idx="80">
                  <c:v>8.9081083534607475E-2</c:v>
                </c:pt>
                <c:pt idx="81">
                  <c:v>0.10141538740863006</c:v>
                </c:pt>
                <c:pt idx="82">
                  <c:v>0.11649064769910207</c:v>
                </c:pt>
                <c:pt idx="83">
                  <c:v>0.1356773426142483</c:v>
                </c:pt>
                <c:pt idx="84">
                  <c:v>0.15897547215406871</c:v>
                </c:pt>
                <c:pt idx="85">
                  <c:v>0.18707027542267568</c:v>
                </c:pt>
                <c:pt idx="86">
                  <c:v>0.21447983958717032</c:v>
                </c:pt>
                <c:pt idx="87">
                  <c:v>0.24737131658456382</c:v>
                </c:pt>
                <c:pt idx="88">
                  <c:v>0.27752183716550793</c:v>
                </c:pt>
                <c:pt idx="89">
                  <c:v>0.31246903147523852</c:v>
                </c:pt>
                <c:pt idx="90">
                  <c:v>0.35152766040964334</c:v>
                </c:pt>
                <c:pt idx="91">
                  <c:v>0.3803077027823627</c:v>
                </c:pt>
                <c:pt idx="92">
                  <c:v>0.42142204902910463</c:v>
                </c:pt>
                <c:pt idx="93">
                  <c:v>0.46664782990052073</c:v>
                </c:pt>
                <c:pt idx="94">
                  <c:v>0.51187361077193683</c:v>
                </c:pt>
                <c:pt idx="95">
                  <c:v>0.54407984866521797</c:v>
                </c:pt>
                <c:pt idx="96">
                  <c:v>0.59410230326542057</c:v>
                </c:pt>
                <c:pt idx="97">
                  <c:v>0.66605240919721898</c:v>
                </c:pt>
                <c:pt idx="98">
                  <c:v>0.73526155871256782</c:v>
                </c:pt>
                <c:pt idx="99">
                  <c:v>0.80104451270735477</c:v>
                </c:pt>
                <c:pt idx="100">
                  <c:v>0.83736218522531025</c:v>
                </c:pt>
                <c:pt idx="101">
                  <c:v>0.87710605326382751</c:v>
                </c:pt>
                <c:pt idx="102">
                  <c:v>0.92918422517636723</c:v>
                </c:pt>
                <c:pt idx="103">
                  <c:v>0.99428194006704185</c:v>
                </c:pt>
                <c:pt idx="104">
                  <c:v>1.0532125030207051</c:v>
                </c:pt>
                <c:pt idx="105">
                  <c:v>1.1135135441825934</c:v>
                </c:pt>
                <c:pt idx="106">
                  <c:v>1.1806669763856052</c:v>
                </c:pt>
                <c:pt idx="107">
                  <c:v>1.2519318432132911</c:v>
                </c:pt>
                <c:pt idx="108">
                  <c:v>1.3122328843751794</c:v>
                </c:pt>
                <c:pt idx="109">
                  <c:v>1.3766453601617417</c:v>
                </c:pt>
                <c:pt idx="110">
                  <c:v>1.4499659443017647</c:v>
                </c:pt>
                <c:pt idx="111">
                  <c:v>1.5157488982965517</c:v>
                </c:pt>
                <c:pt idx="112">
                  <c:v>1.5794761349790019</c:v>
                </c:pt>
                <c:pt idx="113">
                  <c:v>1.6569081537436989</c:v>
                </c:pt>
                <c:pt idx="114">
                  <c:v>1.7384516071330705</c:v>
                </c:pt>
                <c:pt idx="115">
                  <c:v>1.802864082919633</c:v>
                </c:pt>
                <c:pt idx="116">
                  <c:v>1.865220841393858</c:v>
                </c:pt>
                <c:pt idx="117">
                  <c:v>1.94402333836678</c:v>
                </c:pt>
                <c:pt idx="118">
                  <c:v>2.0365306174219495</c:v>
                </c:pt>
                <c:pt idx="119">
                  <c:v>2.1235559836442199</c:v>
                </c:pt>
                <c:pt idx="120">
                  <c:v>2.2263418492610745</c:v>
                </c:pt>
                <c:pt idx="121">
                  <c:v>2.3215900847326929</c:v>
                </c:pt>
                <c:pt idx="122">
                  <c:v>2.4264316676618849</c:v>
                </c:pt>
                <c:pt idx="123">
                  <c:v>2.4894736652402227</c:v>
                </c:pt>
                <c:pt idx="124">
                  <c:v>2.6087052693557742</c:v>
                </c:pt>
                <c:pt idx="125">
                  <c:v>2.7190287651178648</c:v>
                </c:pt>
                <c:pt idx="126">
                  <c:v>2.8382603692334167</c:v>
                </c:pt>
                <c:pt idx="127">
                  <c:v>2.9972358413874853</c:v>
                </c:pt>
                <c:pt idx="128">
                  <c:v>3.1212641192318231</c:v>
                </c:pt>
                <c:pt idx="129">
                  <c:v>3.2158271155993297</c:v>
                </c:pt>
                <c:pt idx="130">
                  <c:v>3.3227244158408586</c:v>
                </c:pt>
                <c:pt idx="131">
                  <c:v>3.4474379327893092</c:v>
                </c:pt>
                <c:pt idx="132">
                  <c:v>3.5687252542171981</c:v>
                </c:pt>
                <c:pt idx="133">
                  <c:v>3.6838454237080751</c:v>
                </c:pt>
                <c:pt idx="134">
                  <c:v>3.7825198547002561</c:v>
                </c:pt>
                <c:pt idx="135">
                  <c:v>3.9175119582103921</c:v>
                </c:pt>
                <c:pt idx="136">
                  <c:v>4.0093339981614484</c:v>
                </c:pt>
                <c:pt idx="137">
                  <c:v>4.0860807778220334</c:v>
                </c:pt>
                <c:pt idx="138">
                  <c:v>4.2032566646252487</c:v>
                </c:pt>
                <c:pt idx="139">
                  <c:v>4.3512683111135191</c:v>
                </c:pt>
                <c:pt idx="140">
                  <c:v>4.4691294370208459</c:v>
                </c:pt>
                <c:pt idx="141">
                  <c:v>4.5945281930734083</c:v>
                </c:pt>
                <c:pt idx="142">
                  <c:v>4.6726454509422179</c:v>
                </c:pt>
                <c:pt idx="143">
                  <c:v>4.7541889043315901</c:v>
                </c:pt>
                <c:pt idx="144">
                  <c:v>4.8521780962196575</c:v>
                </c:pt>
                <c:pt idx="145">
                  <c:v>4.984429243313345</c:v>
                </c:pt>
                <c:pt idx="146">
                  <c:v>5.1173656295111432</c:v>
                </c:pt>
                <c:pt idx="147">
                  <c:v>5.2420791464595942</c:v>
                </c:pt>
                <c:pt idx="148">
                  <c:v>5.3661074243039319</c:v>
                </c:pt>
                <c:pt idx="149">
                  <c:v>5.4764309200660231</c:v>
                </c:pt>
                <c:pt idx="150">
                  <c:v>5.5511219824142701</c:v>
                </c:pt>
                <c:pt idx="151">
                  <c:v>5.6162196973049454</c:v>
                </c:pt>
                <c:pt idx="152">
                  <c:v>5.721061280234137</c:v>
                </c:pt>
                <c:pt idx="153">
                  <c:v>5.8265881022674408</c:v>
                </c:pt>
                <c:pt idx="154">
                  <c:v>5.8889448607416659</c:v>
                </c:pt>
                <c:pt idx="155">
                  <c:v>6.009546943065442</c:v>
                </c:pt>
                <c:pt idx="156">
                  <c:v>6.1383718946385679</c:v>
                </c:pt>
                <c:pt idx="157">
                  <c:v>6.2082662832580278</c:v>
                </c:pt>
                <c:pt idx="158">
                  <c:v>6.271308280836366</c:v>
                </c:pt>
                <c:pt idx="159">
                  <c:v>6.3768351028696699</c:v>
                </c:pt>
                <c:pt idx="160">
                  <c:v>6.5241615102538288</c:v>
                </c:pt>
                <c:pt idx="161">
                  <c:v>6.6248916585583464</c:v>
                </c:pt>
                <c:pt idx="162">
                  <c:v>6.7454937408821225</c:v>
                </c:pt>
                <c:pt idx="163">
                  <c:v>6.8599286712688885</c:v>
                </c:pt>
                <c:pt idx="164">
                  <c:v>6.9517507112199448</c:v>
                </c:pt>
                <c:pt idx="165">
                  <c:v>7.0442579902751143</c:v>
                </c:pt>
                <c:pt idx="166">
                  <c:v>7.1799353328893618</c:v>
                </c:pt>
                <c:pt idx="167">
                  <c:v>7.2977964587966886</c:v>
                </c:pt>
                <c:pt idx="168">
                  <c:v>7.4183985411204656</c:v>
                </c:pt>
                <c:pt idx="169">
                  <c:v>7.5376301452360179</c:v>
                </c:pt>
                <c:pt idx="170">
                  <c:v>7.6664550968091421</c:v>
                </c:pt>
                <c:pt idx="171">
                  <c:v>7.7555361803437499</c:v>
                </c:pt>
                <c:pt idx="172">
                  <c:v>7.8268010471714344</c:v>
                </c:pt>
                <c:pt idx="173">
                  <c:v>7.9467178903910991</c:v>
                </c:pt>
                <c:pt idx="174">
                  <c:v>8.0536151906326285</c:v>
                </c:pt>
                <c:pt idx="175">
                  <c:v>8.1680501210193928</c:v>
                </c:pt>
                <c:pt idx="176">
                  <c:v>8.2955045943842922</c:v>
                </c:pt>
                <c:pt idx="177">
                  <c:v>8.3791037650860023</c:v>
                </c:pt>
                <c:pt idx="178">
                  <c:v>8.4442014799766767</c:v>
                </c:pt>
                <c:pt idx="179">
                  <c:v>8.5024468038262278</c:v>
                </c:pt>
                <c:pt idx="180">
                  <c:v>8.6072883867554193</c:v>
                </c:pt>
                <c:pt idx="181">
                  <c:v>8.7203528389339589</c:v>
                </c:pt>
                <c:pt idx="182">
                  <c:v>8.8210829872384764</c:v>
                </c:pt>
                <c:pt idx="183">
                  <c:v>8.9259245701676697</c:v>
                </c:pt>
                <c:pt idx="184">
                  <c:v>9.025969479368074</c:v>
                </c:pt>
                <c:pt idx="185">
                  <c:v>9.0787328903847264</c:v>
                </c:pt>
                <c:pt idx="186">
                  <c:v>9.1369782142342775</c:v>
                </c:pt>
                <c:pt idx="187">
                  <c:v>9.2390788407470197</c:v>
                </c:pt>
                <c:pt idx="188">
                  <c:v>9.3535137711337857</c:v>
                </c:pt>
                <c:pt idx="189">
                  <c:v>9.441224376460168</c:v>
                </c:pt>
                <c:pt idx="190">
                  <c:v>9.5515478722222582</c:v>
                </c:pt>
                <c:pt idx="191">
                  <c:v>9.6166455871129326</c:v>
                </c:pt>
                <c:pt idx="192">
                  <c:v>9.6646123244007978</c:v>
                </c:pt>
                <c:pt idx="193">
                  <c:v>9.7187462136256748</c:v>
                </c:pt>
                <c:pt idx="194">
                  <c:v>9.8174206446178562</c:v>
                </c:pt>
                <c:pt idx="195">
                  <c:v>9.9119836409853619</c:v>
                </c:pt>
                <c:pt idx="196">
                  <c:v>9.9901008988541715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Size'!$A$25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Size'!$C$25:$GZ$25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3.0238599727373626E-4</c:v>
                </c:pt>
                <c:pt idx="38">
                  <c:v>3.0238599727373626E-4</c:v>
                </c:pt>
                <c:pt idx="39">
                  <c:v>1.8143159836424175E-3</c:v>
                </c:pt>
                <c:pt idx="40">
                  <c:v>2.1167019809161533E-3</c:v>
                </c:pt>
                <c:pt idx="41">
                  <c:v>3.3262459700110986E-3</c:v>
                </c:pt>
                <c:pt idx="42">
                  <c:v>3.6286319672848349E-3</c:v>
                </c:pt>
                <c:pt idx="43">
                  <c:v>4.2334039618323067E-3</c:v>
                </c:pt>
                <c:pt idx="44">
                  <c:v>5.1405619536535156E-3</c:v>
                </c:pt>
                <c:pt idx="45">
                  <c:v>6.3501059427484609E-3</c:v>
                </c:pt>
                <c:pt idx="46">
                  <c:v>6.6524919400221972E-3</c:v>
                </c:pt>
                <c:pt idx="47">
                  <c:v>8.4668079236646134E-3</c:v>
                </c:pt>
                <c:pt idx="48">
                  <c:v>9.9787379100332967E-3</c:v>
                </c:pt>
                <c:pt idx="49">
                  <c:v>1.3002597882770656E-2</c:v>
                </c:pt>
                <c:pt idx="50">
                  <c:v>1.5724071858234285E-2</c:v>
                </c:pt>
                <c:pt idx="51">
                  <c:v>1.7538387841876703E-2</c:v>
                </c:pt>
                <c:pt idx="52">
                  <c:v>2.1167019809161535E-2</c:v>
                </c:pt>
                <c:pt idx="53">
                  <c:v>2.9331441735552414E-2</c:v>
                </c:pt>
                <c:pt idx="54">
                  <c:v>3.9914951640133187E-2</c:v>
                </c:pt>
                <c:pt idx="55">
                  <c:v>5.7755725479283621E-2</c:v>
                </c:pt>
                <c:pt idx="56">
                  <c:v>8.134183326663505E-2</c:v>
                </c:pt>
                <c:pt idx="57">
                  <c:v>0.11127804699673492</c:v>
                </c:pt>
                <c:pt idx="58">
                  <c:v>0.14000471673773987</c:v>
                </c:pt>
                <c:pt idx="59">
                  <c:v>0.18475784433425285</c:v>
                </c:pt>
                <c:pt idx="60">
                  <c:v>0.24130402582444152</c:v>
                </c:pt>
                <c:pt idx="61">
                  <c:v>0.31448143716468568</c:v>
                </c:pt>
                <c:pt idx="62">
                  <c:v>0.4100354123031863</c:v>
                </c:pt>
                <c:pt idx="63">
                  <c:v>0.537642303152703</c:v>
                </c:pt>
                <c:pt idx="64">
                  <c:v>0.70788561961781649</c:v>
                </c:pt>
                <c:pt idx="65">
                  <c:v>0.90564606183483998</c:v>
                </c:pt>
                <c:pt idx="66">
                  <c:v>1.0973587841063888</c:v>
                </c:pt>
                <c:pt idx="67">
                  <c:v>1.3495487058326847</c:v>
                </c:pt>
                <c:pt idx="68">
                  <c:v>1.7290431324112239</c:v>
                </c:pt>
                <c:pt idx="69">
                  <c:v>2.1124685769543214</c:v>
                </c:pt>
                <c:pt idx="70">
                  <c:v>2.6002171905568581</c:v>
                </c:pt>
                <c:pt idx="71">
                  <c:v>3.0045072689118433</c:v>
                </c:pt>
                <c:pt idx="72">
                  <c:v>3.4057734872940912</c:v>
                </c:pt>
                <c:pt idx="73">
                  <c:v>3.8599572551992432</c:v>
                </c:pt>
                <c:pt idx="74">
                  <c:v>4.3858065044582704</c:v>
                </c:pt>
                <c:pt idx="75">
                  <c:v>5.1051827919724886</c:v>
                </c:pt>
                <c:pt idx="76">
                  <c:v>5.7649890380237814</c:v>
                </c:pt>
                <c:pt idx="77">
                  <c:v>6.4154213181595878</c:v>
                </c:pt>
                <c:pt idx="78">
                  <c:v>7.0643416683090265</c:v>
                </c:pt>
                <c:pt idx="79">
                  <c:v>7.7066095265184407</c:v>
                </c:pt>
                <c:pt idx="80">
                  <c:v>8.2660236214748544</c:v>
                </c:pt>
                <c:pt idx="81">
                  <c:v>8.842371332278594</c:v>
                </c:pt>
                <c:pt idx="82">
                  <c:v>9.5853337275801653</c:v>
                </c:pt>
                <c:pt idx="83">
                  <c:v>10.374258794467343</c:v>
                </c:pt>
                <c:pt idx="84">
                  <c:v>11.031948338537719</c:v>
                </c:pt>
                <c:pt idx="85">
                  <c:v>11.838109407269499</c:v>
                </c:pt>
                <c:pt idx="86">
                  <c:v>12.577443170603786</c:v>
                </c:pt>
                <c:pt idx="87">
                  <c:v>12.963287703125074</c:v>
                </c:pt>
                <c:pt idx="88">
                  <c:v>13.517863622125104</c:v>
                </c:pt>
                <c:pt idx="89">
                  <c:v>14.275038159298541</c:v>
                </c:pt>
                <c:pt idx="90">
                  <c:v>15.010138518670992</c:v>
                </c:pt>
                <c:pt idx="91">
                  <c:v>15.756729545939848</c:v>
                </c:pt>
                <c:pt idx="92">
                  <c:v>16.408068984067476</c:v>
                </c:pt>
                <c:pt idx="93">
                  <c:v>16.921218021441007</c:v>
                </c:pt>
                <c:pt idx="94">
                  <c:v>17.323391397815076</c:v>
                </c:pt>
                <c:pt idx="95">
                  <c:v>17.766991655815644</c:v>
                </c:pt>
                <c:pt idx="96">
                  <c:v>18.444638675706088</c:v>
                </c:pt>
                <c:pt idx="97">
                  <c:v>19.206953774833178</c:v>
                </c:pt>
                <c:pt idx="98">
                  <c:v>19.909698832497341</c:v>
                </c:pt>
                <c:pt idx="99">
                  <c:v>20.481510753341976</c:v>
                </c:pt>
                <c:pt idx="100">
                  <c:v>20.993147860729138</c:v>
                </c:pt>
                <c:pt idx="101">
                  <c:v>21.332122563672996</c:v>
                </c:pt>
                <c:pt idx="102">
                  <c:v>21.735203098038884</c:v>
                </c:pt>
                <c:pt idx="103">
                  <c:v>22.436133839719407</c:v>
                </c:pt>
                <c:pt idx="104">
                  <c:v>23.150671951277246</c:v>
                </c:pt>
                <c:pt idx="105">
                  <c:v>23.736091241999198</c:v>
                </c:pt>
                <c:pt idx="106">
                  <c:v>24.264359579236416</c:v>
                </c:pt>
                <c:pt idx="107">
                  <c:v>24.714309943179735</c:v>
                </c:pt>
                <c:pt idx="108">
                  <c:v>24.984643024742457</c:v>
                </c:pt>
                <c:pt idx="109">
                  <c:v>25.291564811975299</c:v>
                </c:pt>
                <c:pt idx="110">
                  <c:v>25.783244443542394</c:v>
                </c:pt>
                <c:pt idx="111">
                  <c:v>26.316350956735988</c:v>
                </c:pt>
                <c:pt idx="112">
                  <c:v>26.855505189875061</c:v>
                </c:pt>
                <c:pt idx="113">
                  <c:v>27.363816051292211</c:v>
                </c:pt>
                <c:pt idx="114">
                  <c:v>27.731517423977078</c:v>
                </c:pt>
                <c:pt idx="115">
                  <c:v>27.960726009910569</c:v>
                </c:pt>
                <c:pt idx="116">
                  <c:v>28.19537754379499</c:v>
                </c:pt>
                <c:pt idx="117">
                  <c:v>28.665587769555646</c:v>
                </c:pt>
                <c:pt idx="118">
                  <c:v>29.143055259250879</c:v>
                </c:pt>
                <c:pt idx="119">
                  <c:v>29.516199579886667</c:v>
                </c:pt>
                <c:pt idx="120">
                  <c:v>29.901136954416135</c:v>
                </c:pt>
                <c:pt idx="121">
                  <c:v>30.242833131335455</c:v>
                </c:pt>
                <c:pt idx="122">
                  <c:v>30.428498133661531</c:v>
                </c:pt>
                <c:pt idx="123">
                  <c:v>30.586646010235693</c:v>
                </c:pt>
                <c:pt idx="124">
                  <c:v>30.796804278340939</c:v>
                </c:pt>
                <c:pt idx="125">
                  <c:v>31.255826222202469</c:v>
                </c:pt>
                <c:pt idx="126">
                  <c:v>31.616270330952762</c:v>
                </c:pt>
                <c:pt idx="127">
                  <c:v>31.970364333760308</c:v>
                </c:pt>
                <c:pt idx="128">
                  <c:v>32.266400225091296</c:v>
                </c:pt>
                <c:pt idx="129">
                  <c:v>32.445110349480075</c:v>
                </c:pt>
                <c:pt idx="130">
                  <c:v>32.680064269361772</c:v>
                </c:pt>
                <c:pt idx="131">
                  <c:v>32.995452864518278</c:v>
                </c:pt>
                <c:pt idx="132">
                  <c:v>33.301165107762024</c:v>
                </c:pt>
                <c:pt idx="133">
                  <c:v>33.610505982973052</c:v>
                </c:pt>
                <c:pt idx="134">
                  <c:v>33.897470294385833</c:v>
                </c:pt>
                <c:pt idx="135">
                  <c:v>34.10520947451289</c:v>
                </c:pt>
                <c:pt idx="136">
                  <c:v>34.240376015294245</c:v>
                </c:pt>
                <c:pt idx="137">
                  <c:v>34.395500031895672</c:v>
                </c:pt>
                <c:pt idx="138">
                  <c:v>34.681254799319355</c:v>
                </c:pt>
                <c:pt idx="139">
                  <c:v>34.95884514481665</c:v>
                </c:pt>
                <c:pt idx="140">
                  <c:v>35.227363910395724</c:v>
                </c:pt>
                <c:pt idx="141">
                  <c:v>35.478949060127469</c:v>
                </c:pt>
                <c:pt idx="142">
                  <c:v>35.709669576047332</c:v>
                </c:pt>
                <c:pt idx="143">
                  <c:v>35.802804463207643</c:v>
                </c:pt>
                <c:pt idx="144">
                  <c:v>35.921037388141677</c:v>
                </c:pt>
                <c:pt idx="145">
                  <c:v>36.175948783843431</c:v>
                </c:pt>
                <c:pt idx="146">
                  <c:v>36.403343053793279</c:v>
                </c:pt>
                <c:pt idx="147">
                  <c:v>36.618037111857639</c:v>
                </c:pt>
                <c:pt idx="148">
                  <c:v>36.821240502025589</c:v>
                </c:pt>
                <c:pt idx="149">
                  <c:v>37.006603118354384</c:v>
                </c:pt>
                <c:pt idx="150">
                  <c:v>37.092480741580125</c:v>
                </c:pt>
                <c:pt idx="151">
                  <c:v>37.209504122525068</c:v>
                </c:pt>
                <c:pt idx="152">
                  <c:v>37.465625062215921</c:v>
                </c:pt>
                <c:pt idx="153">
                  <c:v>37.696647964133049</c:v>
                </c:pt>
                <c:pt idx="154">
                  <c:v>37.865681736609069</c:v>
                </c:pt>
                <c:pt idx="155">
                  <c:v>38.050741966940599</c:v>
                </c:pt>
                <c:pt idx="156">
                  <c:v>38.201934965577465</c:v>
                </c:pt>
                <c:pt idx="157">
                  <c:v>38.277833850893174</c:v>
                </c:pt>
                <c:pt idx="158">
                  <c:v>38.387902353900813</c:v>
                </c:pt>
                <c:pt idx="159">
                  <c:v>38.610156061897008</c:v>
                </c:pt>
                <c:pt idx="160">
                  <c:v>38.817895242024072</c:v>
                </c:pt>
                <c:pt idx="161">
                  <c:v>39.036822704050252</c:v>
                </c:pt>
                <c:pt idx="162">
                  <c:v>39.234280760269996</c:v>
                </c:pt>
                <c:pt idx="163">
                  <c:v>39.316227365531184</c:v>
                </c:pt>
                <c:pt idx="164">
                  <c:v>39.406640778716032</c:v>
                </c:pt>
                <c:pt idx="165">
                  <c:v>39.51277826375911</c:v>
                </c:pt>
                <c:pt idx="166">
                  <c:v>39.882898724422162</c:v>
                </c:pt>
                <c:pt idx="167">
                  <c:v>40.13992682210484</c:v>
                </c:pt>
                <c:pt idx="168">
                  <c:v>40.44594145134586</c:v>
                </c:pt>
                <c:pt idx="169">
                  <c:v>40.696921829083067</c:v>
                </c:pt>
                <c:pt idx="170">
                  <c:v>40.905870553199215</c:v>
                </c:pt>
                <c:pt idx="171">
                  <c:v>41.042246637969669</c:v>
                </c:pt>
                <c:pt idx="172">
                  <c:v>41.159874790909157</c:v>
                </c:pt>
                <c:pt idx="173">
                  <c:v>41.440488996379187</c:v>
                </c:pt>
                <c:pt idx="174">
                  <c:v>41.733198641740159</c:v>
                </c:pt>
                <c:pt idx="175">
                  <c:v>42.021372497142032</c:v>
                </c:pt>
                <c:pt idx="176">
                  <c:v>42.299567614633865</c:v>
                </c:pt>
                <c:pt idx="177">
                  <c:v>42.562643432262014</c:v>
                </c:pt>
                <c:pt idx="178">
                  <c:v>42.697205201048824</c:v>
                </c:pt>
                <c:pt idx="179">
                  <c:v>42.852631603647531</c:v>
                </c:pt>
                <c:pt idx="180">
                  <c:v>43.187977674624101</c:v>
                </c:pt>
                <c:pt idx="181">
                  <c:v>43.554167117322599</c:v>
                </c:pt>
                <c:pt idx="182">
                  <c:v>43.893141820266457</c:v>
                </c:pt>
                <c:pt idx="183">
                  <c:v>44.232721295204861</c:v>
                </c:pt>
                <c:pt idx="184">
                  <c:v>44.505171078748496</c:v>
                </c:pt>
                <c:pt idx="185">
                  <c:v>44.649409199448066</c:v>
                </c:pt>
                <c:pt idx="186">
                  <c:v>44.989593446381022</c:v>
                </c:pt>
                <c:pt idx="187">
                  <c:v>45.403257490651498</c:v>
                </c:pt>
                <c:pt idx="188">
                  <c:v>45.837483782736584</c:v>
                </c:pt>
                <c:pt idx="189">
                  <c:v>46.205185155421447</c:v>
                </c:pt>
                <c:pt idx="190">
                  <c:v>46.581958108024523</c:v>
                </c:pt>
                <c:pt idx="191">
                  <c:v>46.917908950995638</c:v>
                </c:pt>
                <c:pt idx="192">
                  <c:v>47.040677665888779</c:v>
                </c:pt>
                <c:pt idx="193">
                  <c:v>47.203663718419321</c:v>
                </c:pt>
                <c:pt idx="194">
                  <c:v>47.620351622662525</c:v>
                </c:pt>
                <c:pt idx="195">
                  <c:v>48.035225210922093</c:v>
                </c:pt>
                <c:pt idx="196">
                  <c:v>48.413207707514267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Size'!$A$27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</c:strCache>
            </c:strRef>
          </c:cat>
          <c:val>
            <c:numRef>
              <c:f>'By Population Size'!$C$27:$GZ$27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4.7045669117543726E-4</c:v>
                </c:pt>
                <c:pt idx="55">
                  <c:v>1.4113700735263121E-3</c:v>
                </c:pt>
                <c:pt idx="56">
                  <c:v>2.8227401470526242E-3</c:v>
                </c:pt>
                <c:pt idx="57">
                  <c:v>5.1750236029298102E-3</c:v>
                </c:pt>
                <c:pt idx="58">
                  <c:v>7.0568503676315597E-3</c:v>
                </c:pt>
                <c:pt idx="59">
                  <c:v>1.1761417279385932E-2</c:v>
                </c:pt>
                <c:pt idx="60">
                  <c:v>1.5995527499964871E-2</c:v>
                </c:pt>
                <c:pt idx="61">
                  <c:v>2.1641007794070116E-2</c:v>
                </c:pt>
                <c:pt idx="62">
                  <c:v>2.7756944779350801E-2</c:v>
                </c:pt>
                <c:pt idx="63">
                  <c:v>3.6225165220508677E-2</c:v>
                </c:pt>
                <c:pt idx="64">
                  <c:v>4.3282015588140231E-2</c:v>
                </c:pt>
                <c:pt idx="65">
                  <c:v>5.2220692720473534E-2</c:v>
                </c:pt>
                <c:pt idx="66">
                  <c:v>6.3982109999859482E-2</c:v>
                </c:pt>
                <c:pt idx="67">
                  <c:v>7.4802613896894535E-2</c:v>
                </c:pt>
                <c:pt idx="68">
                  <c:v>9.4561794926262904E-2</c:v>
                </c:pt>
                <c:pt idx="69">
                  <c:v>0.11290960588210495</c:v>
                </c:pt>
                <c:pt idx="70">
                  <c:v>0.15242796794084168</c:v>
                </c:pt>
                <c:pt idx="71">
                  <c:v>0.16889395213198199</c:v>
                </c:pt>
                <c:pt idx="72">
                  <c:v>0.20935322757306962</c:v>
                </c:pt>
                <c:pt idx="73">
                  <c:v>0.22864195191126252</c:v>
                </c:pt>
                <c:pt idx="74">
                  <c:v>0.26533757382294665</c:v>
                </c:pt>
                <c:pt idx="75">
                  <c:v>0.32273329014634999</c:v>
                </c:pt>
                <c:pt idx="76">
                  <c:v>0.38530403007268316</c:v>
                </c:pt>
                <c:pt idx="77">
                  <c:v>0.44693385661666546</c:v>
                </c:pt>
                <c:pt idx="78">
                  <c:v>0.49727272257243721</c:v>
                </c:pt>
                <c:pt idx="79">
                  <c:v>0.52879332088119158</c:v>
                </c:pt>
                <c:pt idx="80">
                  <c:v>0.57536853330755977</c:v>
                </c:pt>
                <c:pt idx="81">
                  <c:v>0.62476648588098072</c:v>
                </c:pt>
                <c:pt idx="82">
                  <c:v>0.72073965088076997</c:v>
                </c:pt>
                <c:pt idx="83">
                  <c:v>0.81671281588055911</c:v>
                </c:pt>
                <c:pt idx="84">
                  <c:v>0.90515867382154136</c:v>
                </c:pt>
                <c:pt idx="85">
                  <c:v>1.0072477758066114</c:v>
                </c:pt>
                <c:pt idx="86">
                  <c:v>1.1074550510269794</c:v>
                </c:pt>
                <c:pt idx="87">
                  <c:v>1.1582643736739267</c:v>
                </c:pt>
                <c:pt idx="88">
                  <c:v>1.2170714600708563</c:v>
                </c:pt>
                <c:pt idx="89">
                  <c:v>1.2895217905118737</c:v>
                </c:pt>
                <c:pt idx="90">
                  <c:v>1.367147144555821</c:v>
                </c:pt>
                <c:pt idx="91">
                  <c:v>1.5670912383053817</c:v>
                </c:pt>
                <c:pt idx="92">
                  <c:v>1.7425715841138196</c:v>
                </c:pt>
                <c:pt idx="93">
                  <c:v>1.9086427960987493</c:v>
                </c:pt>
                <c:pt idx="94">
                  <c:v>2.016377378377924</c:v>
                </c:pt>
                <c:pt idx="95">
                  <c:v>2.1655121494805378</c:v>
                </c:pt>
                <c:pt idx="96">
                  <c:v>2.391331361244748</c:v>
                </c:pt>
                <c:pt idx="97">
                  <c:v>2.593627738450186</c:v>
                </c:pt>
                <c:pt idx="98">
                  <c:v>2.8255628871996765</c:v>
                </c:pt>
                <c:pt idx="99">
                  <c:v>3.016568303816904</c:v>
                </c:pt>
                <c:pt idx="100">
                  <c:v>3.1807576890371316</c:v>
                </c:pt>
                <c:pt idx="101">
                  <c:v>3.3171901294780084</c:v>
                </c:pt>
                <c:pt idx="102">
                  <c:v>3.4658544438894467</c:v>
                </c:pt>
                <c:pt idx="103">
                  <c:v>3.7344852145506211</c:v>
                </c:pt>
                <c:pt idx="104">
                  <c:v>4.0402820638146562</c:v>
                </c:pt>
                <c:pt idx="105">
                  <c:v>4.3234969919022692</c:v>
                </c:pt>
                <c:pt idx="106">
                  <c:v>4.712564675504356</c:v>
                </c:pt>
                <c:pt idx="107">
                  <c:v>5.0131865011654604</c:v>
                </c:pt>
                <c:pt idx="108">
                  <c:v>5.2328897759443889</c:v>
                </c:pt>
                <c:pt idx="109">
                  <c:v>5.4822318222673712</c:v>
                </c:pt>
                <c:pt idx="110">
                  <c:v>5.8623608287371241</c:v>
                </c:pt>
                <c:pt idx="111">
                  <c:v>6.2288465911627906</c:v>
                </c:pt>
                <c:pt idx="112">
                  <c:v>6.5859232197649478</c:v>
                </c:pt>
                <c:pt idx="113">
                  <c:v>7.0389730133668929</c:v>
                </c:pt>
                <c:pt idx="114">
                  <c:v>7.3682926971896991</c:v>
                </c:pt>
                <c:pt idx="115">
                  <c:v>7.5828209483656988</c:v>
                </c:pt>
                <c:pt idx="116">
                  <c:v>7.9286066163796445</c:v>
                </c:pt>
                <c:pt idx="117">
                  <c:v>8.4602226774078879</c:v>
                </c:pt>
                <c:pt idx="118">
                  <c:v>8.8723427388775722</c:v>
                </c:pt>
                <c:pt idx="119">
                  <c:v>9.4312452879939919</c:v>
                </c:pt>
                <c:pt idx="120">
                  <c:v>9.9021724358606047</c:v>
                </c:pt>
                <c:pt idx="121">
                  <c:v>10.356163142844903</c:v>
                </c:pt>
                <c:pt idx="122">
                  <c:v>10.663371362182462</c:v>
                </c:pt>
                <c:pt idx="123">
                  <c:v>11.043029911961041</c:v>
                </c:pt>
                <c:pt idx="124">
                  <c:v>11.531834414092319</c:v>
                </c:pt>
                <c:pt idx="125">
                  <c:v>12.042750380708844</c:v>
                </c:pt>
                <c:pt idx="126">
                  <c:v>12.586598315707649</c:v>
                </c:pt>
                <c:pt idx="127">
                  <c:v>13.115391636588843</c:v>
                </c:pt>
                <c:pt idx="128">
                  <c:v>13.565148233352559</c:v>
                </c:pt>
                <c:pt idx="129">
                  <c:v>13.790967445116769</c:v>
                </c:pt>
                <c:pt idx="130">
                  <c:v>14.084061963719067</c:v>
                </c:pt>
                <c:pt idx="131">
                  <c:v>14.677778307982468</c:v>
                </c:pt>
                <c:pt idx="132">
                  <c:v>15.312424384378133</c:v>
                </c:pt>
                <c:pt idx="133">
                  <c:v>16.005407090479554</c:v>
                </c:pt>
                <c:pt idx="134">
                  <c:v>16.478216065110868</c:v>
                </c:pt>
                <c:pt idx="135">
                  <c:v>16.903508913933464</c:v>
                </c:pt>
                <c:pt idx="136">
                  <c:v>17.150498676800566</c:v>
                </c:pt>
                <c:pt idx="137">
                  <c:v>17.469938770108691</c:v>
                </c:pt>
                <c:pt idx="138">
                  <c:v>18.068359681283848</c:v>
                </c:pt>
                <c:pt idx="139">
                  <c:v>18.667721505841353</c:v>
                </c:pt>
                <c:pt idx="140">
                  <c:v>19.250617346207719</c:v>
                </c:pt>
                <c:pt idx="141">
                  <c:v>19.678262478486193</c:v>
                </c:pt>
                <c:pt idx="142">
                  <c:v>20.097909847014684</c:v>
                </c:pt>
                <c:pt idx="143">
                  <c:v>20.385829342014048</c:v>
                </c:pt>
                <c:pt idx="144">
                  <c:v>20.680805687381049</c:v>
                </c:pt>
                <c:pt idx="145">
                  <c:v>21.283931165467958</c:v>
                </c:pt>
                <c:pt idx="146">
                  <c:v>21.880940706569589</c:v>
                </c:pt>
                <c:pt idx="147">
                  <c:v>22.463366090244779</c:v>
                </c:pt>
                <c:pt idx="148">
                  <c:v>23.03073685980236</c:v>
                </c:pt>
                <c:pt idx="149">
                  <c:v>23.511543598183657</c:v>
                </c:pt>
                <c:pt idx="150">
                  <c:v>23.800874463256548</c:v>
                </c:pt>
                <c:pt idx="151">
                  <c:v>24.120785013255848</c:v>
                </c:pt>
                <c:pt idx="152">
                  <c:v>24.767192506930893</c:v>
                </c:pt>
                <c:pt idx="153">
                  <c:v>25.324683685973792</c:v>
                </c:pt>
                <c:pt idx="154">
                  <c:v>25.861474770604964</c:v>
                </c:pt>
                <c:pt idx="155">
                  <c:v>26.327226894868645</c:v>
                </c:pt>
                <c:pt idx="156">
                  <c:v>26.848963365382208</c:v>
                </c:pt>
                <c:pt idx="157">
                  <c:v>27.108655458911048</c:v>
                </c:pt>
                <c:pt idx="158">
                  <c:v>27.434211489204451</c:v>
                </c:pt>
                <c:pt idx="159">
                  <c:v>28.036396053909012</c:v>
                </c:pt>
                <c:pt idx="160">
                  <c:v>28.524730099349117</c:v>
                </c:pt>
                <c:pt idx="161">
                  <c:v>29.113741876700765</c:v>
                </c:pt>
                <c:pt idx="162">
                  <c:v>29.720631008317078</c:v>
                </c:pt>
                <c:pt idx="163">
                  <c:v>30.233899258389478</c:v>
                </c:pt>
                <c:pt idx="164">
                  <c:v>30.517114186477095</c:v>
                </c:pt>
                <c:pt idx="165">
                  <c:v>30.80879733500586</c:v>
                </c:pt>
                <c:pt idx="166">
                  <c:v>31.398750025739862</c:v>
                </c:pt>
                <c:pt idx="167">
                  <c:v>31.974118559047422</c:v>
                </c:pt>
                <c:pt idx="168">
                  <c:v>32.54807572228146</c:v>
                </c:pt>
                <c:pt idx="169">
                  <c:v>33.119210145368442</c:v>
                </c:pt>
                <c:pt idx="170">
                  <c:v>33.623069261617331</c:v>
                </c:pt>
                <c:pt idx="171">
                  <c:v>33.919927433749031</c:v>
                </c:pt>
                <c:pt idx="172">
                  <c:v>34.264772188380626</c:v>
                </c:pt>
                <c:pt idx="173">
                  <c:v>34.876365886908694</c:v>
                </c:pt>
                <c:pt idx="174">
                  <c:v>35.45643898712801</c:v>
                </c:pt>
                <c:pt idx="175">
                  <c:v>36.078382732861932</c:v>
                </c:pt>
                <c:pt idx="176">
                  <c:v>36.62552386469897</c:v>
                </c:pt>
                <c:pt idx="177">
                  <c:v>37.058814477271547</c:v>
                </c:pt>
                <c:pt idx="178">
                  <c:v>37.395661468153165</c:v>
                </c:pt>
                <c:pt idx="179">
                  <c:v>37.692990096976033</c:v>
                </c:pt>
                <c:pt idx="180">
                  <c:v>38.33610439381286</c:v>
                </c:pt>
                <c:pt idx="181">
                  <c:v>38.94017078528212</c:v>
                </c:pt>
                <c:pt idx="182">
                  <c:v>39.556939507413119</c:v>
                </c:pt>
                <c:pt idx="183">
                  <c:v>40.100787442411928</c:v>
                </c:pt>
                <c:pt idx="184">
                  <c:v>40.670510495425383</c:v>
                </c:pt>
                <c:pt idx="185">
                  <c:v>40.93161395902775</c:v>
                </c:pt>
                <c:pt idx="186">
                  <c:v>41.220474367409466</c:v>
                </c:pt>
                <c:pt idx="187">
                  <c:v>41.653764979982043</c:v>
                </c:pt>
                <c:pt idx="188">
                  <c:v>42.404143402406866</c:v>
                </c:pt>
                <c:pt idx="189">
                  <c:v>42.935289006743936</c:v>
                </c:pt>
                <c:pt idx="190">
                  <c:v>43.505482516448566</c:v>
                </c:pt>
                <c:pt idx="191">
                  <c:v>44.01733939644744</c:v>
                </c:pt>
                <c:pt idx="192">
                  <c:v>44.27185646637335</c:v>
                </c:pt>
                <c:pt idx="193">
                  <c:v>44.535782670122771</c:v>
                </c:pt>
                <c:pt idx="194">
                  <c:v>45.078689691739228</c:v>
                </c:pt>
                <c:pt idx="195">
                  <c:v>45.754735956958328</c:v>
                </c:pt>
                <c:pt idx="196">
                  <c:v>46.336690883942346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8"/>
          <c:tx>
            <c:strRef>
              <c:f>'By Population Size'!$A$26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Size'!$C$26:$GZ$26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7.2414570653652141E-5</c:v>
                </c:pt>
                <c:pt idx="49">
                  <c:v>7.2414570653652141E-5</c:v>
                </c:pt>
                <c:pt idx="50">
                  <c:v>1.4482914130730428E-4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2.1724371196095641E-4</c:v>
                </c:pt>
                <c:pt idx="55">
                  <c:v>2.1724371196095641E-4</c:v>
                </c:pt>
                <c:pt idx="56">
                  <c:v>2.8965828261460857E-4</c:v>
                </c:pt>
                <c:pt idx="57">
                  <c:v>3.6207285326826069E-4</c:v>
                </c:pt>
                <c:pt idx="58">
                  <c:v>2.8965828261460857E-4</c:v>
                </c:pt>
                <c:pt idx="59">
                  <c:v>5.0690199457556495E-4</c:v>
                </c:pt>
                <c:pt idx="60">
                  <c:v>7.2414570653652139E-4</c:v>
                </c:pt>
                <c:pt idx="61">
                  <c:v>7.2414570653652139E-4</c:v>
                </c:pt>
                <c:pt idx="62">
                  <c:v>8.6897484784382564E-4</c:v>
                </c:pt>
                <c:pt idx="63">
                  <c:v>1.4482914130730428E-3</c:v>
                </c:pt>
                <c:pt idx="64">
                  <c:v>1.4482914130730428E-3</c:v>
                </c:pt>
                <c:pt idx="65">
                  <c:v>1.7379496956876513E-3</c:v>
                </c:pt>
                <c:pt idx="66">
                  <c:v>1.955193407648608E-3</c:v>
                </c:pt>
                <c:pt idx="67">
                  <c:v>2.3172662609168685E-3</c:v>
                </c:pt>
                <c:pt idx="68">
                  <c:v>2.5345099728778251E-3</c:v>
                </c:pt>
                <c:pt idx="69">
                  <c:v>4.200045097911824E-3</c:v>
                </c:pt>
                <c:pt idx="70">
                  <c:v>5.2138490870629545E-3</c:v>
                </c:pt>
                <c:pt idx="71">
                  <c:v>5.2138490870629545E-3</c:v>
                </c:pt>
                <c:pt idx="72">
                  <c:v>6.2276530762140842E-3</c:v>
                </c:pt>
                <c:pt idx="73">
                  <c:v>7.169042494711563E-3</c:v>
                </c:pt>
                <c:pt idx="74">
                  <c:v>9.8483816088966915E-3</c:v>
                </c:pt>
                <c:pt idx="75">
                  <c:v>1.0862185598047821E-2</c:v>
                </c:pt>
                <c:pt idx="76">
                  <c:v>1.2889793576350081E-2</c:v>
                </c:pt>
                <c:pt idx="77">
                  <c:v>1.6365692967725384E-2</c:v>
                </c:pt>
                <c:pt idx="78">
                  <c:v>1.7813984380798425E-2</c:v>
                </c:pt>
                <c:pt idx="79">
                  <c:v>2.0855396348251818E-2</c:v>
                </c:pt>
                <c:pt idx="80">
                  <c:v>2.396922288635886E-2</c:v>
                </c:pt>
                <c:pt idx="81">
                  <c:v>2.592441629400747E-2</c:v>
                </c:pt>
                <c:pt idx="82">
                  <c:v>2.8458926266885291E-2</c:v>
                </c:pt>
                <c:pt idx="83">
                  <c:v>2.9327901114729119E-2</c:v>
                </c:pt>
                <c:pt idx="84">
                  <c:v>3.2441727652836157E-2</c:v>
                </c:pt>
                <c:pt idx="85">
                  <c:v>3.5193481337674942E-2</c:v>
                </c:pt>
                <c:pt idx="86">
                  <c:v>3.7727991310552766E-2</c:v>
                </c:pt>
                <c:pt idx="87">
                  <c:v>4.0479744995391545E-2</c:v>
                </c:pt>
                <c:pt idx="88">
                  <c:v>4.2869425826962071E-2</c:v>
                </c:pt>
                <c:pt idx="89">
                  <c:v>4.6707398071605628E-2</c:v>
                </c:pt>
                <c:pt idx="90">
                  <c:v>4.9314322615137116E-2</c:v>
                </c:pt>
                <c:pt idx="91">
                  <c:v>5.2210905441283199E-2</c:v>
                </c:pt>
                <c:pt idx="92">
                  <c:v>5.6483365109848672E-2</c:v>
                </c:pt>
                <c:pt idx="93">
                  <c:v>5.9742020789263016E-2</c:v>
                </c:pt>
                <c:pt idx="94">
                  <c:v>6.3797236745867528E-2</c:v>
                </c:pt>
                <c:pt idx="95">
                  <c:v>6.7997281843779372E-2</c:v>
                </c:pt>
                <c:pt idx="96">
                  <c:v>7.2993887218881351E-2</c:v>
                </c:pt>
                <c:pt idx="97">
                  <c:v>7.8135321735290655E-2</c:v>
                </c:pt>
                <c:pt idx="98">
                  <c:v>8.356641453431457E-2</c:v>
                </c:pt>
                <c:pt idx="99">
                  <c:v>8.8563019909416577E-2</c:v>
                </c:pt>
                <c:pt idx="100">
                  <c:v>9.5804476974781796E-2</c:v>
                </c:pt>
                <c:pt idx="101">
                  <c:v>0.10072866777923012</c:v>
                </c:pt>
                <c:pt idx="102">
                  <c:v>0.11340121764361925</c:v>
                </c:pt>
                <c:pt idx="103">
                  <c:v>0.12259786811663309</c:v>
                </c:pt>
                <c:pt idx="104">
                  <c:v>0.12926000861676906</c:v>
                </c:pt>
                <c:pt idx="105">
                  <c:v>0.13679112396474891</c:v>
                </c:pt>
                <c:pt idx="106">
                  <c:v>0.1437429227474995</c:v>
                </c:pt>
                <c:pt idx="107">
                  <c:v>0.15214301294332316</c:v>
                </c:pt>
                <c:pt idx="108">
                  <c:v>0.16018103028587855</c:v>
                </c:pt>
                <c:pt idx="109">
                  <c:v>0.16611902507947801</c:v>
                </c:pt>
                <c:pt idx="110">
                  <c:v>0.17488118812856993</c:v>
                </c:pt>
                <c:pt idx="111">
                  <c:v>0.18472956973746663</c:v>
                </c:pt>
                <c:pt idx="112">
                  <c:v>0.19182619766152453</c:v>
                </c:pt>
                <c:pt idx="113">
                  <c:v>0.19935731300950435</c:v>
                </c:pt>
                <c:pt idx="114">
                  <c:v>0.20790223234663532</c:v>
                </c:pt>
                <c:pt idx="115">
                  <c:v>0.21905407622729775</c:v>
                </c:pt>
                <c:pt idx="116">
                  <c:v>0.22854038498292614</c:v>
                </c:pt>
                <c:pt idx="117">
                  <c:v>0.23911291229835935</c:v>
                </c:pt>
                <c:pt idx="118">
                  <c:v>0.24867163562464145</c:v>
                </c:pt>
                <c:pt idx="119">
                  <c:v>0.25953382122268925</c:v>
                </c:pt>
                <c:pt idx="120">
                  <c:v>0.26981669025550786</c:v>
                </c:pt>
                <c:pt idx="121">
                  <c:v>0.28009955928832647</c:v>
                </c:pt>
                <c:pt idx="122">
                  <c:v>0.29139623231029621</c:v>
                </c:pt>
                <c:pt idx="123">
                  <c:v>0.30211358876703676</c:v>
                </c:pt>
                <c:pt idx="124">
                  <c:v>0.31456889491946488</c:v>
                </c:pt>
                <c:pt idx="125">
                  <c:v>0.32832766334365882</c:v>
                </c:pt>
                <c:pt idx="126">
                  <c:v>0.34114504234935522</c:v>
                </c:pt>
                <c:pt idx="127">
                  <c:v>0.36062456185518765</c:v>
                </c:pt>
                <c:pt idx="128">
                  <c:v>0.37546954883918637</c:v>
                </c:pt>
                <c:pt idx="129">
                  <c:v>0.39161799809495074</c:v>
                </c:pt>
                <c:pt idx="130">
                  <c:v>0.40610091222568123</c:v>
                </c:pt>
                <c:pt idx="131">
                  <c:v>0.42210453234013834</c:v>
                </c:pt>
                <c:pt idx="132">
                  <c:v>0.44085990613943427</c:v>
                </c:pt>
                <c:pt idx="133">
                  <c:v>0.46077391306918858</c:v>
                </c:pt>
                <c:pt idx="134">
                  <c:v>0.48148448027613305</c:v>
                </c:pt>
                <c:pt idx="135">
                  <c:v>0.50299160776026786</c:v>
                </c:pt>
                <c:pt idx="136">
                  <c:v>0.52189181070087098</c:v>
                </c:pt>
                <c:pt idx="137">
                  <c:v>0.5411540864947425</c:v>
                </c:pt>
                <c:pt idx="138">
                  <c:v>0.56121292256580413</c:v>
                </c:pt>
                <c:pt idx="139">
                  <c:v>0.58670285143588974</c:v>
                </c:pt>
                <c:pt idx="140">
                  <c:v>0.61537902141473588</c:v>
                </c:pt>
                <c:pt idx="141">
                  <c:v>0.64333104568704569</c:v>
                </c:pt>
                <c:pt idx="142">
                  <c:v>0.6658519771603314</c:v>
                </c:pt>
                <c:pt idx="143">
                  <c:v>0.68938671262276841</c:v>
                </c:pt>
                <c:pt idx="144">
                  <c:v>0.71690424947115627</c:v>
                </c:pt>
                <c:pt idx="145">
                  <c:v>0.86195063449042142</c:v>
                </c:pt>
                <c:pt idx="146">
                  <c:v>0.88613710108874133</c:v>
                </c:pt>
                <c:pt idx="147">
                  <c:v>0.91046839682836833</c:v>
                </c:pt>
                <c:pt idx="148">
                  <c:v>0.93762386082348803</c:v>
                </c:pt>
                <c:pt idx="149">
                  <c:v>0.95978271944350546</c:v>
                </c:pt>
                <c:pt idx="150">
                  <c:v>0.99200720338438064</c:v>
                </c:pt>
                <c:pt idx="151">
                  <c:v>1.0146005494283201</c:v>
                </c:pt>
                <c:pt idx="152">
                  <c:v>1.0482733247822684</c:v>
                </c:pt>
                <c:pt idx="153">
                  <c:v>1.0785426153154951</c:v>
                </c:pt>
                <c:pt idx="154">
                  <c:v>1.1080153455715314</c:v>
                </c:pt>
                <c:pt idx="155">
                  <c:v>1.135822540702534</c:v>
                </c:pt>
                <c:pt idx="156">
                  <c:v>1.1655125146705312</c:v>
                </c:pt>
                <c:pt idx="157">
                  <c:v>1.1930300515189192</c:v>
                </c:pt>
                <c:pt idx="158">
                  <c:v>1.2232993420521456</c:v>
                </c:pt>
                <c:pt idx="159">
                  <c:v>1.2600135293735473</c:v>
                </c:pt>
                <c:pt idx="160">
                  <c:v>1.2914414530372325</c:v>
                </c:pt>
                <c:pt idx="161">
                  <c:v>1.3188865753149666</c:v>
                </c:pt>
                <c:pt idx="162">
                  <c:v>1.3508938155438808</c:v>
                </c:pt>
                <c:pt idx="163">
                  <c:v>1.3952839473545695</c:v>
                </c:pt>
                <c:pt idx="164">
                  <c:v>1.4260601398823716</c:v>
                </c:pt>
                <c:pt idx="165">
                  <c:v>1.4598053298069735</c:v>
                </c:pt>
                <c:pt idx="166">
                  <c:v>1.4947815674326874</c:v>
                </c:pt>
                <c:pt idx="167">
                  <c:v>1.5300474633410159</c:v>
                </c:pt>
                <c:pt idx="168">
                  <c:v>1.564444384401501</c:v>
                </c:pt>
                <c:pt idx="169">
                  <c:v>1.6020275465707463</c:v>
                </c:pt>
                <c:pt idx="170">
                  <c:v>1.6418555604302549</c:v>
                </c:pt>
                <c:pt idx="171">
                  <c:v>1.6781352603277346</c:v>
                </c:pt>
                <c:pt idx="172">
                  <c:v>1.7181805178992045</c:v>
                </c:pt>
                <c:pt idx="173">
                  <c:v>1.7603257980196299</c:v>
                </c:pt>
                <c:pt idx="174">
                  <c:v>1.8041366132650896</c:v>
                </c:pt>
                <c:pt idx="175">
                  <c:v>1.8539578378748023</c:v>
                </c:pt>
                <c:pt idx="176">
                  <c:v>1.9025480147834026</c:v>
                </c:pt>
                <c:pt idx="177">
                  <c:v>1.9418691266483359</c:v>
                </c:pt>
                <c:pt idx="178">
                  <c:v>1.991183449263473</c:v>
                </c:pt>
                <c:pt idx="179">
                  <c:v>2.0335459730958596</c:v>
                </c:pt>
                <c:pt idx="180">
                  <c:v>2.0806154440207334</c:v>
                </c:pt>
                <c:pt idx="181">
                  <c:v>2.1623714942887067</c:v>
                </c:pt>
                <c:pt idx="182">
                  <c:v>2.2159582765724091</c:v>
                </c:pt>
                <c:pt idx="183">
                  <c:v>2.2707761065572241</c:v>
                </c:pt>
                <c:pt idx="184">
                  <c:v>2.3216111351560875</c:v>
                </c:pt>
                <c:pt idx="185">
                  <c:v>2.3730978948908343</c:v>
                </c:pt>
                <c:pt idx="186">
                  <c:v>2.4192259763972106</c:v>
                </c:pt>
                <c:pt idx="187">
                  <c:v>2.4760714143603275</c:v>
                </c:pt>
                <c:pt idx="188">
                  <c:v>2.5312513171984103</c:v>
                </c:pt>
                <c:pt idx="189">
                  <c:v>2.5865036346071473</c:v>
                </c:pt>
                <c:pt idx="190">
                  <c:v>2.6439283891354934</c:v>
                </c:pt>
                <c:pt idx="191">
                  <c:v>2.7056980179030585</c:v>
                </c:pt>
                <c:pt idx="192">
                  <c:v>2.7615296518770243</c:v>
                </c:pt>
                <c:pt idx="193">
                  <c:v>2.819678552111907</c:v>
                </c:pt>
                <c:pt idx="194">
                  <c:v>2.8817378391620871</c:v>
                </c:pt>
                <c:pt idx="195">
                  <c:v>2.9472006110329887</c:v>
                </c:pt>
                <c:pt idx="196">
                  <c:v>3.0113599206321244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7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Size'!$C$16:$DZ$16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2.3092321691309291E-4</c:v>
                      </c:pt>
                      <c:pt idx="1">
                        <c:v>3.3355575776335643E-4</c:v>
                      </c:pt>
                      <c:pt idx="2">
                        <c:v>5.3882083946388346E-4</c:v>
                      </c:pt>
                      <c:pt idx="3">
                        <c:v>7.1842778595184462E-4</c:v>
                      </c:pt>
                      <c:pt idx="4">
                        <c:v>1.0519835437152009E-3</c:v>
                      </c:pt>
                      <c:pt idx="5">
                        <c:v>1.6806078564230648E-3</c:v>
                      </c:pt>
                      <c:pt idx="6">
                        <c:v>1.706265991635631E-3</c:v>
                      </c:pt>
                      <c:pt idx="7">
                        <c:v>2.1937705606743826E-3</c:v>
                      </c:pt>
                      <c:pt idx="8">
                        <c:v>2.7325914001382662E-3</c:v>
                      </c:pt>
                      <c:pt idx="9">
                        <c:v>3.3227285100272813E-3</c:v>
                      </c:pt>
                      <c:pt idx="10">
                        <c:v>4.6441224734744234E-3</c:v>
                      </c:pt>
                      <c:pt idx="11">
                        <c:v>5.4651828002765324E-3</c:v>
                      </c:pt>
                      <c:pt idx="12">
                        <c:v>6.3119012622912052E-3</c:v>
                      </c:pt>
                      <c:pt idx="13">
                        <c:v>7.2355941299435773E-3</c:v>
                      </c:pt>
                      <c:pt idx="14">
                        <c:v>8.1336288623833838E-3</c:v>
                      </c:pt>
                      <c:pt idx="15">
                        <c:v>9.2240996089174333E-3</c:v>
                      </c:pt>
                      <c:pt idx="16">
                        <c:v>1.0340228490664048E-2</c:v>
                      </c:pt>
                      <c:pt idx="17">
                        <c:v>1.1623135251292343E-2</c:v>
                      </c:pt>
                      <c:pt idx="18">
                        <c:v>1.2995845485164616E-2</c:v>
                      </c:pt>
                      <c:pt idx="19">
                        <c:v>1.4278752245792911E-2</c:v>
                      </c:pt>
                      <c:pt idx="20">
                        <c:v>1.4342897583824326E-2</c:v>
                      </c:pt>
                      <c:pt idx="21">
                        <c:v>1.758865168821391E-2</c:v>
                      </c:pt>
                      <c:pt idx="22">
                        <c:v>1.9538669964368916E-2</c:v>
                      </c:pt>
                      <c:pt idx="23">
                        <c:v>2.1373226632067376E-2</c:v>
                      </c:pt>
                      <c:pt idx="24">
                        <c:v>2.2707449663120802E-2</c:v>
                      </c:pt>
                      <c:pt idx="25">
                        <c:v>2.3964698288536528E-2</c:v>
                      </c:pt>
                      <c:pt idx="26">
                        <c:v>2.5760767753416139E-2</c:v>
                      </c:pt>
                      <c:pt idx="27">
                        <c:v>2.7236110528138679E-2</c:v>
                      </c:pt>
                      <c:pt idx="28">
                        <c:v>2.8839743978924047E-2</c:v>
                      </c:pt>
                      <c:pt idx="29">
                        <c:v>2.889106024934918E-2</c:v>
                      </c:pt>
                      <c:pt idx="30">
                        <c:v>3.1546677243849748E-2</c:v>
                      </c:pt>
                      <c:pt idx="31">
                        <c:v>3.1687796987518863E-2</c:v>
                      </c:pt>
                      <c:pt idx="32">
                        <c:v>3.3740447804524128E-2</c:v>
                      </c:pt>
                      <c:pt idx="33">
                        <c:v>3.4766773213026764E-2</c:v>
                      </c:pt>
                      <c:pt idx="34">
                        <c:v>3.554934633701002E-2</c:v>
                      </c:pt>
                      <c:pt idx="35">
                        <c:v>3.610099624408019E-2</c:v>
                      </c:pt>
                      <c:pt idx="36">
                        <c:v>3.6857911232850885E-2</c:v>
                      </c:pt>
                      <c:pt idx="37">
                        <c:v>3.7743116897684406E-2</c:v>
                      </c:pt>
                      <c:pt idx="38">
                        <c:v>3.8435886548423684E-2</c:v>
                      </c:pt>
                      <c:pt idx="39">
                        <c:v>3.9577673565382866E-2</c:v>
                      </c:pt>
                      <c:pt idx="40">
                        <c:v>4.0539853635854085E-2</c:v>
                      </c:pt>
                      <c:pt idx="41">
                        <c:v>4.1758615058450965E-2</c:v>
                      </c:pt>
                      <c:pt idx="42">
                        <c:v>4.2951718345835284E-2</c:v>
                      </c:pt>
                      <c:pt idx="43">
                        <c:v>4.4388573917738969E-2</c:v>
                      </c:pt>
                      <c:pt idx="44">
                        <c:v>4.5658651610760978E-2</c:v>
                      </c:pt>
                      <c:pt idx="45">
                        <c:v>4.8788944106694022E-2</c:v>
                      </c:pt>
                      <c:pt idx="46">
                        <c:v>5.1149492546250078E-2</c:v>
                      </c:pt>
                      <c:pt idx="47">
                        <c:v>5.4728802408403013E-2</c:v>
                      </c:pt>
                      <c:pt idx="48">
                        <c:v>5.9154830732570628E-2</c:v>
                      </c:pt>
                      <c:pt idx="49">
                        <c:v>6.3067696352486935E-2</c:v>
                      </c:pt>
                      <c:pt idx="50">
                        <c:v>6.9443742952809556E-2</c:v>
                      </c:pt>
                      <c:pt idx="51">
                        <c:v>7.4793464144629535E-2</c:v>
                      </c:pt>
                      <c:pt idx="52">
                        <c:v>8.3016896480256896E-2</c:v>
                      </c:pt>
                      <c:pt idx="53">
                        <c:v>9.1740662452529292E-2</c:v>
                      </c:pt>
                      <c:pt idx="54">
                        <c:v>0.10206806187558706</c:v>
                      </c:pt>
                      <c:pt idx="55">
                        <c:v>0.11360139365363542</c:v>
                      </c:pt>
                      <c:pt idx="56">
                        <c:v>0.12780317149379064</c:v>
                      </c:pt>
                      <c:pt idx="57">
                        <c:v>0.14679019155108938</c:v>
                      </c:pt>
                      <c:pt idx="58">
                        <c:v>0.16868940995501436</c:v>
                      </c:pt>
                      <c:pt idx="59">
                        <c:v>0.19051165395330164</c:v>
                      </c:pt>
                      <c:pt idx="60">
                        <c:v>0.21516912189257745</c:v>
                      </c:pt>
                      <c:pt idx="61">
                        <c:v>0.24435525069687114</c:v>
                      </c:pt>
                      <c:pt idx="62">
                        <c:v>0.28003288770994395</c:v>
                      </c:pt>
                      <c:pt idx="63">
                        <c:v>0.31871252654288706</c:v>
                      </c:pt>
                      <c:pt idx="64">
                        <c:v>0.36396064799024697</c:v>
                      </c:pt>
                      <c:pt idx="65">
                        <c:v>0.41141536906588755</c:v>
                      </c:pt>
                      <c:pt idx="66">
                        <c:v>0.45606052433575223</c:v>
                      </c:pt>
                      <c:pt idx="67">
                        <c:v>0.50966036879480225</c:v>
                      </c:pt>
                      <c:pt idx="68">
                        <c:v>0.57220207337543161</c:v>
                      </c:pt>
                      <c:pt idx="69">
                        <c:v>0.64380109968609667</c:v>
                      </c:pt>
                      <c:pt idx="70">
                        <c:v>0.72503475576908027</c:v>
                      </c:pt>
                      <c:pt idx="71">
                        <c:v>0.80209896488002186</c:v>
                      </c:pt>
                      <c:pt idx="72">
                        <c:v>0.87758519867539075</c:v>
                      </c:pt>
                      <c:pt idx="73">
                        <c:v>0.94280817838573316</c:v>
                      </c:pt>
                      <c:pt idx="74">
                        <c:v>1.0185381644656215</c:v>
                      </c:pt>
                      <c:pt idx="75">
                        <c:v>1.1207986623553026</c:v>
                      </c:pt>
                      <c:pt idx="76">
                        <c:v>1.2080619802132393</c:v>
                      </c:pt>
                      <c:pt idx="77">
                        <c:v>1.3069227751872556</c:v>
                      </c:pt>
                      <c:pt idx="78">
                        <c:v>1.4008828663356718</c:v>
                      </c:pt>
                      <c:pt idx="79">
                        <c:v>1.4797431449114931</c:v>
                      </c:pt>
                      <c:pt idx="80">
                        <c:v>1.554280027703997</c:v>
                      </c:pt>
                      <c:pt idx="81">
                        <c:v>1.629009346510595</c:v>
                      </c:pt>
                      <c:pt idx="82">
                        <c:v>1.718197024509474</c:v>
                      </c:pt>
                      <c:pt idx="83">
                        <c:v>1.8256019785092745</c:v>
                      </c:pt>
                      <c:pt idx="84">
                        <c:v>1.9198058219422103</c:v>
                      </c:pt>
                      <c:pt idx="85">
                        <c:v>2.0345490026128048</c:v>
                      </c:pt>
                      <c:pt idx="86">
                        <c:v>2.1183356431494391</c:v>
                      </c:pt>
                      <c:pt idx="87">
                        <c:v>2.1775674482876473</c:v>
                      </c:pt>
                      <c:pt idx="88">
                        <c:v>2.2478579097024713</c:v>
                      </c:pt>
                      <c:pt idx="89">
                        <c:v>2.3402785127381334</c:v>
                      </c:pt>
                      <c:pt idx="90">
                        <c:v>2.4275161724608574</c:v>
                      </c:pt>
                      <c:pt idx="91">
                        <c:v>2.5157929866596906</c:v>
                      </c:pt>
                      <c:pt idx="92">
                        <c:v>2.6018888593654554</c:v>
                      </c:pt>
                      <c:pt idx="93">
                        <c:v>2.6740395355831907</c:v>
                      </c:pt>
                      <c:pt idx="94">
                        <c:v>2.7243294805998195</c:v>
                      </c:pt>
                      <c:pt idx="95">
                        <c:v>2.7845106367408934</c:v>
                      </c:pt>
                      <c:pt idx="96">
                        <c:v>2.8677199692352442</c:v>
                      </c:pt>
                      <c:pt idx="97">
                        <c:v>2.9547395348086614</c:v>
                      </c:pt>
                      <c:pt idx="98">
                        <c:v>3.031585649770296</c:v>
                      </c:pt>
                      <c:pt idx="99">
                        <c:v>3.0982839722553615</c:v>
                      </c:pt>
                      <c:pt idx="100">
                        <c:v>3.1683435104532722</c:v>
                      </c:pt>
                      <c:pt idx="101">
                        <c:v>3.2129630075879243</c:v>
                      </c:pt>
                      <c:pt idx="102">
                        <c:v>3.266177980018786</c:v>
                      </c:pt>
                      <c:pt idx="103">
                        <c:v>3.3416898719493675</c:v>
                      </c:pt>
                      <c:pt idx="104">
                        <c:v>3.4260281623930711</c:v>
                      </c:pt>
                      <c:pt idx="105">
                        <c:v>3.4956258541571561</c:v>
                      </c:pt>
                      <c:pt idx="106">
                        <c:v>3.5673275130086717</c:v>
                      </c:pt>
                      <c:pt idx="107">
                        <c:v>3.6221589479579248</c:v>
                      </c:pt>
                      <c:pt idx="108">
                        <c:v>3.6680998390560244</c:v>
                      </c:pt>
                      <c:pt idx="109">
                        <c:v>3.7126808489878571</c:v>
                      </c:pt>
                      <c:pt idx="110">
                        <c:v>3.7839719776759715</c:v>
                      </c:pt>
                      <c:pt idx="111">
                        <c:v>3.8512091210005002</c:v>
                      </c:pt>
                      <c:pt idx="112">
                        <c:v>3.9189081107588555</c:v>
                      </c:pt>
                      <c:pt idx="113">
                        <c:v>3.9860682796777467</c:v>
                      </c:pt>
                      <c:pt idx="114">
                        <c:v>4.0394885171903088</c:v>
                      </c:pt>
                      <c:pt idx="115">
                        <c:v>4.082273457657263</c:v>
                      </c:pt>
                      <c:pt idx="116">
                        <c:v>4.1245708935551768</c:v>
                      </c:pt>
                      <c:pt idx="117">
                        <c:v>4.1859964692540599</c:v>
                      </c:pt>
                      <c:pt idx="118">
                        <c:v>4.248807584254422</c:v>
                      </c:pt>
                      <c:pt idx="119">
                        <c:v>4.3103486215617606</c:v>
                      </c:pt>
                      <c:pt idx="120">
                        <c:v>4.3781887310637844</c:v>
                      </c:pt>
                      <c:pt idx="121">
                        <c:v>4.4294793433537034</c:v>
                      </c:pt>
                      <c:pt idx="122">
                        <c:v>4.4698395900430699</c:v>
                      </c:pt>
                      <c:pt idx="123">
                        <c:v>4.4850805223593344</c:v>
                      </c:pt>
                      <c:pt idx="124">
                        <c:v>4.5391293841846041</c:v>
                      </c:pt>
                      <c:pt idx="125">
                        <c:v>4.6061227752246134</c:v>
                      </c:pt>
                      <c:pt idx="126">
                        <c:v>4.6665605127178127</c:v>
                      </c:pt>
                      <c:pt idx="127">
                        <c:v>4.7274600966448377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13</xdr:row>
      <xdr:rowOff>174627</xdr:rowOff>
    </xdr:from>
    <xdr:to>
      <xdr:col>17</xdr:col>
      <xdr:colOff>690563</xdr:colOff>
      <xdr:row>49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13</xdr:row>
      <xdr:rowOff>157163</xdr:rowOff>
    </xdr:from>
    <xdr:to>
      <xdr:col>33</xdr:col>
      <xdr:colOff>608011</xdr:colOff>
      <xdr:row>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67</xdr:row>
      <xdr:rowOff>15874</xdr:rowOff>
    </xdr:from>
    <xdr:to>
      <xdr:col>17</xdr:col>
      <xdr:colOff>666749</xdr:colOff>
      <xdr:row>104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67</xdr:row>
      <xdr:rowOff>28573</xdr:rowOff>
    </xdr:from>
    <xdr:to>
      <xdr:col>33</xdr:col>
      <xdr:colOff>490537</xdr:colOff>
      <xdr:row>104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18</xdr:col>
      <xdr:colOff>412750</xdr:colOff>
      <xdr:row>50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15</xdr:row>
      <xdr:rowOff>119063</xdr:rowOff>
    </xdr:from>
    <xdr:to>
      <xdr:col>33</xdr:col>
      <xdr:colOff>595312</xdr:colOff>
      <xdr:row>50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18</xdr:col>
      <xdr:colOff>365125</xdr:colOff>
      <xdr:row>104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67</xdr:row>
      <xdr:rowOff>0</xdr:rowOff>
    </xdr:from>
    <xdr:to>
      <xdr:col>33</xdr:col>
      <xdr:colOff>601662</xdr:colOff>
      <xdr:row>103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15</xdr:row>
      <xdr:rowOff>76200</xdr:rowOff>
    </xdr:from>
    <xdr:to>
      <xdr:col>19</xdr:col>
      <xdr:colOff>0</xdr:colOff>
      <xdr:row>53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69</xdr:row>
      <xdr:rowOff>0</xdr:rowOff>
    </xdr:from>
    <xdr:to>
      <xdr:col>18</xdr:col>
      <xdr:colOff>650875</xdr:colOff>
      <xdr:row>107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15</xdr:row>
      <xdr:rowOff>71437</xdr:rowOff>
    </xdr:from>
    <xdr:to>
      <xdr:col>41</xdr:col>
      <xdr:colOff>39688</xdr:colOff>
      <xdr:row>53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69</xdr:row>
      <xdr:rowOff>0</xdr:rowOff>
    </xdr:from>
    <xdr:to>
      <xdr:col>41</xdr:col>
      <xdr:colOff>95250</xdr:colOff>
      <xdr:row>107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0</xdr:rowOff>
    </xdr:from>
    <xdr:to>
      <xdr:col>18</xdr:col>
      <xdr:colOff>690563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13</xdr:row>
      <xdr:rowOff>174625</xdr:rowOff>
    </xdr:from>
    <xdr:to>
      <xdr:col>36</xdr:col>
      <xdr:colOff>730249</xdr:colOff>
      <xdr:row>51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15</xdr:col>
      <xdr:colOff>0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14</xdr:row>
      <xdr:rowOff>15875</xdr:rowOff>
    </xdr:from>
    <xdr:to>
      <xdr:col>29</xdr:col>
      <xdr:colOff>269875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28</xdr:row>
      <xdr:rowOff>0</xdr:rowOff>
    </xdr:from>
    <xdr:to>
      <xdr:col>18</xdr:col>
      <xdr:colOff>114300</xdr:colOff>
      <xdr:row>65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35</xdr:col>
      <xdr:colOff>330200</xdr:colOff>
      <xdr:row>65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67</xdr:row>
      <xdr:rowOff>0</xdr:rowOff>
    </xdr:from>
    <xdr:to>
      <xdr:col>18</xdr:col>
      <xdr:colOff>114300</xdr:colOff>
      <xdr:row>104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35</xdr:col>
      <xdr:colOff>330200</xdr:colOff>
      <xdr:row>104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268"/>
  <sheetViews>
    <sheetView topLeftCell="GS1" workbookViewId="0">
      <selection activeCell="GT2" sqref="GT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2" width="10.453125" bestFit="1" customWidth="1"/>
  </cols>
  <sheetData>
    <row r="1" spans="1:202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GT1" si="1">SUM(BR3:BR269)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si="1"/>
        <v>6078719</v>
      </c>
      <c r="EE1">
        <f t="shared" si="1"/>
        <v>6186277</v>
      </c>
      <c r="EF1">
        <f t="shared" si="1"/>
        <v>6281486</v>
      </c>
      <c r="EG1">
        <f t="shared" si="1"/>
        <v>6402323</v>
      </c>
      <c r="EH1">
        <f t="shared" si="1"/>
        <v>6521646</v>
      </c>
      <c r="EI1">
        <f t="shared" si="1"/>
        <v>6648602</v>
      </c>
      <c r="EJ1">
        <f t="shared" si="1"/>
        <v>6779470</v>
      </c>
      <c r="EK1">
        <f t="shared" si="1"/>
        <v>6915423</v>
      </c>
      <c r="EL1">
        <f t="shared" si="1"/>
        <v>7027718</v>
      </c>
      <c r="EM1">
        <f t="shared" si="1"/>
        <v>7129862</v>
      </c>
      <c r="EN1">
        <f t="shared" si="1"/>
        <v>7254233</v>
      </c>
      <c r="EO1">
        <f t="shared" si="1"/>
        <v>7388229</v>
      </c>
      <c r="EP1">
        <f t="shared" si="1"/>
        <v>7526344</v>
      </c>
      <c r="EQ1">
        <f t="shared" si="1"/>
        <v>7655466</v>
      </c>
      <c r="ER1">
        <f t="shared" si="1"/>
        <v>7791423</v>
      </c>
      <c r="ES1">
        <f t="shared" si="1"/>
        <v>7924897</v>
      </c>
      <c r="ET1">
        <f t="shared" si="1"/>
        <v>8044535</v>
      </c>
      <c r="EU1">
        <f t="shared" si="1"/>
        <v>8186067</v>
      </c>
      <c r="EV1">
        <f t="shared" si="1"/>
        <v>8328061</v>
      </c>
      <c r="EW1">
        <f t="shared" si="1"/>
        <v>8468066</v>
      </c>
      <c r="EX1">
        <f t="shared" si="1"/>
        <v>8648955</v>
      </c>
      <c r="EY1">
        <f t="shared" si="1"/>
        <v>8806589</v>
      </c>
      <c r="EZ1">
        <f t="shared" si="1"/>
        <v>8935203</v>
      </c>
      <c r="FA1">
        <f t="shared" si="1"/>
        <v>9072474</v>
      </c>
      <c r="FB1">
        <f t="shared" si="1"/>
        <v>9237859</v>
      </c>
      <c r="FC1">
        <f t="shared" si="1"/>
        <v>9409094</v>
      </c>
      <c r="FD1">
        <f t="shared" si="1"/>
        <v>9587076</v>
      </c>
      <c r="FE1">
        <f t="shared" si="1"/>
        <v>9778491</v>
      </c>
      <c r="FF1">
        <f t="shared" si="1"/>
        <v>9956663</v>
      </c>
      <c r="FG1">
        <f t="shared" si="1"/>
        <v>10118389</v>
      </c>
      <c r="FH1">
        <f t="shared" si="1"/>
        <v>10276540</v>
      </c>
      <c r="FI1">
        <f t="shared" si="1"/>
        <v>10450359</v>
      </c>
      <c r="FJ1">
        <f t="shared" si="1"/>
        <v>10668014</v>
      </c>
      <c r="FK1">
        <f t="shared" si="1"/>
        <v>10875759</v>
      </c>
      <c r="FL1">
        <f t="shared" si="1"/>
        <v>11079326</v>
      </c>
      <c r="FM1">
        <f t="shared" si="1"/>
        <v>11273007</v>
      </c>
      <c r="FN1">
        <f t="shared" si="1"/>
        <v>11455588</v>
      </c>
      <c r="FO1">
        <f t="shared" si="1"/>
        <v>11622931</v>
      </c>
      <c r="FP1">
        <f t="shared" si="1"/>
        <v>11833775</v>
      </c>
      <c r="FQ1">
        <f t="shared" si="1"/>
        <v>12045577</v>
      </c>
      <c r="FR1">
        <f t="shared" si="1"/>
        <v>12273804</v>
      </c>
      <c r="FS1">
        <f t="shared" si="1"/>
        <v>12506381</v>
      </c>
      <c r="FT1">
        <f t="shared" si="1"/>
        <v>12722506</v>
      </c>
      <c r="FU1">
        <f t="shared" si="1"/>
        <v>12915161</v>
      </c>
      <c r="FV1">
        <f t="shared" si="1"/>
        <v>13107969</v>
      </c>
      <c r="FW1">
        <f t="shared" si="1"/>
        <v>13329608</v>
      </c>
      <c r="FX1">
        <f t="shared" si="1"/>
        <v>13560727</v>
      </c>
      <c r="FY1">
        <f t="shared" si="1"/>
        <v>13813400</v>
      </c>
      <c r="FZ1">
        <f t="shared" si="1"/>
        <v>14055307</v>
      </c>
      <c r="GA1">
        <f t="shared" si="1"/>
        <v>14292942</v>
      </c>
      <c r="GB1">
        <f t="shared" si="1"/>
        <v>14507589</v>
      </c>
      <c r="GC1">
        <f t="shared" si="1"/>
        <v>14714367</v>
      </c>
      <c r="GD1">
        <f t="shared" si="1"/>
        <v>14947990</v>
      </c>
      <c r="GE1">
        <f t="shared" si="1"/>
        <v>15228469</v>
      </c>
      <c r="GF1">
        <f t="shared" si="1"/>
        <v>15511225</v>
      </c>
      <c r="GG1">
        <f t="shared" si="1"/>
        <v>15792390</v>
      </c>
      <c r="GH1">
        <f t="shared" si="1"/>
        <v>16047935</v>
      </c>
      <c r="GI1">
        <f t="shared" si="1"/>
        <v>16261215</v>
      </c>
      <c r="GJ1">
        <f t="shared" si="1"/>
        <v>16487669</v>
      </c>
      <c r="GK1">
        <f t="shared" si="1"/>
        <v>16740006</v>
      </c>
      <c r="GL1">
        <f t="shared" si="1"/>
        <v>17029155</v>
      </c>
      <c r="GM1">
        <f t="shared" si="1"/>
        <v>17309805</v>
      </c>
      <c r="GN1">
        <f t="shared" si="1"/>
        <v>17599905</v>
      </c>
      <c r="GO1">
        <f t="shared" si="1"/>
        <v>17850617</v>
      </c>
      <c r="GP1">
        <f t="shared" si="1"/>
        <v>18079723</v>
      </c>
      <c r="GQ1">
        <f t="shared" si="1"/>
        <v>18282208</v>
      </c>
      <c r="GR1">
        <f t="shared" si="1"/>
        <v>18540789</v>
      </c>
      <c r="GS1">
        <f t="shared" si="1"/>
        <v>18811953</v>
      </c>
      <c r="GT1">
        <f t="shared" si="1"/>
        <v>19089364</v>
      </c>
    </row>
    <row r="2" spans="1:20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</row>
    <row r="3" spans="1:20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</row>
    <row r="4" spans="1:20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</row>
    <row r="5" spans="1:20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</row>
    <row r="6" spans="1:20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</row>
    <row r="7" spans="1:20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</row>
    <row r="8" spans="1:20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</row>
    <row r="9" spans="1:20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</row>
    <row r="10" spans="1:20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</row>
    <row r="11" spans="1:20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</row>
    <row r="12" spans="1:20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</row>
    <row r="13" spans="1:20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</row>
    <row r="14" spans="1:20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</row>
    <row r="15" spans="1:20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</row>
    <row r="16" spans="1:20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</row>
    <row r="17" spans="1:20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</row>
    <row r="18" spans="1:20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</row>
    <row r="19" spans="1:20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</row>
    <row r="20" spans="1:20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</row>
    <row r="21" spans="1:20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</row>
    <row r="22" spans="1:20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</row>
    <row r="23" spans="1:20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</row>
    <row r="24" spans="1:20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</row>
    <row r="25" spans="1:20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</row>
    <row r="26" spans="1:20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</row>
    <row r="27" spans="1:202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  <c r="GO27">
        <v>1805</v>
      </c>
      <c r="GP27">
        <v>1805</v>
      </c>
      <c r="GQ27">
        <v>1805</v>
      </c>
      <c r="GR27">
        <v>1914</v>
      </c>
      <c r="GS27">
        <v>1936</v>
      </c>
      <c r="GT27">
        <v>1936</v>
      </c>
    </row>
    <row r="28" spans="1:202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  <c r="GO28">
        <v>102</v>
      </c>
      <c r="GP28">
        <v>102</v>
      </c>
      <c r="GQ28">
        <v>103</v>
      </c>
      <c r="GR28">
        <v>105</v>
      </c>
      <c r="GS28">
        <v>105</v>
      </c>
      <c r="GT28">
        <v>108</v>
      </c>
    </row>
    <row r="29" spans="1:202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  <c r="GO29">
        <v>78793</v>
      </c>
      <c r="GP29">
        <v>80153</v>
      </c>
      <c r="GQ29">
        <v>81846</v>
      </c>
      <c r="GR29">
        <v>83361</v>
      </c>
      <c r="GS29">
        <v>85141</v>
      </c>
      <c r="GT29">
        <v>86423</v>
      </c>
    </row>
    <row r="30" spans="1:202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  <c r="GO30">
        <v>11876</v>
      </c>
      <c r="GP30">
        <v>12296</v>
      </c>
      <c r="GQ30">
        <v>12462</v>
      </c>
      <c r="GR30">
        <v>12856</v>
      </c>
      <c r="GS30">
        <v>13138</v>
      </c>
      <c r="GT30">
        <v>13396</v>
      </c>
    </row>
    <row r="31" spans="1:202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  <c r="GF31">
        <v>2287475</v>
      </c>
      <c r="GG31">
        <v>2343366</v>
      </c>
      <c r="GH31">
        <v>2394513</v>
      </c>
      <c r="GI31">
        <v>2419091</v>
      </c>
      <c r="GJ31">
        <v>2442375</v>
      </c>
      <c r="GK31">
        <v>2483191</v>
      </c>
      <c r="GL31">
        <v>2552265</v>
      </c>
      <c r="GM31">
        <v>2610102</v>
      </c>
      <c r="GN31">
        <v>2662485</v>
      </c>
      <c r="GO31">
        <v>2707877</v>
      </c>
      <c r="GP31">
        <v>2733677</v>
      </c>
      <c r="GQ31">
        <v>2750318</v>
      </c>
      <c r="GR31">
        <v>2801921</v>
      </c>
      <c r="GS31">
        <v>2859073</v>
      </c>
      <c r="GT31">
        <v>2912212</v>
      </c>
    </row>
    <row r="32" spans="1:202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  <c r="GF32">
        <v>141</v>
      </c>
      <c r="GG32">
        <v>141</v>
      </c>
      <c r="GH32">
        <v>141</v>
      </c>
      <c r="GI32">
        <v>141</v>
      </c>
      <c r="GJ32">
        <v>141</v>
      </c>
      <c r="GK32">
        <v>141</v>
      </c>
      <c r="GL32">
        <v>141</v>
      </c>
      <c r="GM32">
        <v>141</v>
      </c>
      <c r="GN32">
        <v>141</v>
      </c>
      <c r="GO32">
        <v>141</v>
      </c>
      <c r="GP32">
        <v>141</v>
      </c>
      <c r="GQ32">
        <v>141</v>
      </c>
      <c r="GR32">
        <v>141</v>
      </c>
      <c r="GS32">
        <v>141</v>
      </c>
      <c r="GT32">
        <v>141</v>
      </c>
    </row>
    <row r="33" spans="1:202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  <c r="GF33">
        <v>9853</v>
      </c>
      <c r="GG33">
        <v>10123</v>
      </c>
      <c r="GH33">
        <v>10312</v>
      </c>
      <c r="GI33">
        <v>10427</v>
      </c>
      <c r="GJ33">
        <v>10621</v>
      </c>
      <c r="GK33">
        <v>10871</v>
      </c>
      <c r="GL33">
        <v>11155</v>
      </c>
      <c r="GM33">
        <v>11420</v>
      </c>
      <c r="GN33">
        <v>11690</v>
      </c>
      <c r="GO33">
        <v>11836</v>
      </c>
      <c r="GP33">
        <v>11955</v>
      </c>
      <c r="GQ33">
        <v>12159</v>
      </c>
      <c r="GR33">
        <v>12414</v>
      </c>
      <c r="GS33">
        <v>12717</v>
      </c>
      <c r="GT33">
        <v>13014</v>
      </c>
    </row>
    <row r="34" spans="1:202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  <c r="GF34">
        <v>1070</v>
      </c>
      <c r="GG34">
        <v>1075</v>
      </c>
      <c r="GH34">
        <v>1086</v>
      </c>
      <c r="GI34">
        <v>1086</v>
      </c>
      <c r="GJ34">
        <v>1100</v>
      </c>
      <c r="GK34">
        <v>1105</v>
      </c>
      <c r="GL34">
        <v>1105</v>
      </c>
      <c r="GM34">
        <v>1106</v>
      </c>
      <c r="GN34">
        <v>1106</v>
      </c>
      <c r="GO34">
        <v>1143</v>
      </c>
      <c r="GP34">
        <v>1143</v>
      </c>
      <c r="GQ34">
        <v>1150</v>
      </c>
      <c r="GR34">
        <v>1153</v>
      </c>
      <c r="GS34">
        <v>1153</v>
      </c>
      <c r="GT34">
        <v>1158</v>
      </c>
    </row>
    <row r="35" spans="1:202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  <c r="GF35">
        <v>2190</v>
      </c>
      <c r="GG35">
        <v>2220</v>
      </c>
      <c r="GH35">
        <v>2258</v>
      </c>
      <c r="GI35">
        <v>2307</v>
      </c>
      <c r="GJ35">
        <v>2328</v>
      </c>
      <c r="GK35">
        <v>2354</v>
      </c>
      <c r="GL35">
        <v>2373</v>
      </c>
      <c r="GM35">
        <v>2418</v>
      </c>
      <c r="GN35">
        <v>2451</v>
      </c>
      <c r="GO35">
        <v>2480</v>
      </c>
      <c r="GP35">
        <v>2547</v>
      </c>
      <c r="GQ35">
        <v>2583</v>
      </c>
      <c r="GR35">
        <v>2631</v>
      </c>
      <c r="GS35">
        <v>2689</v>
      </c>
      <c r="GT35">
        <v>2734</v>
      </c>
    </row>
    <row r="36" spans="1:202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  <c r="GF36">
        <v>202</v>
      </c>
      <c r="GG36">
        <v>202</v>
      </c>
      <c r="GH36">
        <v>225</v>
      </c>
      <c r="GI36">
        <v>225</v>
      </c>
      <c r="GJ36">
        <v>226</v>
      </c>
      <c r="GK36">
        <v>226</v>
      </c>
      <c r="GL36">
        <v>226</v>
      </c>
      <c r="GM36">
        <v>234</v>
      </c>
      <c r="GN36">
        <v>239</v>
      </c>
      <c r="GO36">
        <v>240</v>
      </c>
      <c r="GP36">
        <v>240</v>
      </c>
      <c r="GQ36">
        <v>240</v>
      </c>
      <c r="GR36">
        <v>243</v>
      </c>
      <c r="GS36">
        <v>243</v>
      </c>
      <c r="GT36">
        <v>243</v>
      </c>
    </row>
    <row r="37" spans="1:202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  <c r="GF37">
        <v>16522</v>
      </c>
      <c r="GG37">
        <v>16708</v>
      </c>
      <c r="GH37">
        <v>16708</v>
      </c>
      <c r="GI37">
        <v>16708</v>
      </c>
      <c r="GJ37">
        <v>17110</v>
      </c>
      <c r="GK37">
        <v>17179</v>
      </c>
      <c r="GL37">
        <v>17255</v>
      </c>
      <c r="GM37">
        <v>17255</v>
      </c>
      <c r="GN37">
        <v>17255</v>
      </c>
      <c r="GO37">
        <v>17255</v>
      </c>
      <c r="GP37">
        <v>17255</v>
      </c>
      <c r="GQ37">
        <v>17255</v>
      </c>
      <c r="GR37">
        <v>17718</v>
      </c>
      <c r="GS37">
        <v>17718</v>
      </c>
      <c r="GT37">
        <v>17718</v>
      </c>
    </row>
    <row r="38" spans="1:202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  <c r="GF38">
        <v>9975</v>
      </c>
      <c r="GG38">
        <v>10086</v>
      </c>
      <c r="GH38">
        <v>10086</v>
      </c>
      <c r="GI38">
        <v>10086</v>
      </c>
      <c r="GJ38">
        <v>10390</v>
      </c>
      <c r="GK38">
        <v>10470</v>
      </c>
      <c r="GL38">
        <v>10603</v>
      </c>
      <c r="GM38">
        <v>10716</v>
      </c>
      <c r="GN38">
        <v>10843</v>
      </c>
      <c r="GO38">
        <v>10843</v>
      </c>
      <c r="GP38">
        <v>10843</v>
      </c>
      <c r="GQ38">
        <v>10843</v>
      </c>
      <c r="GR38">
        <v>11146</v>
      </c>
      <c r="GS38">
        <v>11240</v>
      </c>
      <c r="GT38">
        <v>11296</v>
      </c>
    </row>
    <row r="39" spans="1:202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  <c r="GF39">
        <v>3392</v>
      </c>
      <c r="GG39">
        <v>3392</v>
      </c>
      <c r="GH39">
        <v>3419</v>
      </c>
      <c r="GI39">
        <v>3419</v>
      </c>
      <c r="GJ39">
        <v>3500</v>
      </c>
      <c r="GK39">
        <v>3523</v>
      </c>
      <c r="GL39">
        <v>3562</v>
      </c>
      <c r="GM39">
        <v>3591</v>
      </c>
      <c r="GN39">
        <v>3641</v>
      </c>
      <c r="GO39">
        <v>3641</v>
      </c>
      <c r="GP39">
        <v>3641</v>
      </c>
      <c r="GQ39">
        <v>3641</v>
      </c>
      <c r="GR39">
        <v>3787</v>
      </c>
      <c r="GS39">
        <v>3834</v>
      </c>
      <c r="GT39">
        <v>3881</v>
      </c>
    </row>
    <row r="40" spans="1:202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  <c r="GF40">
        <v>13</v>
      </c>
      <c r="GG40">
        <v>13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13</v>
      </c>
      <c r="GN40">
        <v>13</v>
      </c>
      <c r="GO40">
        <v>13</v>
      </c>
      <c r="GP40">
        <v>13</v>
      </c>
      <c r="GQ40">
        <v>13</v>
      </c>
      <c r="GR40">
        <v>13</v>
      </c>
      <c r="GS40">
        <v>13</v>
      </c>
      <c r="GT40">
        <v>13</v>
      </c>
    </row>
    <row r="41" spans="1:202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  <c r="GF41">
        <v>375</v>
      </c>
      <c r="GG41">
        <v>384</v>
      </c>
      <c r="GH41">
        <v>388</v>
      </c>
      <c r="GI41">
        <v>394</v>
      </c>
      <c r="GJ41">
        <v>400</v>
      </c>
      <c r="GK41">
        <v>405</v>
      </c>
      <c r="GL41">
        <v>407</v>
      </c>
      <c r="GM41">
        <v>409</v>
      </c>
      <c r="GN41">
        <v>415</v>
      </c>
      <c r="GO41">
        <v>417</v>
      </c>
      <c r="GP41">
        <v>435</v>
      </c>
      <c r="GQ41">
        <v>442</v>
      </c>
      <c r="GR41">
        <v>443</v>
      </c>
      <c r="GS41">
        <v>444</v>
      </c>
      <c r="GT41">
        <v>474</v>
      </c>
    </row>
    <row r="42" spans="1:202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  <c r="GF42">
        <v>170</v>
      </c>
      <c r="GG42">
        <v>170</v>
      </c>
      <c r="GH42">
        <v>170</v>
      </c>
      <c r="GI42">
        <v>170</v>
      </c>
      <c r="GJ42">
        <v>170</v>
      </c>
      <c r="GK42">
        <v>170</v>
      </c>
      <c r="GL42">
        <v>170</v>
      </c>
      <c r="GM42">
        <v>170</v>
      </c>
      <c r="GN42">
        <v>170</v>
      </c>
      <c r="GO42">
        <v>170</v>
      </c>
      <c r="GP42">
        <v>170</v>
      </c>
      <c r="GQ42">
        <v>170</v>
      </c>
      <c r="GR42">
        <v>170</v>
      </c>
      <c r="GS42">
        <v>174</v>
      </c>
      <c r="GT42">
        <v>176</v>
      </c>
    </row>
    <row r="43" spans="1:202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  <c r="GF43">
        <v>264</v>
      </c>
      <c r="GG43">
        <v>265</v>
      </c>
      <c r="GH43">
        <v>265</v>
      </c>
      <c r="GI43">
        <v>266</v>
      </c>
      <c r="GJ43">
        <v>266</v>
      </c>
      <c r="GK43">
        <v>266</v>
      </c>
      <c r="GL43">
        <v>266</v>
      </c>
      <c r="GM43">
        <v>266</v>
      </c>
      <c r="GN43">
        <v>266</v>
      </c>
      <c r="GO43">
        <v>266</v>
      </c>
      <c r="GP43">
        <v>266</v>
      </c>
      <c r="GQ43">
        <v>266</v>
      </c>
      <c r="GR43">
        <v>266</v>
      </c>
      <c r="GS43">
        <v>266</v>
      </c>
      <c r="GT43">
        <v>266</v>
      </c>
    </row>
    <row r="44" spans="1:202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  <c r="GF44">
        <v>1067</v>
      </c>
      <c r="GG44">
        <v>1067</v>
      </c>
      <c r="GH44">
        <v>1067</v>
      </c>
      <c r="GI44">
        <v>1067</v>
      </c>
      <c r="GJ44">
        <v>1067</v>
      </c>
      <c r="GK44">
        <v>1067</v>
      </c>
      <c r="GL44">
        <v>1067</v>
      </c>
      <c r="GM44">
        <v>1067</v>
      </c>
      <c r="GN44">
        <v>1069</v>
      </c>
      <c r="GO44">
        <v>1069</v>
      </c>
      <c r="GP44">
        <v>1071</v>
      </c>
      <c r="GQ44">
        <v>1071</v>
      </c>
      <c r="GR44">
        <v>1071</v>
      </c>
      <c r="GS44">
        <v>1071</v>
      </c>
      <c r="GT44">
        <v>1071</v>
      </c>
    </row>
    <row r="45" spans="1:202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  <c r="GF45">
        <v>39936</v>
      </c>
      <c r="GG45">
        <v>40341</v>
      </c>
      <c r="GH45">
        <v>40457</v>
      </c>
      <c r="GI45">
        <v>40558</v>
      </c>
      <c r="GJ45">
        <v>40673</v>
      </c>
      <c r="GK45">
        <v>40787</v>
      </c>
      <c r="GL45">
        <v>40873</v>
      </c>
      <c r="GM45">
        <v>40953</v>
      </c>
      <c r="GN45">
        <v>41178</v>
      </c>
      <c r="GO45">
        <v>41257</v>
      </c>
      <c r="GP45">
        <v>41333</v>
      </c>
      <c r="GQ45">
        <v>41391</v>
      </c>
      <c r="GR45">
        <v>41495</v>
      </c>
      <c r="GS45">
        <v>41560</v>
      </c>
      <c r="GT45">
        <v>41635</v>
      </c>
    </row>
    <row r="46" spans="1:202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  <c r="GF46">
        <v>36</v>
      </c>
      <c r="GG46">
        <v>36</v>
      </c>
      <c r="GH46">
        <v>36</v>
      </c>
      <c r="GI46">
        <v>36</v>
      </c>
      <c r="GJ46">
        <v>36</v>
      </c>
      <c r="GK46">
        <v>36</v>
      </c>
      <c r="GL46">
        <v>36</v>
      </c>
      <c r="GM46">
        <v>36</v>
      </c>
      <c r="GN46">
        <v>36</v>
      </c>
      <c r="GO46">
        <v>36</v>
      </c>
      <c r="GP46">
        <v>36</v>
      </c>
      <c r="GQ46">
        <v>36</v>
      </c>
      <c r="GR46">
        <v>36</v>
      </c>
      <c r="GS46">
        <v>36</v>
      </c>
      <c r="GT46">
        <v>36</v>
      </c>
    </row>
    <row r="47" spans="1:202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  <c r="GF47">
        <v>58080</v>
      </c>
      <c r="GG47">
        <v>58243</v>
      </c>
      <c r="GH47">
        <v>58414</v>
      </c>
      <c r="GI47">
        <v>58583</v>
      </c>
      <c r="GJ47">
        <v>58728</v>
      </c>
      <c r="GK47">
        <v>58897</v>
      </c>
      <c r="GL47">
        <v>59073</v>
      </c>
      <c r="GM47">
        <v>59131</v>
      </c>
      <c r="GN47">
        <v>59312</v>
      </c>
      <c r="GO47">
        <v>59458</v>
      </c>
      <c r="GP47">
        <v>59599</v>
      </c>
      <c r="GQ47">
        <v>59722</v>
      </c>
      <c r="GR47">
        <v>59845</v>
      </c>
      <c r="GS47">
        <v>60000</v>
      </c>
      <c r="GT47">
        <v>60133</v>
      </c>
    </row>
    <row r="48" spans="1:202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  <c r="GF48">
        <v>1072</v>
      </c>
      <c r="GG48">
        <v>1099</v>
      </c>
      <c r="GH48">
        <v>1136</v>
      </c>
      <c r="GI48">
        <v>1178</v>
      </c>
      <c r="GJ48">
        <v>1209</v>
      </c>
      <c r="GK48">
        <v>1218</v>
      </c>
      <c r="GL48">
        <v>1268</v>
      </c>
      <c r="GM48">
        <v>1306</v>
      </c>
      <c r="GN48">
        <v>1319</v>
      </c>
      <c r="GO48">
        <v>1334</v>
      </c>
      <c r="GP48">
        <v>1342</v>
      </c>
      <c r="GQ48">
        <v>1359</v>
      </c>
      <c r="GR48">
        <v>1368</v>
      </c>
      <c r="GS48">
        <v>1376</v>
      </c>
      <c r="GT48">
        <v>1387</v>
      </c>
    </row>
    <row r="49" spans="1:202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  <c r="GF49">
        <v>4590</v>
      </c>
      <c r="GG49">
        <v>4593</v>
      </c>
      <c r="GH49">
        <v>4598</v>
      </c>
      <c r="GI49">
        <v>4599</v>
      </c>
      <c r="GJ49">
        <v>4599</v>
      </c>
      <c r="GK49">
        <v>4599</v>
      </c>
      <c r="GL49">
        <v>4605</v>
      </c>
      <c r="GM49">
        <v>4605</v>
      </c>
      <c r="GN49">
        <v>4608</v>
      </c>
      <c r="GO49">
        <v>4614</v>
      </c>
      <c r="GP49">
        <v>4614</v>
      </c>
      <c r="GQ49">
        <v>4614</v>
      </c>
      <c r="GR49">
        <v>4618</v>
      </c>
      <c r="GS49">
        <v>4618</v>
      </c>
      <c r="GT49">
        <v>4620</v>
      </c>
    </row>
    <row r="50" spans="1:202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  <c r="GF50">
        <v>915</v>
      </c>
      <c r="GG50">
        <v>915</v>
      </c>
      <c r="GH50">
        <v>915</v>
      </c>
      <c r="GI50">
        <v>915</v>
      </c>
      <c r="GJ50">
        <v>922</v>
      </c>
      <c r="GK50">
        <v>926</v>
      </c>
      <c r="GL50">
        <v>926</v>
      </c>
      <c r="GM50">
        <v>935</v>
      </c>
      <c r="GN50">
        <v>936</v>
      </c>
      <c r="GO50">
        <v>936</v>
      </c>
      <c r="GP50">
        <v>936</v>
      </c>
      <c r="GQ50">
        <v>936</v>
      </c>
      <c r="GR50">
        <v>938</v>
      </c>
      <c r="GS50">
        <v>939</v>
      </c>
      <c r="GT50">
        <v>942</v>
      </c>
    </row>
    <row r="51" spans="1:202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9</v>
      </c>
      <c r="AS51">
        <v>9</v>
      </c>
      <c r="AT51">
        <v>10</v>
      </c>
      <c r="AU51">
        <v>10</v>
      </c>
      <c r="AV51">
        <v>13</v>
      </c>
      <c r="AW51">
        <v>13</v>
      </c>
      <c r="AX51">
        <v>13</v>
      </c>
      <c r="AY51">
        <v>20</v>
      </c>
      <c r="AZ51">
        <v>20</v>
      </c>
      <c r="BA51">
        <v>25</v>
      </c>
      <c r="BB51">
        <v>35</v>
      </c>
      <c r="BC51">
        <v>35</v>
      </c>
      <c r="BD51">
        <v>55</v>
      </c>
      <c r="BE51">
        <v>88</v>
      </c>
      <c r="BF51">
        <v>101</v>
      </c>
      <c r="BG51">
        <v>182</v>
      </c>
      <c r="BH51">
        <v>228</v>
      </c>
      <c r="BI51">
        <v>265</v>
      </c>
      <c r="BJ51">
        <v>265</v>
      </c>
      <c r="BK51">
        <v>461</v>
      </c>
      <c r="BL51">
        <v>592</v>
      </c>
      <c r="BM51">
        <v>687</v>
      </c>
      <c r="BN51">
        <v>801</v>
      </c>
      <c r="BO51">
        <v>977</v>
      </c>
      <c r="BP51">
        <v>1197</v>
      </c>
      <c r="BQ51">
        <v>1361</v>
      </c>
      <c r="BR51">
        <v>1665</v>
      </c>
      <c r="BS51">
        <v>2015</v>
      </c>
      <c r="BT51">
        <v>2245</v>
      </c>
      <c r="BU51">
        <v>2555</v>
      </c>
      <c r="BV51">
        <v>2844</v>
      </c>
      <c r="BW51">
        <v>3137</v>
      </c>
      <c r="BX51">
        <v>3510</v>
      </c>
      <c r="BY51">
        <v>3843</v>
      </c>
      <c r="BZ51">
        <v>4355</v>
      </c>
      <c r="CA51">
        <v>4665</v>
      </c>
      <c r="CB51">
        <v>5009</v>
      </c>
      <c r="CC51">
        <v>5310</v>
      </c>
      <c r="CD51">
        <v>5740</v>
      </c>
      <c r="CE51">
        <v>6166</v>
      </c>
      <c r="CF51">
        <v>6695</v>
      </c>
      <c r="CG51">
        <v>7366</v>
      </c>
      <c r="CH51">
        <v>7652</v>
      </c>
      <c r="CI51">
        <v>7964</v>
      </c>
      <c r="CJ51">
        <v>8356</v>
      </c>
      <c r="CK51">
        <v>8712</v>
      </c>
      <c r="CL51">
        <v>9246</v>
      </c>
      <c r="CM51">
        <v>9691</v>
      </c>
      <c r="CN51">
        <v>10598</v>
      </c>
      <c r="CO51">
        <v>10956</v>
      </c>
      <c r="CP51">
        <v>11375</v>
      </c>
      <c r="CQ51">
        <v>11700</v>
      </c>
      <c r="CR51">
        <v>12164</v>
      </c>
      <c r="CS51">
        <v>12680</v>
      </c>
      <c r="CT51">
        <v>13174</v>
      </c>
      <c r="CU51">
        <v>14537</v>
      </c>
      <c r="CV51">
        <v>15010</v>
      </c>
      <c r="CW51">
        <v>15492</v>
      </c>
      <c r="CX51">
        <v>16044</v>
      </c>
      <c r="CY51">
        <v>16564</v>
      </c>
      <c r="CZ51">
        <v>17702</v>
      </c>
      <c r="DA51">
        <v>18687</v>
      </c>
      <c r="DB51">
        <v>21213</v>
      </c>
      <c r="DC51">
        <v>22441</v>
      </c>
      <c r="DD51">
        <v>23421</v>
      </c>
      <c r="DE51">
        <v>24794</v>
      </c>
      <c r="DF51">
        <v>25826</v>
      </c>
      <c r="DG51">
        <v>27359</v>
      </c>
      <c r="DH51">
        <v>28750</v>
      </c>
      <c r="DI51">
        <v>32208</v>
      </c>
      <c r="DJ51">
        <v>33855</v>
      </c>
      <c r="DK51">
        <v>35052</v>
      </c>
      <c r="DL51">
        <v>36710</v>
      </c>
      <c r="DM51">
        <v>39370</v>
      </c>
      <c r="DN51">
        <v>42029</v>
      </c>
      <c r="DO51">
        <v>44531</v>
      </c>
      <c r="DP51">
        <v>50016</v>
      </c>
      <c r="DQ51">
        <v>52369</v>
      </c>
      <c r="DR51">
        <v>54647</v>
      </c>
      <c r="DS51">
        <v>58167</v>
      </c>
      <c r="DT51">
        <v>62205</v>
      </c>
      <c r="DU51">
        <v>66169</v>
      </c>
      <c r="DV51">
        <v>70445</v>
      </c>
      <c r="DW51">
        <v>80287</v>
      </c>
      <c r="DX51">
        <v>83996</v>
      </c>
      <c r="DY51">
        <v>88891</v>
      </c>
      <c r="DZ51">
        <v>92855</v>
      </c>
      <c r="EA51">
        <v>97183</v>
      </c>
      <c r="EB51">
        <v>101837</v>
      </c>
      <c r="EC51">
        <v>105532</v>
      </c>
      <c r="ED51">
        <v>118720</v>
      </c>
      <c r="EE51">
        <v>123550</v>
      </c>
      <c r="EF51">
        <v>129020</v>
      </c>
      <c r="EG51">
        <v>132548</v>
      </c>
      <c r="EH51">
        <v>137490</v>
      </c>
      <c r="EI51">
        <v>142154</v>
      </c>
      <c r="EJ51">
        <v>146361</v>
      </c>
      <c r="EK51">
        <v>160351</v>
      </c>
      <c r="EL51">
        <v>166756</v>
      </c>
      <c r="EM51">
        <v>171452</v>
      </c>
      <c r="EN51">
        <v>175365</v>
      </c>
      <c r="EO51">
        <v>181062</v>
      </c>
      <c r="EP51">
        <v>186698</v>
      </c>
      <c r="EQ51">
        <v>193452</v>
      </c>
      <c r="ER51">
        <v>201634</v>
      </c>
      <c r="ES51">
        <v>208572</v>
      </c>
      <c r="ET51">
        <v>213715</v>
      </c>
      <c r="EU51">
        <v>218728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336402</v>
      </c>
      <c r="GF51">
        <v>338759</v>
      </c>
      <c r="GG51">
        <v>341304</v>
      </c>
      <c r="GH51">
        <v>343592</v>
      </c>
      <c r="GI51">
        <v>345790</v>
      </c>
      <c r="GJ51">
        <v>347923</v>
      </c>
      <c r="GK51">
        <v>349800</v>
      </c>
      <c r="GL51">
        <v>351575</v>
      </c>
      <c r="GM51">
        <v>353536</v>
      </c>
      <c r="GN51">
        <v>355667</v>
      </c>
      <c r="GO51">
        <v>357658</v>
      </c>
      <c r="GP51">
        <v>359731</v>
      </c>
      <c r="GQ51">
        <v>361493</v>
      </c>
      <c r="GR51">
        <v>362962</v>
      </c>
      <c r="GS51">
        <v>364723</v>
      </c>
      <c r="GT51">
        <v>366671</v>
      </c>
    </row>
    <row r="52" spans="1:202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  <c r="GF52">
        <v>991</v>
      </c>
      <c r="GG52">
        <v>991</v>
      </c>
      <c r="GH52">
        <v>991</v>
      </c>
      <c r="GI52">
        <v>991</v>
      </c>
      <c r="GJ52">
        <v>991</v>
      </c>
      <c r="GK52">
        <v>991</v>
      </c>
      <c r="GL52">
        <v>991</v>
      </c>
      <c r="GM52">
        <v>991</v>
      </c>
      <c r="GN52">
        <v>991</v>
      </c>
      <c r="GO52">
        <v>991</v>
      </c>
      <c r="GP52">
        <v>991</v>
      </c>
      <c r="GQ52">
        <v>991</v>
      </c>
      <c r="GR52">
        <v>991</v>
      </c>
      <c r="GS52">
        <v>991</v>
      </c>
      <c r="GT52">
        <v>991</v>
      </c>
    </row>
    <row r="53" spans="1:202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  <c r="GF53">
        <v>929</v>
      </c>
      <c r="GG53">
        <v>929</v>
      </c>
      <c r="GH53">
        <v>929</v>
      </c>
      <c r="GI53">
        <v>929</v>
      </c>
      <c r="GJ53">
        <v>931</v>
      </c>
      <c r="GK53">
        <v>932</v>
      </c>
      <c r="GL53">
        <v>933</v>
      </c>
      <c r="GM53">
        <v>933</v>
      </c>
      <c r="GN53">
        <v>933</v>
      </c>
      <c r="GO53">
        <v>933</v>
      </c>
      <c r="GP53">
        <v>933</v>
      </c>
      <c r="GQ53">
        <v>933</v>
      </c>
      <c r="GR53">
        <v>934</v>
      </c>
      <c r="GS53">
        <v>934</v>
      </c>
      <c r="GT53">
        <v>935</v>
      </c>
    </row>
    <row r="54" spans="1:202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  <c r="GF54">
        <v>583</v>
      </c>
      <c r="GG54">
        <v>583</v>
      </c>
      <c r="GH54">
        <v>583</v>
      </c>
      <c r="GI54">
        <v>583</v>
      </c>
      <c r="GJ54">
        <v>583</v>
      </c>
      <c r="GK54">
        <v>583</v>
      </c>
      <c r="GL54">
        <v>583</v>
      </c>
      <c r="GM54">
        <v>583</v>
      </c>
      <c r="GN54">
        <v>583</v>
      </c>
      <c r="GO54">
        <v>583</v>
      </c>
      <c r="GP54">
        <v>583</v>
      </c>
      <c r="GQ54">
        <v>583</v>
      </c>
      <c r="GR54">
        <v>583</v>
      </c>
      <c r="GS54">
        <v>583</v>
      </c>
      <c r="GT54">
        <v>583</v>
      </c>
    </row>
    <row r="55" spans="1:202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  <c r="GF55">
        <v>364</v>
      </c>
      <c r="GG55">
        <v>364</v>
      </c>
      <c r="GH55">
        <v>365</v>
      </c>
      <c r="GI55">
        <v>366</v>
      </c>
      <c r="GJ55">
        <v>366</v>
      </c>
      <c r="GK55">
        <v>366</v>
      </c>
      <c r="GL55">
        <v>366</v>
      </c>
      <c r="GM55">
        <v>366</v>
      </c>
      <c r="GN55">
        <v>366</v>
      </c>
      <c r="GO55">
        <v>367</v>
      </c>
      <c r="GP55">
        <v>367</v>
      </c>
      <c r="GQ55">
        <v>367</v>
      </c>
      <c r="GR55">
        <v>367</v>
      </c>
      <c r="GS55">
        <v>367</v>
      </c>
      <c r="GT55">
        <v>367</v>
      </c>
    </row>
    <row r="56" spans="1:202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  <c r="GF56">
        <v>167</v>
      </c>
      <c r="GG56">
        <v>167</v>
      </c>
      <c r="GH56">
        <v>167</v>
      </c>
      <c r="GI56">
        <v>167</v>
      </c>
      <c r="GJ56">
        <v>167</v>
      </c>
      <c r="GK56">
        <v>167</v>
      </c>
      <c r="GL56">
        <v>167</v>
      </c>
      <c r="GM56">
        <v>167</v>
      </c>
      <c r="GN56">
        <v>167</v>
      </c>
      <c r="GO56">
        <v>167</v>
      </c>
      <c r="GP56">
        <v>167</v>
      </c>
      <c r="GQ56">
        <v>167</v>
      </c>
      <c r="GR56">
        <v>167</v>
      </c>
      <c r="GS56">
        <v>167</v>
      </c>
      <c r="GT56">
        <v>167</v>
      </c>
    </row>
    <row r="57" spans="1:202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  <c r="GF57">
        <v>1667</v>
      </c>
      <c r="GG57">
        <v>1669</v>
      </c>
      <c r="GH57">
        <v>1672</v>
      </c>
      <c r="GI57">
        <v>1672</v>
      </c>
      <c r="GJ57">
        <v>1672</v>
      </c>
      <c r="GK57">
        <v>1674</v>
      </c>
      <c r="GL57">
        <v>1675</v>
      </c>
      <c r="GM57">
        <v>1678</v>
      </c>
      <c r="GN57">
        <v>1680</v>
      </c>
      <c r="GO57">
        <v>1682</v>
      </c>
      <c r="GP57">
        <v>1683</v>
      </c>
      <c r="GQ57">
        <v>1687</v>
      </c>
      <c r="GR57">
        <v>1687</v>
      </c>
      <c r="GS57">
        <v>1687</v>
      </c>
      <c r="GT57">
        <v>1687</v>
      </c>
    </row>
    <row r="58" spans="1:202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  <c r="GJ58">
        <v>255</v>
      </c>
      <c r="GK58">
        <v>255</v>
      </c>
      <c r="GL58">
        <v>255</v>
      </c>
      <c r="GM58">
        <v>255</v>
      </c>
      <c r="GN58">
        <v>255</v>
      </c>
      <c r="GO58">
        <v>255</v>
      </c>
      <c r="GP58">
        <v>255</v>
      </c>
      <c r="GQ58">
        <v>255</v>
      </c>
      <c r="GR58">
        <v>255</v>
      </c>
      <c r="GS58">
        <v>255</v>
      </c>
      <c r="GT58">
        <v>255</v>
      </c>
    </row>
    <row r="59" spans="1:202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  <c r="GF59">
        <v>147</v>
      </c>
      <c r="GG59">
        <v>147</v>
      </c>
      <c r="GH59">
        <v>147</v>
      </c>
      <c r="GI59">
        <v>147</v>
      </c>
      <c r="GJ59">
        <v>147</v>
      </c>
      <c r="GK59">
        <v>147</v>
      </c>
      <c r="GL59">
        <v>147</v>
      </c>
      <c r="GM59">
        <v>147</v>
      </c>
      <c r="GN59">
        <v>147</v>
      </c>
      <c r="GO59">
        <v>147</v>
      </c>
      <c r="GP59">
        <v>147</v>
      </c>
      <c r="GQ59">
        <v>147</v>
      </c>
      <c r="GR59">
        <v>147</v>
      </c>
      <c r="GS59">
        <v>147</v>
      </c>
      <c r="GT59">
        <v>147</v>
      </c>
    </row>
    <row r="60" spans="1:202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  <c r="GF60">
        <v>171</v>
      </c>
      <c r="GG60">
        <v>171</v>
      </c>
      <c r="GH60">
        <v>171</v>
      </c>
      <c r="GI60">
        <v>171</v>
      </c>
      <c r="GJ60">
        <v>171</v>
      </c>
      <c r="GK60">
        <v>171</v>
      </c>
      <c r="GL60">
        <v>171</v>
      </c>
      <c r="GM60">
        <v>171</v>
      </c>
      <c r="GN60">
        <v>171</v>
      </c>
      <c r="GO60">
        <v>171</v>
      </c>
      <c r="GP60">
        <v>171</v>
      </c>
      <c r="GQ60">
        <v>171</v>
      </c>
      <c r="GR60">
        <v>171</v>
      </c>
      <c r="GS60">
        <v>171</v>
      </c>
      <c r="GT60">
        <v>171</v>
      </c>
    </row>
    <row r="61" spans="1:202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  <c r="GF61">
        <v>349</v>
      </c>
      <c r="GG61">
        <v>349</v>
      </c>
      <c r="GH61">
        <v>349</v>
      </c>
      <c r="GI61">
        <v>349</v>
      </c>
      <c r="GJ61">
        <v>349</v>
      </c>
      <c r="GK61">
        <v>349</v>
      </c>
      <c r="GL61">
        <v>349</v>
      </c>
      <c r="GM61">
        <v>349</v>
      </c>
      <c r="GN61">
        <v>349</v>
      </c>
      <c r="GO61">
        <v>349</v>
      </c>
      <c r="GP61">
        <v>349</v>
      </c>
      <c r="GQ61">
        <v>349</v>
      </c>
      <c r="GR61">
        <v>349</v>
      </c>
      <c r="GS61">
        <v>349</v>
      </c>
      <c r="GT61">
        <v>349</v>
      </c>
    </row>
    <row r="62" spans="1:202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  <c r="GF62">
        <v>947</v>
      </c>
      <c r="GG62">
        <v>947</v>
      </c>
      <c r="GH62">
        <v>947</v>
      </c>
      <c r="GI62">
        <v>947</v>
      </c>
      <c r="GJ62">
        <v>947</v>
      </c>
      <c r="GK62">
        <v>947</v>
      </c>
      <c r="GL62">
        <v>947</v>
      </c>
      <c r="GM62">
        <v>947</v>
      </c>
      <c r="GN62">
        <v>947</v>
      </c>
      <c r="GO62">
        <v>947</v>
      </c>
      <c r="GP62">
        <v>947</v>
      </c>
      <c r="GQ62">
        <v>947</v>
      </c>
      <c r="GR62">
        <v>947</v>
      </c>
      <c r="GS62">
        <v>947</v>
      </c>
      <c r="GT62">
        <v>947</v>
      </c>
    </row>
    <row r="63" spans="1:202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  <c r="GF63">
        <v>1276</v>
      </c>
      <c r="GG63">
        <v>1276</v>
      </c>
      <c r="GH63">
        <v>1276</v>
      </c>
      <c r="GI63">
        <v>1276</v>
      </c>
      <c r="GJ63">
        <v>1276</v>
      </c>
      <c r="GK63">
        <v>1276</v>
      </c>
      <c r="GL63">
        <v>1276</v>
      </c>
      <c r="GM63">
        <v>1276</v>
      </c>
      <c r="GN63">
        <v>1276</v>
      </c>
      <c r="GO63">
        <v>1276</v>
      </c>
      <c r="GP63">
        <v>1276</v>
      </c>
      <c r="GQ63">
        <v>1276</v>
      </c>
      <c r="GR63">
        <v>1276</v>
      </c>
      <c r="GS63">
        <v>1276</v>
      </c>
      <c r="GT63">
        <v>1276</v>
      </c>
    </row>
    <row r="64" spans="1:202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  <c r="GF64">
        <v>2249</v>
      </c>
      <c r="GG64">
        <v>2372</v>
      </c>
      <c r="GH64">
        <v>2505</v>
      </c>
      <c r="GI64">
        <v>2633</v>
      </c>
      <c r="GJ64">
        <v>2778</v>
      </c>
      <c r="GK64">
        <v>2884</v>
      </c>
      <c r="GL64">
        <v>3002</v>
      </c>
      <c r="GM64">
        <v>3151</v>
      </c>
      <c r="GN64">
        <v>3272</v>
      </c>
      <c r="GO64">
        <v>3396</v>
      </c>
      <c r="GP64">
        <v>3511</v>
      </c>
      <c r="GQ64">
        <v>3589</v>
      </c>
      <c r="GR64">
        <v>3669</v>
      </c>
      <c r="GS64">
        <v>3754</v>
      </c>
      <c r="GT64">
        <v>3849</v>
      </c>
    </row>
    <row r="65" spans="1:202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  <c r="GF65">
        <v>68135</v>
      </c>
      <c r="GG65">
        <v>68135</v>
      </c>
      <c r="GH65">
        <v>68135</v>
      </c>
      <c r="GI65">
        <v>68135</v>
      </c>
      <c r="GJ65">
        <v>68135</v>
      </c>
      <c r="GK65">
        <v>68135</v>
      </c>
      <c r="GL65">
        <v>68135</v>
      </c>
      <c r="GM65">
        <v>68135</v>
      </c>
      <c r="GN65">
        <v>68135</v>
      </c>
      <c r="GO65">
        <v>68138</v>
      </c>
      <c r="GP65">
        <v>68138</v>
      </c>
      <c r="GQ65">
        <v>68138</v>
      </c>
      <c r="GR65">
        <v>68138</v>
      </c>
      <c r="GS65">
        <v>68138</v>
      </c>
      <c r="GT65">
        <v>68138</v>
      </c>
    </row>
    <row r="66" spans="1:202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  <c r="GF66">
        <v>1019</v>
      </c>
      <c r="GG66">
        <v>1019</v>
      </c>
      <c r="GH66">
        <v>1019</v>
      </c>
      <c r="GI66">
        <v>1019</v>
      </c>
      <c r="GJ66">
        <v>1019</v>
      </c>
      <c r="GK66">
        <v>1019</v>
      </c>
      <c r="GL66">
        <v>1019</v>
      </c>
      <c r="GM66">
        <v>1019</v>
      </c>
      <c r="GN66">
        <v>1019</v>
      </c>
      <c r="GO66">
        <v>1019</v>
      </c>
      <c r="GP66">
        <v>1019</v>
      </c>
      <c r="GQ66">
        <v>1019</v>
      </c>
      <c r="GR66">
        <v>1019</v>
      </c>
      <c r="GS66">
        <v>1019</v>
      </c>
      <c r="GT66">
        <v>1019</v>
      </c>
    </row>
    <row r="67" spans="1:202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  <c r="GF67">
        <v>250</v>
      </c>
      <c r="GG67">
        <v>251</v>
      </c>
      <c r="GH67">
        <v>256</v>
      </c>
      <c r="GI67">
        <v>258</v>
      </c>
      <c r="GJ67">
        <v>258</v>
      </c>
      <c r="GK67">
        <v>258</v>
      </c>
      <c r="GL67">
        <v>258</v>
      </c>
      <c r="GM67">
        <v>258</v>
      </c>
      <c r="GN67">
        <v>258</v>
      </c>
      <c r="GO67">
        <v>258</v>
      </c>
      <c r="GP67">
        <v>258</v>
      </c>
      <c r="GQ67">
        <v>258</v>
      </c>
      <c r="GR67">
        <v>258</v>
      </c>
      <c r="GS67">
        <v>258</v>
      </c>
      <c r="GT67">
        <v>258</v>
      </c>
    </row>
    <row r="68" spans="1:202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  <c r="GF68">
        <v>655</v>
      </c>
      <c r="GG68">
        <v>655</v>
      </c>
      <c r="GH68">
        <v>655</v>
      </c>
      <c r="GI68">
        <v>655</v>
      </c>
      <c r="GJ68">
        <v>655</v>
      </c>
      <c r="GK68">
        <v>655</v>
      </c>
      <c r="GL68">
        <v>655</v>
      </c>
      <c r="GM68">
        <v>655</v>
      </c>
      <c r="GN68">
        <v>655</v>
      </c>
      <c r="GO68">
        <v>655</v>
      </c>
      <c r="GP68">
        <v>658</v>
      </c>
      <c r="GQ68">
        <v>658</v>
      </c>
      <c r="GR68">
        <v>658</v>
      </c>
      <c r="GS68">
        <v>658</v>
      </c>
      <c r="GT68">
        <v>659</v>
      </c>
    </row>
    <row r="69" spans="1:202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  <c r="GF69">
        <v>932</v>
      </c>
      <c r="GG69">
        <v>932</v>
      </c>
      <c r="GH69">
        <v>932</v>
      </c>
      <c r="GI69">
        <v>932</v>
      </c>
      <c r="GJ69">
        <v>932</v>
      </c>
      <c r="GK69">
        <v>932</v>
      </c>
      <c r="GL69">
        <v>932</v>
      </c>
      <c r="GM69">
        <v>932</v>
      </c>
      <c r="GN69">
        <v>932</v>
      </c>
      <c r="GO69">
        <v>932</v>
      </c>
      <c r="GP69">
        <v>932</v>
      </c>
      <c r="GQ69">
        <v>932</v>
      </c>
      <c r="GR69">
        <v>932</v>
      </c>
      <c r="GS69">
        <v>932</v>
      </c>
      <c r="GT69">
        <v>932</v>
      </c>
    </row>
    <row r="70" spans="1:202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  <c r="GF70">
        <v>155</v>
      </c>
      <c r="GG70">
        <v>155</v>
      </c>
      <c r="GH70">
        <v>155</v>
      </c>
      <c r="GI70">
        <v>157</v>
      </c>
      <c r="GJ70">
        <v>157</v>
      </c>
      <c r="GK70">
        <v>157</v>
      </c>
      <c r="GL70">
        <v>157</v>
      </c>
      <c r="GM70">
        <v>157</v>
      </c>
      <c r="GN70">
        <v>157</v>
      </c>
      <c r="GO70">
        <v>157</v>
      </c>
      <c r="GP70">
        <v>157</v>
      </c>
      <c r="GQ70">
        <v>157</v>
      </c>
      <c r="GR70">
        <v>157</v>
      </c>
      <c r="GS70">
        <v>157</v>
      </c>
      <c r="GT70">
        <v>157</v>
      </c>
    </row>
    <row r="71" spans="1:202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  <c r="GF71">
        <v>167</v>
      </c>
      <c r="GG71">
        <v>176</v>
      </c>
      <c r="GH71">
        <v>189</v>
      </c>
      <c r="GI71">
        <v>203</v>
      </c>
      <c r="GJ71">
        <v>209</v>
      </c>
      <c r="GK71">
        <v>217</v>
      </c>
      <c r="GL71">
        <v>222</v>
      </c>
      <c r="GM71">
        <v>233</v>
      </c>
      <c r="GN71">
        <v>241</v>
      </c>
      <c r="GO71">
        <v>244</v>
      </c>
      <c r="GP71">
        <v>253</v>
      </c>
      <c r="GQ71">
        <v>255</v>
      </c>
      <c r="GR71">
        <v>255</v>
      </c>
      <c r="GS71">
        <v>258</v>
      </c>
      <c r="GT71">
        <v>259</v>
      </c>
    </row>
    <row r="72" spans="1:202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  <c r="GF72">
        <v>46</v>
      </c>
      <c r="GG72">
        <v>46</v>
      </c>
      <c r="GH72">
        <v>46</v>
      </c>
      <c r="GI72">
        <v>46</v>
      </c>
      <c r="GJ72">
        <v>46</v>
      </c>
      <c r="GK72">
        <v>46</v>
      </c>
      <c r="GL72">
        <v>46</v>
      </c>
      <c r="GM72">
        <v>46</v>
      </c>
      <c r="GN72">
        <v>46</v>
      </c>
      <c r="GO72">
        <v>46</v>
      </c>
      <c r="GP72">
        <v>46</v>
      </c>
      <c r="GQ72">
        <v>46</v>
      </c>
      <c r="GR72">
        <v>46</v>
      </c>
      <c r="GS72">
        <v>46</v>
      </c>
      <c r="GT72">
        <v>46</v>
      </c>
    </row>
    <row r="73" spans="1:202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  <c r="GH73">
        <v>75</v>
      </c>
      <c r="GI73">
        <v>75</v>
      </c>
      <c r="GJ73">
        <v>75</v>
      </c>
      <c r="GK73">
        <v>75</v>
      </c>
      <c r="GL73">
        <v>75</v>
      </c>
      <c r="GM73">
        <v>75</v>
      </c>
      <c r="GN73">
        <v>75</v>
      </c>
      <c r="GO73">
        <v>75</v>
      </c>
      <c r="GP73">
        <v>75</v>
      </c>
      <c r="GQ73">
        <v>75</v>
      </c>
      <c r="GR73">
        <v>75</v>
      </c>
      <c r="GS73">
        <v>75</v>
      </c>
      <c r="GT73">
        <v>75</v>
      </c>
    </row>
    <row r="74" spans="1:202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  <c r="GF74">
        <v>18</v>
      </c>
      <c r="GG74">
        <v>18</v>
      </c>
      <c r="GH74">
        <v>18</v>
      </c>
      <c r="GI74">
        <v>18</v>
      </c>
      <c r="GJ74">
        <v>18</v>
      </c>
      <c r="GK74">
        <v>18</v>
      </c>
      <c r="GL74">
        <v>18</v>
      </c>
      <c r="GM74">
        <v>18</v>
      </c>
      <c r="GN74">
        <v>18</v>
      </c>
      <c r="GO74">
        <v>18</v>
      </c>
      <c r="GP74">
        <v>18</v>
      </c>
      <c r="GQ74">
        <v>18</v>
      </c>
      <c r="GR74">
        <v>18</v>
      </c>
      <c r="GS74">
        <v>18</v>
      </c>
      <c r="GT74">
        <v>18</v>
      </c>
    </row>
    <row r="75" spans="1:202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  <c r="GF75">
        <v>323</v>
      </c>
      <c r="GG75">
        <v>323</v>
      </c>
      <c r="GH75">
        <v>323</v>
      </c>
      <c r="GI75">
        <v>323</v>
      </c>
      <c r="GJ75">
        <v>323</v>
      </c>
      <c r="GK75">
        <v>323</v>
      </c>
      <c r="GL75">
        <v>324</v>
      </c>
      <c r="GM75">
        <v>324</v>
      </c>
      <c r="GN75">
        <v>324</v>
      </c>
      <c r="GO75">
        <v>326</v>
      </c>
      <c r="GP75">
        <v>326</v>
      </c>
      <c r="GQ75">
        <v>326</v>
      </c>
      <c r="GR75">
        <v>327</v>
      </c>
      <c r="GS75">
        <v>328</v>
      </c>
      <c r="GT75">
        <v>328</v>
      </c>
    </row>
    <row r="76" spans="1:202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  <c r="GF76">
        <v>798</v>
      </c>
      <c r="GG76">
        <v>798</v>
      </c>
      <c r="GH76">
        <v>799</v>
      </c>
      <c r="GI76">
        <v>799</v>
      </c>
      <c r="GJ76">
        <v>799</v>
      </c>
      <c r="GK76">
        <v>799</v>
      </c>
      <c r="GL76">
        <v>799</v>
      </c>
      <c r="GM76">
        <v>799</v>
      </c>
      <c r="GN76">
        <v>799</v>
      </c>
      <c r="GO76">
        <v>802</v>
      </c>
      <c r="GP76">
        <v>804</v>
      </c>
      <c r="GQ76">
        <v>804</v>
      </c>
      <c r="GR76">
        <v>804</v>
      </c>
      <c r="GS76">
        <v>805</v>
      </c>
      <c r="GT76">
        <v>805</v>
      </c>
    </row>
    <row r="77" spans="1:202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  <c r="GF77">
        <v>739</v>
      </c>
      <c r="GG77">
        <v>741</v>
      </c>
      <c r="GH77">
        <v>741</v>
      </c>
      <c r="GI77">
        <v>741</v>
      </c>
      <c r="GJ77">
        <v>743</v>
      </c>
      <c r="GK77">
        <v>744</v>
      </c>
      <c r="GL77">
        <v>744</v>
      </c>
      <c r="GM77">
        <v>744</v>
      </c>
      <c r="GN77">
        <v>748</v>
      </c>
      <c r="GO77">
        <v>749</v>
      </c>
      <c r="GP77">
        <v>749</v>
      </c>
      <c r="GQ77">
        <v>750</v>
      </c>
      <c r="GR77">
        <v>752</v>
      </c>
      <c r="GS77">
        <v>757</v>
      </c>
      <c r="GT77">
        <v>764</v>
      </c>
    </row>
    <row r="78" spans="1:202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  <c r="GF78">
        <v>201</v>
      </c>
      <c r="GG78">
        <v>201</v>
      </c>
      <c r="GH78">
        <v>201</v>
      </c>
      <c r="GI78">
        <v>201</v>
      </c>
      <c r="GJ78">
        <v>201</v>
      </c>
      <c r="GK78">
        <v>201</v>
      </c>
      <c r="GL78">
        <v>201</v>
      </c>
      <c r="GM78">
        <v>201</v>
      </c>
      <c r="GN78">
        <v>201</v>
      </c>
      <c r="GO78">
        <v>201</v>
      </c>
      <c r="GP78">
        <v>201</v>
      </c>
      <c r="GQ78">
        <v>201</v>
      </c>
      <c r="GR78">
        <v>201</v>
      </c>
      <c r="GS78">
        <v>201</v>
      </c>
      <c r="GT78">
        <v>201</v>
      </c>
    </row>
    <row r="79" spans="1:202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  <c r="GF79">
        <v>603</v>
      </c>
      <c r="GG79">
        <v>603</v>
      </c>
      <c r="GH79">
        <v>603</v>
      </c>
      <c r="GI79">
        <v>604</v>
      </c>
      <c r="GJ79">
        <v>604</v>
      </c>
      <c r="GK79">
        <v>604</v>
      </c>
      <c r="GL79">
        <v>604</v>
      </c>
      <c r="GM79">
        <v>604</v>
      </c>
      <c r="GN79">
        <v>604</v>
      </c>
      <c r="GO79">
        <v>608</v>
      </c>
      <c r="GP79">
        <v>608</v>
      </c>
      <c r="GQ79">
        <v>609</v>
      </c>
      <c r="GR79">
        <v>610</v>
      </c>
      <c r="GS79">
        <v>610</v>
      </c>
      <c r="GT79">
        <v>611</v>
      </c>
    </row>
    <row r="80" spans="1:202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  <c r="GF80">
        <v>203</v>
      </c>
      <c r="GG80">
        <v>203</v>
      </c>
      <c r="GH80">
        <v>204</v>
      </c>
      <c r="GI80">
        <v>204</v>
      </c>
      <c r="GJ80">
        <v>204</v>
      </c>
      <c r="GK80">
        <v>204</v>
      </c>
      <c r="GL80">
        <v>204</v>
      </c>
      <c r="GM80">
        <v>205</v>
      </c>
      <c r="GN80">
        <v>205</v>
      </c>
      <c r="GO80">
        <v>205</v>
      </c>
      <c r="GP80">
        <v>205</v>
      </c>
      <c r="GQ80">
        <v>205</v>
      </c>
      <c r="GR80">
        <v>205</v>
      </c>
      <c r="GS80">
        <v>205</v>
      </c>
      <c r="GT80">
        <v>205</v>
      </c>
    </row>
    <row r="81" spans="1:202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</row>
    <row r="82" spans="1:202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  <c r="GF82">
        <v>171</v>
      </c>
      <c r="GG82">
        <v>191</v>
      </c>
      <c r="GH82">
        <v>213</v>
      </c>
      <c r="GI82">
        <v>254</v>
      </c>
      <c r="GJ82">
        <v>311</v>
      </c>
      <c r="GK82">
        <v>400</v>
      </c>
      <c r="GL82">
        <v>496</v>
      </c>
      <c r="GM82">
        <v>608</v>
      </c>
      <c r="GN82">
        <v>639</v>
      </c>
      <c r="GO82">
        <v>668</v>
      </c>
      <c r="GP82">
        <v>696</v>
      </c>
      <c r="GQ82">
        <v>724</v>
      </c>
      <c r="GR82">
        <v>746</v>
      </c>
      <c r="GS82">
        <v>773</v>
      </c>
      <c r="GT82">
        <v>799</v>
      </c>
    </row>
    <row r="83" spans="1:202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  <c r="GF83">
        <v>189</v>
      </c>
      <c r="GG83">
        <v>189</v>
      </c>
      <c r="GH83">
        <v>189</v>
      </c>
      <c r="GI83">
        <v>189</v>
      </c>
      <c r="GJ83">
        <v>190</v>
      </c>
      <c r="GK83">
        <v>190</v>
      </c>
      <c r="GL83">
        <v>191</v>
      </c>
      <c r="GM83">
        <v>191</v>
      </c>
      <c r="GN83">
        <v>191</v>
      </c>
      <c r="GO83">
        <v>191</v>
      </c>
      <c r="GP83">
        <v>191</v>
      </c>
      <c r="GQ83">
        <v>191</v>
      </c>
      <c r="GR83">
        <v>191</v>
      </c>
      <c r="GS83">
        <v>191</v>
      </c>
      <c r="GT83">
        <v>191</v>
      </c>
    </row>
    <row r="84" spans="1:202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  <c r="GF84">
        <v>1270</v>
      </c>
      <c r="GG84">
        <v>1270</v>
      </c>
      <c r="GH84">
        <v>1270</v>
      </c>
      <c r="GI84">
        <v>1270</v>
      </c>
      <c r="GJ84">
        <v>1270</v>
      </c>
      <c r="GK84">
        <v>1270</v>
      </c>
      <c r="GL84">
        <v>1270</v>
      </c>
      <c r="GM84">
        <v>1270</v>
      </c>
      <c r="GN84">
        <v>1270</v>
      </c>
      <c r="GO84">
        <v>1270</v>
      </c>
      <c r="GP84">
        <v>1270</v>
      </c>
      <c r="GQ84">
        <v>1270</v>
      </c>
      <c r="GR84">
        <v>1270</v>
      </c>
      <c r="GS84">
        <v>1270</v>
      </c>
      <c r="GT84">
        <v>1270</v>
      </c>
    </row>
    <row r="85" spans="1:202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  <c r="GF85">
        <v>226373</v>
      </c>
      <c r="GG85">
        <v>233541</v>
      </c>
      <c r="GH85">
        <v>240795</v>
      </c>
      <c r="GI85">
        <v>248976</v>
      </c>
      <c r="GJ85">
        <v>257101</v>
      </c>
      <c r="GK85">
        <v>267385</v>
      </c>
      <c r="GL85">
        <v>276055</v>
      </c>
      <c r="GM85">
        <v>286020</v>
      </c>
      <c r="GN85">
        <v>295508</v>
      </c>
      <c r="GO85">
        <v>306181</v>
      </c>
      <c r="GP85">
        <v>317651</v>
      </c>
      <c r="GQ85">
        <v>327850</v>
      </c>
      <c r="GR85">
        <v>334979</v>
      </c>
      <c r="GS85">
        <v>345714</v>
      </c>
      <c r="GT85">
        <v>357710</v>
      </c>
    </row>
    <row r="86" spans="1:202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  <c r="GF86">
        <v>2851</v>
      </c>
      <c r="GG86">
        <v>3038</v>
      </c>
      <c r="GH86">
        <v>3038</v>
      </c>
      <c r="GI86">
        <v>3038</v>
      </c>
      <c r="GJ86">
        <v>3200</v>
      </c>
      <c r="GK86">
        <v>3200</v>
      </c>
      <c r="GL86">
        <v>3200</v>
      </c>
      <c r="GM86">
        <v>3200</v>
      </c>
      <c r="GN86">
        <v>3200</v>
      </c>
      <c r="GO86">
        <v>3200</v>
      </c>
      <c r="GP86">
        <v>3200</v>
      </c>
      <c r="GQ86">
        <v>3546</v>
      </c>
      <c r="GR86">
        <v>3546</v>
      </c>
      <c r="GS86">
        <v>3546</v>
      </c>
      <c r="GT86">
        <v>3546</v>
      </c>
    </row>
    <row r="87" spans="1:202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  <c r="GF87">
        <v>8720</v>
      </c>
      <c r="GG87">
        <v>8767</v>
      </c>
      <c r="GH87">
        <v>8801</v>
      </c>
      <c r="GI87">
        <v>8831</v>
      </c>
      <c r="GJ87">
        <v>8844</v>
      </c>
      <c r="GK87">
        <v>8873</v>
      </c>
      <c r="GL87">
        <v>8931</v>
      </c>
      <c r="GM87">
        <v>9010</v>
      </c>
      <c r="GN87">
        <v>9070</v>
      </c>
      <c r="GO87">
        <v>9084</v>
      </c>
      <c r="GP87">
        <v>9115</v>
      </c>
      <c r="GQ87">
        <v>9133</v>
      </c>
      <c r="GR87">
        <v>9178</v>
      </c>
      <c r="GS87">
        <v>9253</v>
      </c>
      <c r="GT87">
        <v>9309</v>
      </c>
    </row>
    <row r="88" spans="1:202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  <c r="GF88">
        <v>13129</v>
      </c>
      <c r="GG88">
        <v>13669</v>
      </c>
      <c r="GH88">
        <v>14600</v>
      </c>
      <c r="GI88">
        <v>15229</v>
      </c>
      <c r="GJ88">
        <v>15841</v>
      </c>
      <c r="GK88">
        <v>16344</v>
      </c>
      <c r="GL88">
        <v>16800</v>
      </c>
      <c r="GM88">
        <v>17290</v>
      </c>
      <c r="GN88">
        <v>17820</v>
      </c>
      <c r="GO88">
        <v>18187</v>
      </c>
      <c r="GP88">
        <v>18975</v>
      </c>
      <c r="GQ88">
        <v>19402</v>
      </c>
      <c r="GR88">
        <v>19837</v>
      </c>
      <c r="GS88">
        <v>20417</v>
      </c>
      <c r="GT88">
        <v>21070</v>
      </c>
    </row>
    <row r="89" spans="1:202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  <c r="GF89">
        <v>15001</v>
      </c>
      <c r="GG89">
        <v>15253</v>
      </c>
      <c r="GH89">
        <v>15494</v>
      </c>
      <c r="GI89">
        <v>15596</v>
      </c>
      <c r="GJ89">
        <v>15655</v>
      </c>
      <c r="GK89">
        <v>15713</v>
      </c>
      <c r="GL89">
        <v>15813</v>
      </c>
      <c r="GM89">
        <v>15978</v>
      </c>
      <c r="GN89">
        <v>16047</v>
      </c>
      <c r="GO89">
        <v>16109</v>
      </c>
      <c r="GP89">
        <v>16182</v>
      </c>
      <c r="GQ89">
        <v>16220</v>
      </c>
      <c r="GR89">
        <v>16293</v>
      </c>
      <c r="GS89">
        <v>16349</v>
      </c>
      <c r="GT89">
        <v>16447</v>
      </c>
    </row>
    <row r="90" spans="1:202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  <c r="GF90">
        <v>4634</v>
      </c>
      <c r="GG90">
        <v>4715</v>
      </c>
      <c r="GH90">
        <v>4792</v>
      </c>
      <c r="GI90">
        <v>4857</v>
      </c>
      <c r="GJ90">
        <v>4881</v>
      </c>
      <c r="GK90">
        <v>4923</v>
      </c>
      <c r="GL90">
        <v>4993</v>
      </c>
      <c r="GM90">
        <v>5071</v>
      </c>
      <c r="GN90">
        <v>5139</v>
      </c>
      <c r="GO90">
        <v>5224</v>
      </c>
      <c r="GP90">
        <v>5260</v>
      </c>
      <c r="GQ90">
        <v>5294</v>
      </c>
      <c r="GR90">
        <v>5318</v>
      </c>
      <c r="GS90">
        <v>5376</v>
      </c>
      <c r="GT90">
        <v>5404</v>
      </c>
    </row>
    <row r="91" spans="1:202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  <c r="GF91">
        <v>712</v>
      </c>
      <c r="GG91">
        <v>712</v>
      </c>
      <c r="GH91">
        <v>712</v>
      </c>
      <c r="GI91">
        <v>712</v>
      </c>
      <c r="GJ91">
        <v>712</v>
      </c>
      <c r="GK91">
        <v>712</v>
      </c>
      <c r="GL91">
        <v>712</v>
      </c>
      <c r="GM91">
        <v>712</v>
      </c>
      <c r="GN91">
        <v>712</v>
      </c>
      <c r="GO91">
        <v>712</v>
      </c>
      <c r="GP91">
        <v>712</v>
      </c>
      <c r="GQ91">
        <v>712</v>
      </c>
      <c r="GR91">
        <v>712</v>
      </c>
      <c r="GS91">
        <v>712</v>
      </c>
      <c r="GT91">
        <v>712</v>
      </c>
    </row>
    <row r="92" spans="1:202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  <c r="GF92">
        <v>2466</v>
      </c>
      <c r="GG92">
        <v>2469</v>
      </c>
      <c r="GH92">
        <v>2478</v>
      </c>
      <c r="GI92">
        <v>2495</v>
      </c>
      <c r="GJ92">
        <v>2532</v>
      </c>
      <c r="GK92">
        <v>2555</v>
      </c>
      <c r="GL92">
        <v>2588</v>
      </c>
      <c r="GM92">
        <v>2597</v>
      </c>
      <c r="GN92">
        <v>2608</v>
      </c>
      <c r="GO92">
        <v>2633</v>
      </c>
      <c r="GP92">
        <v>2646</v>
      </c>
      <c r="GQ92">
        <v>2670</v>
      </c>
      <c r="GR92">
        <v>2701</v>
      </c>
      <c r="GS92">
        <v>2726</v>
      </c>
      <c r="GT92">
        <v>2775</v>
      </c>
    </row>
    <row r="93" spans="1:202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  <c r="GF93">
        <v>1045</v>
      </c>
      <c r="GG93">
        <v>1047</v>
      </c>
      <c r="GH93">
        <v>1053</v>
      </c>
      <c r="GI93">
        <v>1057</v>
      </c>
      <c r="GJ93">
        <v>1060</v>
      </c>
      <c r="GK93">
        <v>1067</v>
      </c>
      <c r="GL93">
        <v>1080</v>
      </c>
      <c r="GM93">
        <v>1090</v>
      </c>
      <c r="GN93">
        <v>1114</v>
      </c>
      <c r="GO93">
        <v>1124</v>
      </c>
      <c r="GP93">
        <v>1150</v>
      </c>
      <c r="GQ93">
        <v>1155</v>
      </c>
      <c r="GR93">
        <v>1180</v>
      </c>
      <c r="GS93">
        <v>1195</v>
      </c>
      <c r="GT93">
        <v>1208</v>
      </c>
    </row>
    <row r="94" spans="1:202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  <c r="GF94">
        <v>14800</v>
      </c>
      <c r="GG94">
        <v>15081</v>
      </c>
      <c r="GH94">
        <v>15212</v>
      </c>
      <c r="GI94">
        <v>15324</v>
      </c>
      <c r="GJ94">
        <v>15516</v>
      </c>
      <c r="GK94">
        <v>15799</v>
      </c>
      <c r="GL94">
        <v>16093</v>
      </c>
      <c r="GM94">
        <v>16371</v>
      </c>
      <c r="GN94">
        <v>16574</v>
      </c>
      <c r="GO94">
        <v>16699</v>
      </c>
      <c r="GP94">
        <v>16800</v>
      </c>
      <c r="GQ94">
        <v>17008</v>
      </c>
      <c r="GR94">
        <v>17286</v>
      </c>
      <c r="GS94">
        <v>17529</v>
      </c>
      <c r="GT94">
        <v>17731</v>
      </c>
    </row>
    <row r="95" spans="1:202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  <c r="GF95">
        <v>191</v>
      </c>
      <c r="GG95">
        <v>191</v>
      </c>
      <c r="GH95">
        <v>192</v>
      </c>
      <c r="GI95">
        <v>214</v>
      </c>
      <c r="GJ95">
        <v>214</v>
      </c>
      <c r="GK95">
        <v>220</v>
      </c>
      <c r="GL95">
        <v>220</v>
      </c>
      <c r="GM95">
        <v>225</v>
      </c>
      <c r="GN95">
        <v>225</v>
      </c>
      <c r="GO95">
        <v>225</v>
      </c>
      <c r="GP95">
        <v>225</v>
      </c>
      <c r="GQ95">
        <v>225</v>
      </c>
      <c r="GR95">
        <v>227</v>
      </c>
      <c r="GS95">
        <v>241</v>
      </c>
      <c r="GT95">
        <v>266</v>
      </c>
    </row>
    <row r="96" spans="1:202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  <c r="GF96">
        <v>13</v>
      </c>
      <c r="GG96">
        <v>13</v>
      </c>
      <c r="GH96">
        <v>13</v>
      </c>
      <c r="GI96">
        <v>13</v>
      </c>
      <c r="GJ96">
        <v>14</v>
      </c>
      <c r="GK96">
        <v>14</v>
      </c>
      <c r="GL96">
        <v>14</v>
      </c>
      <c r="GM96">
        <v>14</v>
      </c>
      <c r="GN96">
        <v>14</v>
      </c>
      <c r="GO96">
        <v>14</v>
      </c>
      <c r="GP96">
        <v>14</v>
      </c>
      <c r="GQ96">
        <v>14</v>
      </c>
      <c r="GR96">
        <v>14</v>
      </c>
      <c r="GS96">
        <v>14</v>
      </c>
      <c r="GT96">
        <v>14</v>
      </c>
    </row>
    <row r="97" spans="1:202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  <c r="GF97">
        <v>13390</v>
      </c>
      <c r="GG97">
        <v>13438</v>
      </c>
      <c r="GH97">
        <v>13438</v>
      </c>
      <c r="GI97">
        <v>13438</v>
      </c>
      <c r="GJ97">
        <v>13547</v>
      </c>
      <c r="GK97">
        <v>13577</v>
      </c>
      <c r="GL97">
        <v>13634</v>
      </c>
      <c r="GM97">
        <v>13725</v>
      </c>
      <c r="GN97">
        <v>13789</v>
      </c>
      <c r="GO97">
        <v>13789</v>
      </c>
      <c r="GP97">
        <v>13789</v>
      </c>
      <c r="GQ97">
        <v>13996</v>
      </c>
      <c r="GR97">
        <v>14073</v>
      </c>
      <c r="GS97">
        <v>14185</v>
      </c>
      <c r="GT97">
        <v>14306</v>
      </c>
    </row>
    <row r="98" spans="1:202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  <c r="GF98">
        <v>5031</v>
      </c>
      <c r="GG98">
        <v>5039</v>
      </c>
      <c r="GH98">
        <v>5039</v>
      </c>
      <c r="GI98">
        <v>5050</v>
      </c>
      <c r="GJ98">
        <v>5059</v>
      </c>
      <c r="GK98">
        <v>5068</v>
      </c>
      <c r="GL98">
        <v>5081</v>
      </c>
      <c r="GM98">
        <v>5081</v>
      </c>
      <c r="GN98">
        <v>5084</v>
      </c>
      <c r="GO98">
        <v>5084</v>
      </c>
      <c r="GP98">
        <v>5161</v>
      </c>
      <c r="GQ98">
        <v>5240</v>
      </c>
      <c r="GR98">
        <v>5248</v>
      </c>
      <c r="GS98">
        <v>5330</v>
      </c>
      <c r="GT98">
        <v>5330</v>
      </c>
    </row>
    <row r="99" spans="1:202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  <c r="GF99">
        <v>57615</v>
      </c>
      <c r="GG99">
        <v>59077</v>
      </c>
      <c r="GH99">
        <v>60896</v>
      </c>
      <c r="GI99">
        <v>62908</v>
      </c>
      <c r="GJ99">
        <v>64156</v>
      </c>
      <c r="GK99">
        <v>64690</v>
      </c>
      <c r="GL99">
        <v>66182</v>
      </c>
      <c r="GM99">
        <v>67915</v>
      </c>
      <c r="GN99">
        <v>69649</v>
      </c>
      <c r="GO99">
        <v>71415</v>
      </c>
      <c r="GP99">
        <v>72243</v>
      </c>
      <c r="GQ99">
        <v>73117</v>
      </c>
      <c r="GR99">
        <v>74295</v>
      </c>
      <c r="GS99">
        <v>75660</v>
      </c>
      <c r="GT99">
        <v>76536</v>
      </c>
    </row>
    <row r="100" spans="1:202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  <c r="GF100">
        <v>78148</v>
      </c>
      <c r="GG100">
        <v>79049</v>
      </c>
      <c r="GH100">
        <v>80036</v>
      </c>
      <c r="GI100">
        <v>80694</v>
      </c>
      <c r="GJ100">
        <v>81161</v>
      </c>
      <c r="GK100">
        <v>82279</v>
      </c>
      <c r="GL100">
        <v>83193</v>
      </c>
      <c r="GM100">
        <v>84370</v>
      </c>
      <c r="GN100">
        <v>85355</v>
      </c>
      <c r="GO100">
        <v>86232</v>
      </c>
      <c r="GP100">
        <v>86232</v>
      </c>
      <c r="GQ100">
        <v>87041</v>
      </c>
      <c r="GR100">
        <v>87963</v>
      </c>
      <c r="GS100">
        <v>88866</v>
      </c>
      <c r="GT100">
        <v>90537</v>
      </c>
    </row>
    <row r="101" spans="1:202" x14ac:dyDescent="0.35">
      <c r="B101" t="s">
        <v>57</v>
      </c>
      <c r="C101">
        <v>26.820553</v>
      </c>
      <c r="D101">
        <v>30.802498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  <c r="GF101">
        <v>90413</v>
      </c>
      <c r="GG101">
        <v>91072</v>
      </c>
      <c r="GH101">
        <v>91583</v>
      </c>
      <c r="GI101">
        <v>92062</v>
      </c>
      <c r="GJ101">
        <v>92482</v>
      </c>
      <c r="GK101">
        <v>92947</v>
      </c>
      <c r="GL101">
        <v>93356</v>
      </c>
      <c r="GM101">
        <v>93757</v>
      </c>
      <c r="GN101">
        <v>94078</v>
      </c>
      <c r="GO101">
        <v>94316</v>
      </c>
      <c r="GP101">
        <v>94483</v>
      </c>
      <c r="GQ101">
        <v>94640</v>
      </c>
      <c r="GR101">
        <v>94752</v>
      </c>
      <c r="GS101">
        <v>94875</v>
      </c>
      <c r="GT101">
        <v>95006</v>
      </c>
    </row>
    <row r="102" spans="1:202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  <c r="GF102">
        <v>13377</v>
      </c>
      <c r="GG102">
        <v>13792</v>
      </c>
      <c r="GH102">
        <v>14221</v>
      </c>
      <c r="GI102">
        <v>14630</v>
      </c>
      <c r="GJ102">
        <v>15035</v>
      </c>
      <c r="GK102">
        <v>15446</v>
      </c>
      <c r="GL102">
        <v>15841</v>
      </c>
      <c r="GM102">
        <v>16230</v>
      </c>
      <c r="GN102">
        <v>16632</v>
      </c>
      <c r="GO102">
        <v>17050</v>
      </c>
      <c r="GP102">
        <v>17448</v>
      </c>
      <c r="GQ102">
        <v>17843</v>
      </c>
      <c r="GR102">
        <v>18262</v>
      </c>
      <c r="GS102">
        <v>18701</v>
      </c>
      <c r="GT102">
        <v>19126</v>
      </c>
    </row>
    <row r="103" spans="1:202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  <c r="GF103">
        <v>3071</v>
      </c>
      <c r="GG103">
        <v>3071</v>
      </c>
      <c r="GH103">
        <v>3071</v>
      </c>
      <c r="GI103">
        <v>3071</v>
      </c>
      <c r="GJ103">
        <v>3071</v>
      </c>
      <c r="GK103">
        <v>3071</v>
      </c>
      <c r="GL103">
        <v>3071</v>
      </c>
      <c r="GM103">
        <v>3071</v>
      </c>
      <c r="GN103">
        <v>4821</v>
      </c>
      <c r="GO103">
        <v>4821</v>
      </c>
      <c r="GP103">
        <v>4821</v>
      </c>
      <c r="GQ103">
        <v>4821</v>
      </c>
      <c r="GR103">
        <v>4821</v>
      </c>
      <c r="GS103">
        <v>4821</v>
      </c>
      <c r="GT103">
        <v>4821</v>
      </c>
    </row>
    <row r="104" spans="1:202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  <c r="GF104">
        <v>261</v>
      </c>
      <c r="GG104">
        <v>261</v>
      </c>
      <c r="GH104">
        <v>263</v>
      </c>
      <c r="GI104">
        <v>263</v>
      </c>
      <c r="GJ104">
        <v>265</v>
      </c>
      <c r="GK104">
        <v>265</v>
      </c>
      <c r="GL104">
        <v>265</v>
      </c>
      <c r="GM104">
        <v>279</v>
      </c>
      <c r="GN104">
        <v>279</v>
      </c>
      <c r="GO104">
        <v>279</v>
      </c>
      <c r="GP104">
        <v>279</v>
      </c>
      <c r="GQ104">
        <v>282</v>
      </c>
      <c r="GR104">
        <v>282</v>
      </c>
      <c r="GS104">
        <v>282</v>
      </c>
      <c r="GT104">
        <v>282</v>
      </c>
    </row>
    <row r="105" spans="1:202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  <c r="GF105">
        <v>2027</v>
      </c>
      <c r="GG105">
        <v>2028</v>
      </c>
      <c r="GH105">
        <v>2033</v>
      </c>
      <c r="GI105">
        <v>2034</v>
      </c>
      <c r="GJ105">
        <v>2034</v>
      </c>
      <c r="GK105">
        <v>2038</v>
      </c>
      <c r="GL105">
        <v>2042</v>
      </c>
      <c r="GM105">
        <v>2051</v>
      </c>
      <c r="GN105">
        <v>2064</v>
      </c>
      <c r="GO105">
        <v>2072</v>
      </c>
      <c r="GP105">
        <v>2079</v>
      </c>
      <c r="GQ105">
        <v>2080</v>
      </c>
      <c r="GR105">
        <v>2091</v>
      </c>
      <c r="GS105">
        <v>2113</v>
      </c>
      <c r="GT105">
        <v>2124</v>
      </c>
    </row>
    <row r="106" spans="1:202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  <c r="GF106">
        <v>2021</v>
      </c>
      <c r="GG106">
        <v>2073</v>
      </c>
      <c r="GH106">
        <v>2142</v>
      </c>
      <c r="GI106">
        <v>2207</v>
      </c>
      <c r="GJ106">
        <v>2316</v>
      </c>
      <c r="GK106">
        <v>2404</v>
      </c>
      <c r="GL106">
        <v>2551</v>
      </c>
      <c r="GM106">
        <v>2577</v>
      </c>
      <c r="GN106">
        <v>2648</v>
      </c>
      <c r="GO106">
        <v>2706</v>
      </c>
      <c r="GP106">
        <v>2775</v>
      </c>
      <c r="GQ106">
        <v>2838</v>
      </c>
      <c r="GR106">
        <v>2856</v>
      </c>
      <c r="GS106">
        <v>2909</v>
      </c>
      <c r="GT106">
        <v>2968</v>
      </c>
    </row>
    <row r="107" spans="1:202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  <c r="GF107">
        <v>11933</v>
      </c>
      <c r="GG107">
        <v>12693</v>
      </c>
      <c r="GH107">
        <v>13248</v>
      </c>
      <c r="GI107">
        <v>13968</v>
      </c>
      <c r="GJ107">
        <v>14547</v>
      </c>
      <c r="GK107">
        <v>15200</v>
      </c>
      <c r="GL107">
        <v>15810</v>
      </c>
      <c r="GM107">
        <v>16615</v>
      </c>
      <c r="GN107">
        <v>17530</v>
      </c>
      <c r="GO107">
        <v>17999</v>
      </c>
      <c r="GP107">
        <v>18706</v>
      </c>
      <c r="GQ107">
        <v>19289</v>
      </c>
      <c r="GR107">
        <v>19877</v>
      </c>
      <c r="GS107">
        <v>20336</v>
      </c>
      <c r="GT107">
        <v>20900</v>
      </c>
    </row>
    <row r="108" spans="1:202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  <c r="GF108">
        <v>27</v>
      </c>
      <c r="GG108">
        <v>27</v>
      </c>
      <c r="GH108">
        <v>27</v>
      </c>
      <c r="GI108">
        <v>27</v>
      </c>
      <c r="GJ108">
        <v>27</v>
      </c>
      <c r="GK108">
        <v>27</v>
      </c>
      <c r="GL108">
        <v>27</v>
      </c>
      <c r="GM108">
        <v>27</v>
      </c>
      <c r="GN108">
        <v>27</v>
      </c>
      <c r="GO108">
        <v>27</v>
      </c>
      <c r="GP108">
        <v>27</v>
      </c>
      <c r="GQ108">
        <v>27</v>
      </c>
      <c r="GR108">
        <v>27</v>
      </c>
      <c r="GS108">
        <v>27</v>
      </c>
      <c r="GT108">
        <v>27</v>
      </c>
    </row>
    <row r="109" spans="1:202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  <c r="GF109">
        <v>7372</v>
      </c>
      <c r="GG109">
        <v>7380</v>
      </c>
      <c r="GH109">
        <v>7388</v>
      </c>
      <c r="GI109">
        <v>7393</v>
      </c>
      <c r="GJ109">
        <v>7398</v>
      </c>
      <c r="GK109">
        <v>7404</v>
      </c>
      <c r="GL109">
        <v>7414</v>
      </c>
      <c r="GM109">
        <v>7423</v>
      </c>
      <c r="GN109">
        <v>7432</v>
      </c>
      <c r="GO109">
        <v>7443</v>
      </c>
      <c r="GP109">
        <v>7453</v>
      </c>
      <c r="GQ109">
        <v>7466</v>
      </c>
      <c r="GR109">
        <v>7483</v>
      </c>
      <c r="GS109">
        <v>7512</v>
      </c>
      <c r="GT109">
        <v>7532</v>
      </c>
    </row>
    <row r="110" spans="1:202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  <c r="GF110">
        <v>7086</v>
      </c>
      <c r="GG110">
        <v>7251</v>
      </c>
      <c r="GH110">
        <v>7332</v>
      </c>
      <c r="GI110">
        <v>7332</v>
      </c>
      <c r="GJ110">
        <v>7514</v>
      </c>
      <c r="GK110">
        <v>7562</v>
      </c>
      <c r="GL110">
        <v>7647</v>
      </c>
      <c r="GM110">
        <v>7728</v>
      </c>
      <c r="GN110">
        <v>7799</v>
      </c>
      <c r="GO110">
        <v>7857</v>
      </c>
      <c r="GP110">
        <v>7857</v>
      </c>
      <c r="GQ110">
        <v>7948</v>
      </c>
      <c r="GR110">
        <v>7998</v>
      </c>
      <c r="GS110">
        <v>8069</v>
      </c>
      <c r="GT110">
        <v>8127</v>
      </c>
    </row>
    <row r="111" spans="1:202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  <c r="GF111">
        <v>62</v>
      </c>
      <c r="GG111">
        <v>62</v>
      </c>
      <c r="GH111">
        <v>62</v>
      </c>
      <c r="GI111">
        <v>62</v>
      </c>
      <c r="GJ111">
        <v>62</v>
      </c>
      <c r="GK111">
        <v>62</v>
      </c>
      <c r="GL111">
        <v>62</v>
      </c>
      <c r="GM111">
        <v>62</v>
      </c>
      <c r="GN111">
        <v>62</v>
      </c>
      <c r="GO111">
        <v>62</v>
      </c>
      <c r="GP111">
        <v>62</v>
      </c>
      <c r="GQ111">
        <v>62</v>
      </c>
      <c r="GR111">
        <v>64</v>
      </c>
      <c r="GS111">
        <v>64</v>
      </c>
      <c r="GT111">
        <v>64</v>
      </c>
    </row>
    <row r="112" spans="1:202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  <c r="GF112">
        <v>195</v>
      </c>
      <c r="GG112">
        <v>203</v>
      </c>
      <c r="GH112">
        <v>203</v>
      </c>
      <c r="GI112">
        <v>203</v>
      </c>
      <c r="GJ112">
        <v>203</v>
      </c>
      <c r="GK112">
        <v>203</v>
      </c>
      <c r="GL112">
        <v>244</v>
      </c>
      <c r="GM112">
        <v>244</v>
      </c>
      <c r="GN112">
        <v>265</v>
      </c>
      <c r="GO112">
        <v>265</v>
      </c>
      <c r="GP112">
        <v>265</v>
      </c>
      <c r="GQ112">
        <v>272</v>
      </c>
      <c r="GR112">
        <v>272</v>
      </c>
      <c r="GS112">
        <v>279</v>
      </c>
      <c r="GT112">
        <v>279</v>
      </c>
    </row>
    <row r="113" spans="1:202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  <c r="GF113">
        <v>2862</v>
      </c>
      <c r="GG113">
        <v>2862</v>
      </c>
      <c r="GH113">
        <v>2862</v>
      </c>
      <c r="GI113">
        <v>2862</v>
      </c>
      <c r="GJ113">
        <v>2900</v>
      </c>
      <c r="GK113">
        <v>2900</v>
      </c>
      <c r="GL113">
        <v>2905</v>
      </c>
      <c r="GM113">
        <v>2962</v>
      </c>
      <c r="GN113">
        <v>2962</v>
      </c>
      <c r="GO113">
        <v>2962</v>
      </c>
      <c r="GP113">
        <v>2962</v>
      </c>
      <c r="GQ113">
        <v>3008</v>
      </c>
      <c r="GR113">
        <v>3023</v>
      </c>
      <c r="GS113">
        <v>3031</v>
      </c>
      <c r="GT113">
        <v>3042</v>
      </c>
    </row>
    <row r="114" spans="1:202" x14ac:dyDescent="0.35">
      <c r="A114" t="s">
        <v>254</v>
      </c>
      <c r="B114" t="s">
        <v>145</v>
      </c>
      <c r="C114">
        <v>-20.904305000000001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  <c r="GF114">
        <v>22</v>
      </c>
      <c r="GG114">
        <v>22</v>
      </c>
      <c r="GH114">
        <v>22</v>
      </c>
      <c r="GI114">
        <v>22</v>
      </c>
      <c r="GJ114">
        <v>22</v>
      </c>
      <c r="GK114">
        <v>22</v>
      </c>
      <c r="GL114">
        <v>22</v>
      </c>
      <c r="GM114">
        <v>22</v>
      </c>
      <c r="GN114">
        <v>22</v>
      </c>
      <c r="GO114">
        <v>22</v>
      </c>
      <c r="GP114">
        <v>22</v>
      </c>
      <c r="GQ114">
        <v>22</v>
      </c>
      <c r="GR114">
        <v>22</v>
      </c>
      <c r="GS114">
        <v>22</v>
      </c>
      <c r="GT114">
        <v>22</v>
      </c>
    </row>
    <row r="115" spans="1:202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  <c r="GF115">
        <v>646</v>
      </c>
      <c r="GG115">
        <v>654</v>
      </c>
      <c r="GH115">
        <v>657</v>
      </c>
      <c r="GI115">
        <v>657</v>
      </c>
      <c r="GJ115">
        <v>657</v>
      </c>
      <c r="GK115">
        <v>657</v>
      </c>
      <c r="GL115">
        <v>657</v>
      </c>
      <c r="GM115">
        <v>657</v>
      </c>
      <c r="GN115">
        <v>660</v>
      </c>
      <c r="GO115">
        <v>664</v>
      </c>
      <c r="GP115">
        <v>667</v>
      </c>
      <c r="GQ115">
        <v>667</v>
      </c>
      <c r="GR115">
        <v>669</v>
      </c>
      <c r="GS115">
        <v>670</v>
      </c>
      <c r="GT115">
        <v>671</v>
      </c>
    </row>
    <row r="116" spans="1:202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  <c r="GF116">
        <v>6</v>
      </c>
      <c r="GG116">
        <v>6</v>
      </c>
      <c r="GH116">
        <v>7</v>
      </c>
      <c r="GI116">
        <v>7</v>
      </c>
      <c r="GJ116">
        <v>7</v>
      </c>
      <c r="GK116">
        <v>7</v>
      </c>
      <c r="GL116">
        <v>7</v>
      </c>
      <c r="GM116">
        <v>7</v>
      </c>
      <c r="GN116">
        <v>8</v>
      </c>
      <c r="GO116">
        <v>9</v>
      </c>
      <c r="GP116">
        <v>9</v>
      </c>
      <c r="GQ116">
        <v>9</v>
      </c>
      <c r="GR116">
        <v>9</v>
      </c>
      <c r="GS116">
        <v>9</v>
      </c>
      <c r="GT116">
        <v>9</v>
      </c>
    </row>
    <row r="117" spans="1:202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  <c r="GF117">
        <v>46</v>
      </c>
      <c r="GG117">
        <v>46</v>
      </c>
      <c r="GH117">
        <v>49</v>
      </c>
      <c r="GI117">
        <v>49</v>
      </c>
      <c r="GJ117">
        <v>49</v>
      </c>
      <c r="GK117">
        <v>49</v>
      </c>
      <c r="GL117">
        <v>49</v>
      </c>
      <c r="GM117">
        <v>49</v>
      </c>
      <c r="GN117">
        <v>53</v>
      </c>
      <c r="GO117">
        <v>53</v>
      </c>
      <c r="GP117">
        <v>53</v>
      </c>
      <c r="GQ117">
        <v>53</v>
      </c>
      <c r="GR117">
        <v>53</v>
      </c>
      <c r="GS117">
        <v>53</v>
      </c>
      <c r="GT117">
        <v>53</v>
      </c>
    </row>
    <row r="118" spans="1:202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  <c r="GF118">
        <v>262</v>
      </c>
      <c r="GG118">
        <v>269</v>
      </c>
      <c r="GH118">
        <v>269</v>
      </c>
      <c r="GI118">
        <v>269</v>
      </c>
      <c r="GJ118">
        <v>269</v>
      </c>
      <c r="GK118">
        <v>269</v>
      </c>
      <c r="GL118">
        <v>269</v>
      </c>
      <c r="GM118">
        <v>269</v>
      </c>
      <c r="GN118">
        <v>269</v>
      </c>
      <c r="GO118">
        <v>269</v>
      </c>
      <c r="GP118">
        <v>269</v>
      </c>
      <c r="GQ118">
        <v>269</v>
      </c>
      <c r="GR118">
        <v>269</v>
      </c>
      <c r="GS118">
        <v>269</v>
      </c>
      <c r="GT118">
        <v>276</v>
      </c>
    </row>
    <row r="119" spans="1:202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  <c r="GF119">
        <v>205476</v>
      </c>
      <c r="GG119">
        <v>206418</v>
      </c>
      <c r="GH119">
        <v>206334</v>
      </c>
      <c r="GI119">
        <v>206334</v>
      </c>
      <c r="GJ119">
        <v>208665</v>
      </c>
      <c r="GK119">
        <v>209342</v>
      </c>
      <c r="GL119">
        <v>209211</v>
      </c>
      <c r="GM119">
        <v>210465</v>
      </c>
      <c r="GN119">
        <v>213093</v>
      </c>
      <c r="GO119">
        <v>213031</v>
      </c>
      <c r="GP119">
        <v>213028</v>
      </c>
      <c r="GQ119">
        <v>212884</v>
      </c>
      <c r="GR119">
        <v>216193</v>
      </c>
      <c r="GS119">
        <v>216106</v>
      </c>
      <c r="GT119">
        <v>218763</v>
      </c>
    </row>
    <row r="120" spans="1:202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  <c r="GF120">
        <v>6588</v>
      </c>
      <c r="GG120">
        <v>6984</v>
      </c>
      <c r="GH120">
        <v>6984</v>
      </c>
      <c r="GI120">
        <v>6984</v>
      </c>
      <c r="GJ120">
        <v>7189</v>
      </c>
      <c r="GK120">
        <v>7189</v>
      </c>
      <c r="GL120">
        <v>7352</v>
      </c>
      <c r="GM120">
        <v>7352</v>
      </c>
      <c r="GN120">
        <v>7352</v>
      </c>
      <c r="GO120">
        <v>7531</v>
      </c>
      <c r="GP120">
        <v>7531</v>
      </c>
      <c r="GQ120">
        <v>7646</v>
      </c>
      <c r="GR120">
        <v>7646</v>
      </c>
      <c r="GS120">
        <v>7787</v>
      </c>
      <c r="GT120">
        <v>7787</v>
      </c>
    </row>
    <row r="121" spans="1:202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  <c r="GF121">
        <v>170</v>
      </c>
      <c r="GG121">
        <v>216</v>
      </c>
      <c r="GH121">
        <v>277</v>
      </c>
      <c r="GI121">
        <v>277</v>
      </c>
      <c r="GJ121">
        <v>326</v>
      </c>
      <c r="GK121">
        <v>326</v>
      </c>
      <c r="GL121">
        <v>326</v>
      </c>
      <c r="GM121">
        <v>403</v>
      </c>
      <c r="GN121">
        <v>498</v>
      </c>
      <c r="GO121">
        <v>498</v>
      </c>
      <c r="GP121">
        <v>498</v>
      </c>
      <c r="GQ121">
        <v>498</v>
      </c>
      <c r="GR121">
        <v>671</v>
      </c>
      <c r="GS121">
        <v>799</v>
      </c>
      <c r="GT121">
        <v>935</v>
      </c>
    </row>
    <row r="122" spans="1:202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  <c r="GF122">
        <v>1085</v>
      </c>
      <c r="GG122">
        <v>1104</v>
      </c>
      <c r="GH122">
        <v>1117</v>
      </c>
      <c r="GI122">
        <v>1131</v>
      </c>
      <c r="GJ122">
        <v>1137</v>
      </c>
      <c r="GK122">
        <v>1145</v>
      </c>
      <c r="GL122">
        <v>1155</v>
      </c>
      <c r="GM122">
        <v>1160</v>
      </c>
      <c r="GN122">
        <v>1168</v>
      </c>
      <c r="GO122">
        <v>1171</v>
      </c>
      <c r="GP122">
        <v>1177</v>
      </c>
      <c r="GQ122">
        <v>1179</v>
      </c>
      <c r="GR122">
        <v>1182</v>
      </c>
      <c r="GS122">
        <v>1197</v>
      </c>
      <c r="GT122">
        <v>1206</v>
      </c>
    </row>
    <row r="123" spans="1:202" x14ac:dyDescent="0.35">
      <c r="B123" t="s">
        <v>47</v>
      </c>
      <c r="C123">
        <v>51.165691000000002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  <c r="GF123">
        <v>204881</v>
      </c>
      <c r="GG123">
        <v>205623</v>
      </c>
      <c r="GH123">
        <v>206278</v>
      </c>
      <c r="GI123">
        <v>206667</v>
      </c>
      <c r="GJ123">
        <v>207112</v>
      </c>
      <c r="GK123">
        <v>207707</v>
      </c>
      <c r="GL123">
        <v>208546</v>
      </c>
      <c r="GM123">
        <v>209535</v>
      </c>
      <c r="GN123">
        <v>210399</v>
      </c>
      <c r="GO123">
        <v>211005</v>
      </c>
      <c r="GP123">
        <v>211220</v>
      </c>
      <c r="GQ123">
        <v>212111</v>
      </c>
      <c r="GR123">
        <v>212828</v>
      </c>
      <c r="GS123">
        <v>214113</v>
      </c>
      <c r="GT123">
        <v>215039</v>
      </c>
    </row>
    <row r="124" spans="1:202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  <c r="GF124">
        <v>29672</v>
      </c>
      <c r="GG124">
        <v>31057</v>
      </c>
      <c r="GH124">
        <v>31851</v>
      </c>
      <c r="GI124">
        <v>32969</v>
      </c>
      <c r="GJ124">
        <v>33624</v>
      </c>
      <c r="GK124">
        <v>34406</v>
      </c>
      <c r="GL124">
        <v>35142</v>
      </c>
      <c r="GM124">
        <v>35142</v>
      </c>
      <c r="GN124">
        <v>35501</v>
      </c>
      <c r="GO124">
        <v>37014</v>
      </c>
      <c r="GP124">
        <v>37014</v>
      </c>
      <c r="GQ124">
        <v>37812</v>
      </c>
      <c r="GR124">
        <v>37812</v>
      </c>
      <c r="GS124">
        <v>39075</v>
      </c>
      <c r="GT124">
        <v>39642</v>
      </c>
    </row>
    <row r="125" spans="1:202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  <c r="GF125">
        <v>4110</v>
      </c>
      <c r="GG125">
        <v>4135</v>
      </c>
      <c r="GH125">
        <v>4166</v>
      </c>
      <c r="GI125">
        <v>4193</v>
      </c>
      <c r="GJ125">
        <v>4227</v>
      </c>
      <c r="GK125">
        <v>4279</v>
      </c>
      <c r="GL125">
        <v>4336</v>
      </c>
      <c r="GM125">
        <v>4401</v>
      </c>
      <c r="GN125">
        <v>4477</v>
      </c>
      <c r="GO125">
        <v>4587</v>
      </c>
      <c r="GP125">
        <v>4662</v>
      </c>
      <c r="GQ125">
        <v>4737</v>
      </c>
      <c r="GR125">
        <v>4855</v>
      </c>
      <c r="GS125">
        <v>4974</v>
      </c>
      <c r="GT125">
        <v>5123</v>
      </c>
    </row>
    <row r="126" spans="1:202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  <c r="GF126">
        <v>42192</v>
      </c>
      <c r="GG126">
        <v>43283</v>
      </c>
      <c r="GH126">
        <v>44492</v>
      </c>
      <c r="GI126">
        <v>45053</v>
      </c>
      <c r="GJ126">
        <v>45309</v>
      </c>
      <c r="GK126">
        <v>46451</v>
      </c>
      <c r="GL126">
        <v>47605</v>
      </c>
      <c r="GM126">
        <v>48826</v>
      </c>
      <c r="GN126">
        <v>49789</v>
      </c>
      <c r="GO126">
        <v>50979</v>
      </c>
      <c r="GP126">
        <v>51306</v>
      </c>
      <c r="GQ126">
        <v>51542</v>
      </c>
      <c r="GR126">
        <v>52365</v>
      </c>
      <c r="GS126">
        <v>53509</v>
      </c>
      <c r="GT126">
        <v>54339</v>
      </c>
    </row>
    <row r="127" spans="1:202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  <c r="GF127">
        <v>6806</v>
      </c>
      <c r="GG127">
        <v>6867</v>
      </c>
      <c r="GH127">
        <v>6927</v>
      </c>
      <c r="GI127">
        <v>7008</v>
      </c>
      <c r="GJ127">
        <v>7055</v>
      </c>
      <c r="GK127">
        <v>7126</v>
      </c>
      <c r="GL127">
        <v>7183</v>
      </c>
      <c r="GM127">
        <v>7242</v>
      </c>
      <c r="GN127">
        <v>7308</v>
      </c>
      <c r="GO127">
        <v>7308</v>
      </c>
      <c r="GP127">
        <v>7317</v>
      </c>
      <c r="GQ127">
        <v>7364</v>
      </c>
      <c r="GR127">
        <v>7489</v>
      </c>
      <c r="GS127">
        <v>7575</v>
      </c>
      <c r="GT127">
        <v>7664</v>
      </c>
    </row>
    <row r="128" spans="1:202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  <c r="GF128">
        <v>351</v>
      </c>
      <c r="GG128">
        <v>352</v>
      </c>
      <c r="GH128">
        <v>360</v>
      </c>
      <c r="GI128">
        <v>370</v>
      </c>
      <c r="GJ128">
        <v>389</v>
      </c>
      <c r="GK128">
        <v>396</v>
      </c>
      <c r="GL128">
        <v>398</v>
      </c>
      <c r="GM128">
        <v>401</v>
      </c>
      <c r="GN128">
        <v>413</v>
      </c>
      <c r="GO128">
        <v>430</v>
      </c>
      <c r="GP128">
        <v>474</v>
      </c>
      <c r="GQ128">
        <v>474</v>
      </c>
      <c r="GR128">
        <v>497</v>
      </c>
      <c r="GS128">
        <v>509</v>
      </c>
      <c r="GT128">
        <v>538</v>
      </c>
    </row>
    <row r="129" spans="2:202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  <c r="GF129">
        <v>7197</v>
      </c>
      <c r="GG129">
        <v>7260</v>
      </c>
      <c r="GH129">
        <v>7297</v>
      </c>
      <c r="GI129">
        <v>7315</v>
      </c>
      <c r="GJ129">
        <v>7340</v>
      </c>
      <c r="GK129">
        <v>7340</v>
      </c>
      <c r="GL129">
        <v>7378</v>
      </c>
      <c r="GM129">
        <v>7412</v>
      </c>
      <c r="GN129">
        <v>7424</v>
      </c>
      <c r="GO129">
        <v>7468</v>
      </c>
      <c r="GP129">
        <v>7468</v>
      </c>
      <c r="GQ129">
        <v>7511</v>
      </c>
      <c r="GR129">
        <v>7511</v>
      </c>
      <c r="GS129">
        <v>7544</v>
      </c>
      <c r="GT129">
        <v>7582</v>
      </c>
    </row>
    <row r="130" spans="2:202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  <c r="GJ130">
        <v>12</v>
      </c>
      <c r="GK130">
        <v>12</v>
      </c>
      <c r="GL130">
        <v>12</v>
      </c>
      <c r="GM130">
        <v>12</v>
      </c>
      <c r="GN130">
        <v>12</v>
      </c>
      <c r="GO130">
        <v>12</v>
      </c>
      <c r="GP130">
        <v>12</v>
      </c>
      <c r="GQ130">
        <v>12</v>
      </c>
      <c r="GR130">
        <v>12</v>
      </c>
      <c r="GS130">
        <v>12</v>
      </c>
      <c r="GT130">
        <v>12</v>
      </c>
    </row>
    <row r="131" spans="2:202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  <c r="GF131">
        <v>36902</v>
      </c>
      <c r="GG131">
        <v>37559</v>
      </c>
      <c r="GH131">
        <v>38438</v>
      </c>
      <c r="GI131">
        <v>39276</v>
      </c>
      <c r="GJ131">
        <v>39741</v>
      </c>
      <c r="GK131">
        <v>40460</v>
      </c>
      <c r="GL131">
        <v>40944</v>
      </c>
      <c r="GM131">
        <v>41426</v>
      </c>
      <c r="GN131">
        <v>42014</v>
      </c>
      <c r="GO131">
        <v>42685</v>
      </c>
      <c r="GP131">
        <v>43197</v>
      </c>
      <c r="GQ131">
        <v>43794</v>
      </c>
      <c r="GR131">
        <v>44299</v>
      </c>
      <c r="GS131">
        <v>45098</v>
      </c>
      <c r="GT131">
        <v>45755</v>
      </c>
    </row>
    <row r="132" spans="2:202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  <c r="GF132">
        <v>4380</v>
      </c>
      <c r="GG132">
        <v>4398</v>
      </c>
      <c r="GH132">
        <v>4424</v>
      </c>
      <c r="GI132">
        <v>4435</v>
      </c>
      <c r="GJ132">
        <v>4448</v>
      </c>
      <c r="GK132">
        <v>4456</v>
      </c>
      <c r="GL132">
        <v>4465</v>
      </c>
      <c r="GM132">
        <v>4484</v>
      </c>
      <c r="GN132">
        <v>4505</v>
      </c>
      <c r="GO132">
        <v>4526</v>
      </c>
      <c r="GP132">
        <v>4535</v>
      </c>
      <c r="GQ132">
        <v>4544</v>
      </c>
      <c r="GR132">
        <v>4553</v>
      </c>
      <c r="GS132">
        <v>4564</v>
      </c>
      <c r="GT132">
        <v>4597</v>
      </c>
    </row>
    <row r="133" spans="2:202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  <c r="GF133">
        <v>1841</v>
      </c>
      <c r="GG133">
        <v>1843</v>
      </c>
      <c r="GH133">
        <v>1843</v>
      </c>
      <c r="GI133">
        <v>1847</v>
      </c>
      <c r="GJ133">
        <v>1854</v>
      </c>
      <c r="GK133">
        <v>1857</v>
      </c>
      <c r="GL133">
        <v>1861</v>
      </c>
      <c r="GM133">
        <v>1872</v>
      </c>
      <c r="GN133">
        <v>1885</v>
      </c>
      <c r="GO133">
        <v>1893</v>
      </c>
      <c r="GP133">
        <v>1907</v>
      </c>
      <c r="GQ133">
        <v>1915</v>
      </c>
      <c r="GR133">
        <v>1918</v>
      </c>
      <c r="GS133">
        <v>1926</v>
      </c>
      <c r="GT133">
        <v>1932</v>
      </c>
    </row>
    <row r="134" spans="2:202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  <c r="GF134">
        <v>1288108</v>
      </c>
      <c r="GG134">
        <v>1337024</v>
      </c>
      <c r="GH134">
        <v>1385635</v>
      </c>
      <c r="GI134">
        <v>1435616</v>
      </c>
      <c r="GJ134">
        <v>1480073</v>
      </c>
      <c r="GK134">
        <v>1531669</v>
      </c>
      <c r="GL134">
        <v>1581963</v>
      </c>
      <c r="GM134">
        <v>1634746</v>
      </c>
      <c r="GN134">
        <v>1695988</v>
      </c>
      <c r="GO134">
        <v>1750723</v>
      </c>
      <c r="GP134">
        <v>1803695</v>
      </c>
      <c r="GQ134">
        <v>1855745</v>
      </c>
      <c r="GR134">
        <v>1908254</v>
      </c>
      <c r="GS134">
        <v>1964536</v>
      </c>
      <c r="GT134">
        <v>2027074</v>
      </c>
    </row>
    <row r="135" spans="2:202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  <c r="GF135">
        <v>93657</v>
      </c>
      <c r="GG135">
        <v>95418</v>
      </c>
      <c r="GH135">
        <v>97286</v>
      </c>
      <c r="GI135">
        <v>98778</v>
      </c>
      <c r="GJ135">
        <v>100303</v>
      </c>
      <c r="GK135">
        <v>102051</v>
      </c>
      <c r="GL135">
        <v>104432</v>
      </c>
      <c r="GM135">
        <v>106336</v>
      </c>
      <c r="GN135">
        <v>108376</v>
      </c>
      <c r="GO135">
        <v>109936</v>
      </c>
      <c r="GP135">
        <v>111455</v>
      </c>
      <c r="GQ135">
        <v>113134</v>
      </c>
      <c r="GR135">
        <v>115056</v>
      </c>
      <c r="GS135">
        <v>116871</v>
      </c>
      <c r="GT135">
        <v>118753</v>
      </c>
    </row>
    <row r="136" spans="2:202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  <c r="GF136">
        <v>284034</v>
      </c>
      <c r="GG136">
        <v>286523</v>
      </c>
      <c r="GH136">
        <v>288839</v>
      </c>
      <c r="GI136">
        <v>291172</v>
      </c>
      <c r="GJ136">
        <v>293606</v>
      </c>
      <c r="GK136">
        <v>296273</v>
      </c>
      <c r="GL136">
        <v>298909</v>
      </c>
      <c r="GM136">
        <v>301530</v>
      </c>
      <c r="GN136">
        <v>304204</v>
      </c>
      <c r="GO136">
        <v>306752</v>
      </c>
      <c r="GP136">
        <v>309437</v>
      </c>
      <c r="GQ136">
        <v>312035</v>
      </c>
      <c r="GR136">
        <v>314786</v>
      </c>
      <c r="GS136">
        <v>317483</v>
      </c>
      <c r="GT136">
        <v>320117</v>
      </c>
    </row>
    <row r="137" spans="2:202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  <c r="GF137">
        <v>102226</v>
      </c>
      <c r="GG137">
        <v>104711</v>
      </c>
      <c r="GH137">
        <v>107573</v>
      </c>
      <c r="GI137">
        <v>110032</v>
      </c>
      <c r="GJ137">
        <v>112585</v>
      </c>
      <c r="GK137">
        <v>115332</v>
      </c>
      <c r="GL137">
        <v>118300</v>
      </c>
      <c r="GM137">
        <v>121263</v>
      </c>
      <c r="GN137">
        <v>124609</v>
      </c>
      <c r="GO137">
        <v>126704</v>
      </c>
      <c r="GP137">
        <v>129151</v>
      </c>
      <c r="GQ137">
        <v>131886</v>
      </c>
      <c r="GR137">
        <v>134722</v>
      </c>
      <c r="GS137">
        <v>137556</v>
      </c>
      <c r="GT137">
        <v>140603</v>
      </c>
    </row>
    <row r="138" spans="2:202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  <c r="GF138">
        <v>25826</v>
      </c>
      <c r="GG138">
        <v>25845</v>
      </c>
      <c r="GH138">
        <v>25869</v>
      </c>
      <c r="GI138">
        <v>25881</v>
      </c>
      <c r="GJ138">
        <v>25892</v>
      </c>
      <c r="GK138">
        <v>25929</v>
      </c>
      <c r="GL138">
        <v>25942</v>
      </c>
      <c r="GM138">
        <v>26027</v>
      </c>
      <c r="GN138">
        <v>26065</v>
      </c>
      <c r="GO138">
        <v>26109</v>
      </c>
      <c r="GP138">
        <v>26162</v>
      </c>
      <c r="GQ138">
        <v>26208</v>
      </c>
      <c r="GR138">
        <v>26253</v>
      </c>
      <c r="GS138">
        <v>26303</v>
      </c>
      <c r="GT138">
        <v>26372</v>
      </c>
    </row>
    <row r="139" spans="2:202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  <c r="GF139">
        <v>57982</v>
      </c>
      <c r="GG139">
        <v>59475</v>
      </c>
      <c r="GH139">
        <v>60678</v>
      </c>
      <c r="GI139">
        <v>61956</v>
      </c>
      <c r="GJ139">
        <v>63985</v>
      </c>
      <c r="GK139">
        <v>66293</v>
      </c>
      <c r="GL139">
        <v>68299</v>
      </c>
      <c r="GM139">
        <v>70036</v>
      </c>
      <c r="GN139">
        <v>70970</v>
      </c>
      <c r="GO139">
        <v>72218</v>
      </c>
      <c r="GP139">
        <v>72815</v>
      </c>
      <c r="GQ139">
        <v>74430</v>
      </c>
      <c r="GR139">
        <v>76198</v>
      </c>
      <c r="GS139">
        <v>77919</v>
      </c>
      <c r="GT139">
        <v>79559</v>
      </c>
    </row>
    <row r="140" spans="2:202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  <c r="GF140">
        <v>245338</v>
      </c>
      <c r="GG140">
        <v>245590</v>
      </c>
      <c r="GH140">
        <v>245864</v>
      </c>
      <c r="GI140">
        <v>246118</v>
      </c>
      <c r="GJ140">
        <v>246286</v>
      </c>
      <c r="GK140">
        <v>246488</v>
      </c>
      <c r="GL140">
        <v>246776</v>
      </c>
      <c r="GM140">
        <v>247158</v>
      </c>
      <c r="GN140">
        <v>247537</v>
      </c>
      <c r="GO140">
        <v>247832</v>
      </c>
      <c r="GP140">
        <v>248070</v>
      </c>
      <c r="GQ140">
        <v>248229</v>
      </c>
      <c r="GR140">
        <v>248419</v>
      </c>
      <c r="GS140">
        <v>248803</v>
      </c>
      <c r="GT140">
        <v>249204</v>
      </c>
    </row>
    <row r="141" spans="2:202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  <c r="GF141">
        <v>821</v>
      </c>
      <c r="GG141">
        <v>831</v>
      </c>
      <c r="GH141">
        <v>837</v>
      </c>
      <c r="GI141">
        <v>842</v>
      </c>
      <c r="GJ141">
        <v>853</v>
      </c>
      <c r="GK141">
        <v>855</v>
      </c>
      <c r="GL141">
        <v>856</v>
      </c>
      <c r="GM141">
        <v>864</v>
      </c>
      <c r="GN141">
        <v>878</v>
      </c>
      <c r="GO141">
        <v>883</v>
      </c>
      <c r="GP141">
        <v>894</v>
      </c>
      <c r="GQ141">
        <v>905</v>
      </c>
      <c r="GR141">
        <v>920</v>
      </c>
      <c r="GS141">
        <v>928</v>
      </c>
      <c r="GT141">
        <v>958</v>
      </c>
    </row>
    <row r="142" spans="2:202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  <c r="GF142">
        <v>28114</v>
      </c>
      <c r="GG142">
        <v>28883</v>
      </c>
      <c r="GH142">
        <v>29684</v>
      </c>
      <c r="GI142">
        <v>30548</v>
      </c>
      <c r="GJ142">
        <v>31142</v>
      </c>
      <c r="GK142">
        <v>32116</v>
      </c>
      <c r="GL142">
        <v>33382</v>
      </c>
      <c r="GM142">
        <v>35144</v>
      </c>
      <c r="GN142">
        <v>36234</v>
      </c>
      <c r="GO142">
        <v>37804</v>
      </c>
      <c r="GP142">
        <v>39116</v>
      </c>
      <c r="GQ142">
        <v>40099</v>
      </c>
      <c r="GR142">
        <v>41347</v>
      </c>
      <c r="GS142">
        <v>42686</v>
      </c>
      <c r="GT142">
        <v>44167</v>
      </c>
    </row>
    <row r="143" spans="2:202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  <c r="GF143">
        <v>1131</v>
      </c>
      <c r="GG143">
        <v>1146</v>
      </c>
      <c r="GH143">
        <v>1154</v>
      </c>
      <c r="GI143">
        <v>1168</v>
      </c>
      <c r="GJ143">
        <v>1176</v>
      </c>
      <c r="GK143">
        <v>1182</v>
      </c>
      <c r="GL143">
        <v>1187</v>
      </c>
      <c r="GM143">
        <v>1191</v>
      </c>
      <c r="GN143">
        <v>1193</v>
      </c>
      <c r="GO143">
        <v>1208</v>
      </c>
      <c r="GP143">
        <v>1213</v>
      </c>
      <c r="GQ143">
        <v>1218</v>
      </c>
      <c r="GR143">
        <v>1224</v>
      </c>
      <c r="GS143">
        <v>1231</v>
      </c>
      <c r="GT143">
        <v>1232</v>
      </c>
    </row>
    <row r="144" spans="2:202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  <c r="GF144">
        <v>78486</v>
      </c>
      <c r="GG144">
        <v>80226</v>
      </c>
      <c r="GH144">
        <v>81720</v>
      </c>
      <c r="GI144">
        <v>83122</v>
      </c>
      <c r="GJ144">
        <v>84648</v>
      </c>
      <c r="GK144">
        <v>86192</v>
      </c>
      <c r="GL144">
        <v>87664</v>
      </c>
      <c r="GM144">
        <v>89078</v>
      </c>
      <c r="GN144">
        <v>90367</v>
      </c>
      <c r="GO144">
        <v>90367</v>
      </c>
      <c r="GP144">
        <v>92662</v>
      </c>
      <c r="GQ144">
        <v>93820</v>
      </c>
      <c r="GR144">
        <v>94882</v>
      </c>
      <c r="GS144">
        <v>95942</v>
      </c>
      <c r="GT144">
        <v>96922</v>
      </c>
    </row>
    <row r="145" spans="2:202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  <c r="GF145">
        <v>15601</v>
      </c>
      <c r="GG145">
        <v>16268</v>
      </c>
      <c r="GH145">
        <v>16643</v>
      </c>
      <c r="GI145">
        <v>17603</v>
      </c>
      <c r="GJ145">
        <v>17975</v>
      </c>
      <c r="GK145">
        <v>18581</v>
      </c>
      <c r="GL145">
        <v>19125</v>
      </c>
      <c r="GM145">
        <v>19913</v>
      </c>
      <c r="GN145">
        <v>20636</v>
      </c>
      <c r="GO145">
        <v>21363</v>
      </c>
      <c r="GP145">
        <v>22053</v>
      </c>
      <c r="GQ145">
        <v>22597</v>
      </c>
      <c r="GR145">
        <v>23202</v>
      </c>
      <c r="GS145">
        <v>23873</v>
      </c>
      <c r="GT145">
        <v>24411</v>
      </c>
    </row>
    <row r="146" spans="2:202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  <c r="GF146">
        <v>13979</v>
      </c>
      <c r="GG146">
        <v>14092</v>
      </c>
      <c r="GH146">
        <v>14150</v>
      </c>
      <c r="GI146">
        <v>14175</v>
      </c>
      <c r="GJ146">
        <v>14203</v>
      </c>
      <c r="GK146">
        <v>14251</v>
      </c>
      <c r="GL146">
        <v>14269</v>
      </c>
      <c r="GM146">
        <v>14305</v>
      </c>
      <c r="GN146">
        <v>14336</v>
      </c>
      <c r="GO146">
        <v>14366</v>
      </c>
      <c r="GP146">
        <v>14389</v>
      </c>
      <c r="GQ146">
        <v>14423</v>
      </c>
      <c r="GR146">
        <v>14456</v>
      </c>
      <c r="GS146">
        <v>14499</v>
      </c>
      <c r="GT146">
        <v>14519</v>
      </c>
    </row>
    <row r="147" spans="2:202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  <c r="GF147">
        <v>61872</v>
      </c>
      <c r="GG147">
        <v>62625</v>
      </c>
      <c r="GH147">
        <v>63309</v>
      </c>
      <c r="GI147">
        <v>63773</v>
      </c>
      <c r="GJ147">
        <v>64379</v>
      </c>
      <c r="GK147">
        <v>65149</v>
      </c>
      <c r="GL147">
        <v>65903</v>
      </c>
      <c r="GM147">
        <v>66529</v>
      </c>
      <c r="GN147">
        <v>66957</v>
      </c>
      <c r="GO147">
        <v>67448</v>
      </c>
      <c r="GP147">
        <v>67911</v>
      </c>
      <c r="GQ147">
        <v>68299</v>
      </c>
      <c r="GR147">
        <v>68774</v>
      </c>
      <c r="GS147">
        <v>69425</v>
      </c>
      <c r="GT147">
        <v>70045</v>
      </c>
    </row>
    <row r="148" spans="2:202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  <c r="GF148">
        <v>31247</v>
      </c>
      <c r="GG148">
        <v>31247</v>
      </c>
      <c r="GH148">
        <v>32124</v>
      </c>
      <c r="GI148">
        <v>32813</v>
      </c>
      <c r="GJ148">
        <v>33296</v>
      </c>
      <c r="GK148">
        <v>33844</v>
      </c>
      <c r="GL148">
        <v>34592</v>
      </c>
      <c r="GM148">
        <v>35223</v>
      </c>
      <c r="GN148">
        <v>35805</v>
      </c>
      <c r="GO148">
        <v>36299</v>
      </c>
      <c r="GP148">
        <v>36719</v>
      </c>
      <c r="GQ148">
        <v>37129</v>
      </c>
      <c r="GR148">
        <v>37541</v>
      </c>
      <c r="GS148">
        <v>38110</v>
      </c>
      <c r="GT148">
        <v>38659</v>
      </c>
    </row>
    <row r="149" spans="2:202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  <c r="GF149">
        <v>1203</v>
      </c>
      <c r="GG149">
        <v>1205</v>
      </c>
      <c r="GH149">
        <v>1206</v>
      </c>
      <c r="GI149">
        <v>1219</v>
      </c>
      <c r="GJ149">
        <v>1219</v>
      </c>
      <c r="GK149">
        <v>1220</v>
      </c>
      <c r="GL149">
        <v>1224</v>
      </c>
      <c r="GM149">
        <v>1228</v>
      </c>
      <c r="GN149">
        <v>1231</v>
      </c>
      <c r="GO149">
        <v>1238</v>
      </c>
      <c r="GP149">
        <v>1243</v>
      </c>
      <c r="GQ149">
        <v>1246</v>
      </c>
      <c r="GR149">
        <v>1249</v>
      </c>
      <c r="GS149">
        <v>1257</v>
      </c>
      <c r="GT149">
        <v>1275</v>
      </c>
    </row>
    <row r="150" spans="2:202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  <c r="GF150">
        <v>3260</v>
      </c>
      <c r="GG150">
        <v>3407</v>
      </c>
      <c r="GH150">
        <v>3582</v>
      </c>
      <c r="GI150">
        <v>3750</v>
      </c>
      <c r="GJ150">
        <v>3882</v>
      </c>
      <c r="GK150">
        <v>4023</v>
      </c>
      <c r="GL150">
        <v>4205</v>
      </c>
      <c r="GM150">
        <v>4334</v>
      </c>
      <c r="GN150">
        <v>4555</v>
      </c>
      <c r="GO150">
        <v>4730</v>
      </c>
      <c r="GP150">
        <v>4885</v>
      </c>
      <c r="GQ150">
        <v>5062</v>
      </c>
      <c r="GR150">
        <v>5062</v>
      </c>
      <c r="GS150">
        <v>5417</v>
      </c>
      <c r="GT150">
        <v>5672</v>
      </c>
    </row>
    <row r="151" spans="2:202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  <c r="GF151">
        <v>1117</v>
      </c>
      <c r="GG151">
        <v>1135</v>
      </c>
      <c r="GH151">
        <v>1155</v>
      </c>
      <c r="GI151">
        <v>1162</v>
      </c>
      <c r="GJ151">
        <v>1167</v>
      </c>
      <c r="GK151">
        <v>1177</v>
      </c>
      <c r="GL151">
        <v>1179</v>
      </c>
      <c r="GM151">
        <v>1181</v>
      </c>
      <c r="GN151">
        <v>1186</v>
      </c>
      <c r="GO151">
        <v>1189</v>
      </c>
      <c r="GP151">
        <v>1207</v>
      </c>
      <c r="GQ151">
        <v>1214</v>
      </c>
      <c r="GR151">
        <v>1216</v>
      </c>
      <c r="GS151">
        <v>1221</v>
      </c>
      <c r="GT151">
        <v>1224</v>
      </c>
    </row>
    <row r="152" spans="2:202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  <c r="GF152">
        <v>86</v>
      </c>
      <c r="GG152">
        <v>86</v>
      </c>
      <c r="GH152">
        <v>86</v>
      </c>
      <c r="GI152">
        <v>86</v>
      </c>
      <c r="GJ152">
        <v>86</v>
      </c>
      <c r="GK152">
        <v>87</v>
      </c>
      <c r="GL152">
        <v>88</v>
      </c>
      <c r="GM152">
        <v>88</v>
      </c>
      <c r="GN152">
        <v>88</v>
      </c>
      <c r="GO152">
        <v>88</v>
      </c>
      <c r="GP152">
        <v>89</v>
      </c>
      <c r="GQ152">
        <v>89</v>
      </c>
      <c r="GR152">
        <v>89</v>
      </c>
      <c r="GS152">
        <v>89</v>
      </c>
      <c r="GT152">
        <v>89</v>
      </c>
    </row>
    <row r="153" spans="2:202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  <c r="GF153">
        <v>1960</v>
      </c>
      <c r="GG153">
        <v>1986</v>
      </c>
      <c r="GH153">
        <v>2001</v>
      </c>
      <c r="GI153">
        <v>2008</v>
      </c>
      <c r="GJ153">
        <v>2019</v>
      </c>
      <c r="GK153">
        <v>2027</v>
      </c>
      <c r="GL153">
        <v>2043</v>
      </c>
      <c r="GM153">
        <v>2062</v>
      </c>
      <c r="GN153">
        <v>2075</v>
      </c>
      <c r="GO153">
        <v>2093</v>
      </c>
      <c r="GP153">
        <v>2110</v>
      </c>
      <c r="GQ153">
        <v>2120</v>
      </c>
      <c r="GR153">
        <v>2137</v>
      </c>
      <c r="GS153">
        <v>2147</v>
      </c>
      <c r="GT153">
        <v>2171</v>
      </c>
    </row>
    <row r="154" spans="2:202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  <c r="GF154">
        <v>5952</v>
      </c>
      <c r="GG154">
        <v>6056</v>
      </c>
      <c r="GH154">
        <v>6189</v>
      </c>
      <c r="GI154">
        <v>6272</v>
      </c>
      <c r="GJ154">
        <v>6321</v>
      </c>
      <c r="GK154">
        <v>6375</v>
      </c>
      <c r="GL154">
        <v>6533</v>
      </c>
      <c r="GM154">
        <v>6616</v>
      </c>
      <c r="GN154">
        <v>6695</v>
      </c>
      <c r="GO154">
        <v>6793</v>
      </c>
      <c r="GP154">
        <v>6855</v>
      </c>
      <c r="GQ154">
        <v>6864</v>
      </c>
      <c r="GR154">
        <v>6917</v>
      </c>
      <c r="GS154">
        <v>7007</v>
      </c>
      <c r="GT154">
        <v>7073</v>
      </c>
    </row>
    <row r="155" spans="2:202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  <c r="GF155">
        <v>8381</v>
      </c>
      <c r="GG155">
        <v>8741</v>
      </c>
      <c r="GH155">
        <v>8866</v>
      </c>
      <c r="GI155">
        <v>9295</v>
      </c>
      <c r="GJ155">
        <v>9690</v>
      </c>
      <c r="GK155">
        <v>10104</v>
      </c>
      <c r="GL155">
        <v>10317</v>
      </c>
      <c r="GM155">
        <v>10748</v>
      </c>
      <c r="GN155">
        <v>10868</v>
      </c>
      <c r="GO155">
        <v>11273</v>
      </c>
      <c r="GP155">
        <v>11528</v>
      </c>
      <c r="GQ155">
        <v>11660</v>
      </c>
      <c r="GR155">
        <v>11895</v>
      </c>
      <c r="GS155">
        <v>12222</v>
      </c>
      <c r="GT155">
        <v>12526</v>
      </c>
    </row>
    <row r="156" spans="2:202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  <c r="GF156">
        <v>8840</v>
      </c>
      <c r="GG156">
        <v>8861</v>
      </c>
      <c r="GH156">
        <v>8884</v>
      </c>
      <c r="GI156">
        <v>8897</v>
      </c>
      <c r="GJ156">
        <v>8904</v>
      </c>
      <c r="GK156">
        <v>8943</v>
      </c>
      <c r="GL156">
        <v>8956</v>
      </c>
      <c r="GM156">
        <v>8964</v>
      </c>
      <c r="GN156">
        <v>8976</v>
      </c>
      <c r="GO156">
        <v>8985</v>
      </c>
      <c r="GP156">
        <v>8999</v>
      </c>
      <c r="GQ156">
        <v>9001</v>
      </c>
      <c r="GR156">
        <v>9002</v>
      </c>
      <c r="GS156">
        <v>9023</v>
      </c>
      <c r="GT156">
        <v>9038</v>
      </c>
    </row>
    <row r="157" spans="2:202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  <c r="GF157">
        <v>3120</v>
      </c>
      <c r="GG157">
        <v>3175</v>
      </c>
      <c r="GH157">
        <v>3252</v>
      </c>
      <c r="GI157">
        <v>3302</v>
      </c>
      <c r="GJ157">
        <v>3369</v>
      </c>
      <c r="GK157">
        <v>3506</v>
      </c>
      <c r="GL157">
        <v>3567</v>
      </c>
      <c r="GM157">
        <v>3719</v>
      </c>
      <c r="GN157">
        <v>3793</v>
      </c>
      <c r="GO157">
        <v>3949</v>
      </c>
      <c r="GP157">
        <v>4164</v>
      </c>
      <c r="GQ157">
        <v>4293</v>
      </c>
      <c r="GR157">
        <v>4446</v>
      </c>
      <c r="GS157">
        <v>4594</v>
      </c>
      <c r="GT157">
        <v>4680</v>
      </c>
    </row>
    <row r="158" spans="2:202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  <c r="GF158">
        <v>680</v>
      </c>
      <c r="GG158">
        <v>686</v>
      </c>
      <c r="GH158">
        <v>686</v>
      </c>
      <c r="GI158">
        <v>700</v>
      </c>
      <c r="GJ158">
        <v>701</v>
      </c>
      <c r="GK158">
        <v>708</v>
      </c>
      <c r="GL158">
        <v>720</v>
      </c>
      <c r="GM158">
        <v>814</v>
      </c>
      <c r="GN158">
        <v>824</v>
      </c>
      <c r="GO158">
        <v>845</v>
      </c>
      <c r="GP158">
        <v>860</v>
      </c>
      <c r="GQ158">
        <v>874</v>
      </c>
      <c r="GR158">
        <v>890</v>
      </c>
      <c r="GS158">
        <v>926</v>
      </c>
      <c r="GT158">
        <v>946</v>
      </c>
    </row>
    <row r="159" spans="2:202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  <c r="GF159">
        <v>6067</v>
      </c>
      <c r="GG159">
        <v>6116</v>
      </c>
      <c r="GH159">
        <v>6151</v>
      </c>
      <c r="GI159">
        <v>6171</v>
      </c>
      <c r="GJ159">
        <v>6208</v>
      </c>
      <c r="GK159">
        <v>6249</v>
      </c>
      <c r="GL159">
        <v>6273</v>
      </c>
      <c r="GM159">
        <v>6295</v>
      </c>
      <c r="GN159">
        <v>6310</v>
      </c>
      <c r="GO159">
        <v>6319</v>
      </c>
      <c r="GP159">
        <v>6323</v>
      </c>
      <c r="GQ159">
        <v>6382</v>
      </c>
      <c r="GR159">
        <v>6418</v>
      </c>
      <c r="GS159">
        <v>6444</v>
      </c>
      <c r="GT159">
        <v>6444</v>
      </c>
    </row>
    <row r="160" spans="2:202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  <c r="GF160">
        <v>343</v>
      </c>
      <c r="GG160">
        <v>344</v>
      </c>
      <c r="GH160">
        <v>344</v>
      </c>
      <c r="GI160">
        <v>344</v>
      </c>
      <c r="GJ160">
        <v>344</v>
      </c>
      <c r="GK160">
        <v>344</v>
      </c>
      <c r="GL160">
        <v>344</v>
      </c>
      <c r="GM160">
        <v>344</v>
      </c>
      <c r="GN160">
        <v>344</v>
      </c>
      <c r="GO160">
        <v>344</v>
      </c>
      <c r="GP160">
        <v>344</v>
      </c>
      <c r="GQ160">
        <v>344</v>
      </c>
      <c r="GR160">
        <v>344</v>
      </c>
      <c r="GS160">
        <v>344</v>
      </c>
      <c r="GT160">
        <v>344</v>
      </c>
    </row>
    <row r="161" spans="1:202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  <c r="GF161">
        <v>370712</v>
      </c>
      <c r="GG161">
        <v>378285</v>
      </c>
      <c r="GH161">
        <v>385036</v>
      </c>
      <c r="GI161">
        <v>390516</v>
      </c>
      <c r="GJ161">
        <v>395489</v>
      </c>
      <c r="GK161">
        <v>402697</v>
      </c>
      <c r="GL161">
        <v>408449</v>
      </c>
      <c r="GM161">
        <v>416179</v>
      </c>
      <c r="GN161">
        <v>424637</v>
      </c>
      <c r="GO161">
        <v>434193</v>
      </c>
      <c r="GP161">
        <v>439046</v>
      </c>
      <c r="GQ161">
        <v>443813</v>
      </c>
      <c r="GR161">
        <v>449961</v>
      </c>
      <c r="GS161">
        <v>456100</v>
      </c>
      <c r="GT161">
        <v>462690</v>
      </c>
    </row>
    <row r="162" spans="1:202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  <c r="GF162">
        <v>22105</v>
      </c>
      <c r="GG162">
        <v>22483</v>
      </c>
      <c r="GH162">
        <v>22828</v>
      </c>
      <c r="GI162">
        <v>23034</v>
      </c>
      <c r="GJ162">
        <v>23154</v>
      </c>
      <c r="GK162">
        <v>23521</v>
      </c>
      <c r="GL162">
        <v>23947</v>
      </c>
      <c r="GM162">
        <v>24343</v>
      </c>
      <c r="GN162">
        <v>24733</v>
      </c>
      <c r="GO162">
        <v>25113</v>
      </c>
      <c r="GP162">
        <v>25362</v>
      </c>
      <c r="GQ162">
        <v>25482</v>
      </c>
      <c r="GR162">
        <v>25814</v>
      </c>
      <c r="GS162">
        <v>26222</v>
      </c>
      <c r="GT162">
        <v>26628</v>
      </c>
    </row>
    <row r="163" spans="1:202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  <c r="GF163">
        <v>114</v>
      </c>
      <c r="GG163">
        <v>116</v>
      </c>
      <c r="GH163">
        <v>116</v>
      </c>
      <c r="GI163">
        <v>116</v>
      </c>
      <c r="GJ163">
        <v>116</v>
      </c>
      <c r="GK163">
        <v>117</v>
      </c>
      <c r="GL163">
        <v>120</v>
      </c>
      <c r="GM163">
        <v>120</v>
      </c>
      <c r="GN163">
        <v>120</v>
      </c>
      <c r="GO163">
        <v>120</v>
      </c>
      <c r="GP163">
        <v>120</v>
      </c>
      <c r="GQ163">
        <v>121</v>
      </c>
      <c r="GR163">
        <v>123</v>
      </c>
      <c r="GS163">
        <v>125</v>
      </c>
      <c r="GT163">
        <v>125</v>
      </c>
    </row>
    <row r="164" spans="1:202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  <c r="GF164">
        <v>288</v>
      </c>
      <c r="GG164">
        <v>288</v>
      </c>
      <c r="GH164">
        <v>288</v>
      </c>
      <c r="GI164">
        <v>288</v>
      </c>
      <c r="GJ164">
        <v>289</v>
      </c>
      <c r="GK164">
        <v>291</v>
      </c>
      <c r="GL164">
        <v>291</v>
      </c>
      <c r="GM164">
        <v>291</v>
      </c>
      <c r="GN164">
        <v>291</v>
      </c>
      <c r="GO164">
        <v>293</v>
      </c>
      <c r="GP164">
        <v>293</v>
      </c>
      <c r="GQ164">
        <v>293</v>
      </c>
      <c r="GR164">
        <v>293</v>
      </c>
      <c r="GS164">
        <v>293</v>
      </c>
      <c r="GT164">
        <v>293</v>
      </c>
    </row>
    <row r="165" spans="1:202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  <c r="GF165">
        <v>2569</v>
      </c>
      <c r="GG165">
        <v>2665</v>
      </c>
      <c r="GH165">
        <v>2747</v>
      </c>
      <c r="GI165">
        <v>2799</v>
      </c>
      <c r="GJ165">
        <v>2893</v>
      </c>
      <c r="GK165">
        <v>2949</v>
      </c>
      <c r="GL165">
        <v>3016</v>
      </c>
      <c r="GM165">
        <v>3016</v>
      </c>
      <c r="GN165">
        <v>3073</v>
      </c>
      <c r="GO165">
        <v>3198</v>
      </c>
      <c r="GP165">
        <v>3258</v>
      </c>
      <c r="GQ165">
        <v>3301</v>
      </c>
      <c r="GR165">
        <v>3361</v>
      </c>
      <c r="GS165">
        <v>3411</v>
      </c>
      <c r="GT165">
        <v>3480</v>
      </c>
    </row>
    <row r="166" spans="1:202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  <c r="GF166">
        <v>18264</v>
      </c>
      <c r="GG166">
        <v>18834</v>
      </c>
      <c r="GH166">
        <v>19645</v>
      </c>
      <c r="GI166">
        <v>20278</v>
      </c>
      <c r="GJ166">
        <v>20887</v>
      </c>
      <c r="GK166">
        <v>21387</v>
      </c>
      <c r="GL166">
        <v>22213</v>
      </c>
      <c r="GM166">
        <v>23259</v>
      </c>
      <c r="GN166">
        <v>24322</v>
      </c>
      <c r="GO166">
        <v>25015</v>
      </c>
      <c r="GP166">
        <v>25537</v>
      </c>
      <c r="GQ166">
        <v>26196</v>
      </c>
      <c r="GR166">
        <v>27217</v>
      </c>
      <c r="GS166">
        <v>28500</v>
      </c>
      <c r="GT166">
        <v>29644</v>
      </c>
    </row>
    <row r="167" spans="1:202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  <c r="GF167">
        <v>1522</v>
      </c>
      <c r="GG167">
        <v>1618</v>
      </c>
      <c r="GH167">
        <v>1687</v>
      </c>
      <c r="GI167">
        <v>1775</v>
      </c>
      <c r="GJ167">
        <v>1843</v>
      </c>
      <c r="GK167">
        <v>1917</v>
      </c>
      <c r="GL167">
        <v>1986</v>
      </c>
      <c r="GM167">
        <v>2052</v>
      </c>
      <c r="GN167">
        <v>2129</v>
      </c>
      <c r="GO167">
        <v>2224</v>
      </c>
      <c r="GP167">
        <v>2294</v>
      </c>
      <c r="GQ167">
        <v>2406</v>
      </c>
      <c r="GR167">
        <v>2470</v>
      </c>
      <c r="GS167">
        <v>2540</v>
      </c>
      <c r="GT167">
        <v>2652</v>
      </c>
    </row>
    <row r="168" spans="1:202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  <c r="GF168">
        <v>18241</v>
      </c>
      <c r="GG168">
        <v>18374</v>
      </c>
      <c r="GH168">
        <v>18483</v>
      </c>
      <c r="GI168">
        <v>18613</v>
      </c>
      <c r="GJ168">
        <v>18752</v>
      </c>
      <c r="GK168">
        <v>19063</v>
      </c>
      <c r="GL168">
        <v>19273</v>
      </c>
      <c r="GM168">
        <v>19547</v>
      </c>
      <c r="GN168">
        <v>19771</v>
      </c>
      <c r="GO168">
        <v>20086</v>
      </c>
      <c r="GP168">
        <v>20332</v>
      </c>
      <c r="GQ168">
        <v>20750</v>
      </c>
      <c r="GR168">
        <v>21009</v>
      </c>
      <c r="GS168">
        <v>21390</v>
      </c>
      <c r="GT168">
        <v>21750</v>
      </c>
    </row>
    <row r="169" spans="1:202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  <c r="GF169">
        <v>117</v>
      </c>
      <c r="GG169">
        <v>118</v>
      </c>
      <c r="GH169">
        <v>119</v>
      </c>
      <c r="GI169">
        <v>119</v>
      </c>
      <c r="GJ169">
        <v>119</v>
      </c>
      <c r="GK169">
        <v>119</v>
      </c>
      <c r="GL169">
        <v>119</v>
      </c>
      <c r="GM169">
        <v>120</v>
      </c>
      <c r="GN169">
        <v>121</v>
      </c>
      <c r="GO169">
        <v>121</v>
      </c>
      <c r="GP169">
        <v>122</v>
      </c>
      <c r="GQ169">
        <v>124</v>
      </c>
      <c r="GR169">
        <v>132</v>
      </c>
      <c r="GS169">
        <v>171</v>
      </c>
      <c r="GT169">
        <v>263</v>
      </c>
    </row>
    <row r="170" spans="1:202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  <c r="GF170">
        <v>28</v>
      </c>
      <c r="GG170">
        <v>29</v>
      </c>
      <c r="GH170">
        <v>29</v>
      </c>
      <c r="GI170">
        <v>29</v>
      </c>
      <c r="GJ170">
        <v>29</v>
      </c>
      <c r="GK170">
        <v>29</v>
      </c>
      <c r="GL170">
        <v>29</v>
      </c>
      <c r="GM170">
        <v>29</v>
      </c>
      <c r="GN170">
        <v>29</v>
      </c>
      <c r="GO170">
        <v>29</v>
      </c>
      <c r="GP170">
        <v>29</v>
      </c>
      <c r="GQ170">
        <v>29</v>
      </c>
      <c r="GR170">
        <v>29</v>
      </c>
      <c r="GS170">
        <v>29</v>
      </c>
      <c r="GT170">
        <v>31</v>
      </c>
    </row>
    <row r="171" spans="1:202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  <c r="GF171">
        <v>81</v>
      </c>
      <c r="GG171">
        <v>84</v>
      </c>
      <c r="GH171">
        <v>93</v>
      </c>
      <c r="GI171">
        <v>114</v>
      </c>
      <c r="GJ171">
        <v>114</v>
      </c>
      <c r="GK171">
        <v>114</v>
      </c>
      <c r="GL171">
        <v>115</v>
      </c>
      <c r="GM171">
        <v>126</v>
      </c>
      <c r="GN171">
        <v>128</v>
      </c>
      <c r="GO171">
        <v>128</v>
      </c>
      <c r="GP171">
        <v>146</v>
      </c>
      <c r="GQ171">
        <v>150</v>
      </c>
      <c r="GR171">
        <v>150</v>
      </c>
      <c r="GS171">
        <v>156</v>
      </c>
      <c r="GT171">
        <v>176</v>
      </c>
    </row>
    <row r="172" spans="1:202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  <c r="GF172">
        <v>52404</v>
      </c>
      <c r="GG172">
        <v>52595</v>
      </c>
      <c r="GH172">
        <v>52732</v>
      </c>
      <c r="GI172">
        <v>53005</v>
      </c>
      <c r="GJ172">
        <v>53151</v>
      </c>
      <c r="GK172">
        <v>53374</v>
      </c>
      <c r="GL172">
        <v>53621</v>
      </c>
      <c r="GM172">
        <v>53963</v>
      </c>
      <c r="GN172">
        <v>54301</v>
      </c>
      <c r="GO172">
        <v>54732</v>
      </c>
      <c r="GP172">
        <v>55098</v>
      </c>
      <c r="GQ172">
        <v>55470</v>
      </c>
      <c r="GR172">
        <v>55955</v>
      </c>
      <c r="GS172">
        <v>56381</v>
      </c>
      <c r="GT172">
        <v>56982</v>
      </c>
    </row>
    <row r="173" spans="1:202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  <c r="GF173">
        <v>1556</v>
      </c>
      <c r="GG173">
        <v>1556</v>
      </c>
      <c r="GH173">
        <v>1556</v>
      </c>
      <c r="GI173">
        <v>1556</v>
      </c>
      <c r="GJ173">
        <v>1557</v>
      </c>
      <c r="GK173">
        <v>1559</v>
      </c>
      <c r="GL173">
        <v>1560</v>
      </c>
      <c r="GM173">
        <v>1560</v>
      </c>
      <c r="GN173">
        <v>1562</v>
      </c>
      <c r="GO173">
        <v>1565</v>
      </c>
      <c r="GP173">
        <v>1567</v>
      </c>
      <c r="GQ173">
        <v>1567</v>
      </c>
      <c r="GR173">
        <v>1569</v>
      </c>
      <c r="GS173">
        <v>1569</v>
      </c>
      <c r="GT173">
        <v>1569</v>
      </c>
    </row>
    <row r="174" spans="1:202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  <c r="GF174">
        <v>3439</v>
      </c>
      <c r="GG174">
        <v>3439</v>
      </c>
      <c r="GH174">
        <v>3439</v>
      </c>
      <c r="GI174">
        <v>3439</v>
      </c>
      <c r="GJ174">
        <v>3439</v>
      </c>
      <c r="GK174">
        <v>3672</v>
      </c>
      <c r="GL174">
        <v>3672</v>
      </c>
      <c r="GM174">
        <v>3672</v>
      </c>
      <c r="GN174">
        <v>3672</v>
      </c>
      <c r="GO174">
        <v>3672</v>
      </c>
      <c r="GP174">
        <v>3672</v>
      </c>
      <c r="GQ174">
        <v>3672</v>
      </c>
      <c r="GR174">
        <v>3902</v>
      </c>
      <c r="GS174">
        <v>3902</v>
      </c>
      <c r="GT174">
        <v>3902</v>
      </c>
    </row>
    <row r="175" spans="1:202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  <c r="GF175">
        <v>1124</v>
      </c>
      <c r="GG175">
        <v>1124</v>
      </c>
      <c r="GH175">
        <v>1124</v>
      </c>
      <c r="GI175">
        <v>1136</v>
      </c>
      <c r="GJ175">
        <v>1132</v>
      </c>
      <c r="GK175">
        <v>1132</v>
      </c>
      <c r="GL175">
        <v>1132</v>
      </c>
      <c r="GM175">
        <v>1134</v>
      </c>
      <c r="GN175">
        <v>1134</v>
      </c>
      <c r="GO175">
        <v>1136</v>
      </c>
      <c r="GP175">
        <v>1147</v>
      </c>
      <c r="GQ175">
        <v>1152</v>
      </c>
      <c r="GR175">
        <v>1152</v>
      </c>
      <c r="GS175">
        <v>1152</v>
      </c>
      <c r="GT175">
        <v>1153</v>
      </c>
    </row>
    <row r="176" spans="1:202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  <c r="GF176">
        <v>38948</v>
      </c>
      <c r="GG176">
        <v>39539</v>
      </c>
      <c r="GH176">
        <v>39977</v>
      </c>
      <c r="GI176">
        <v>40532</v>
      </c>
      <c r="GJ176">
        <v>41180</v>
      </c>
      <c r="GK176">
        <v>41804</v>
      </c>
      <c r="GL176">
        <v>42208</v>
      </c>
      <c r="GM176">
        <v>42689</v>
      </c>
      <c r="GN176">
        <v>43151</v>
      </c>
      <c r="GO176">
        <v>43537</v>
      </c>
      <c r="GP176">
        <v>43841</v>
      </c>
      <c r="GQ176">
        <v>44129</v>
      </c>
      <c r="GR176">
        <v>44433</v>
      </c>
      <c r="GS176">
        <v>44890</v>
      </c>
      <c r="GT176">
        <v>45244</v>
      </c>
    </row>
    <row r="177" spans="2:202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  <c r="GF177">
        <v>9669</v>
      </c>
      <c r="GG177">
        <v>9797</v>
      </c>
      <c r="GH177">
        <v>9934</v>
      </c>
      <c r="GI177">
        <v>10086</v>
      </c>
      <c r="GJ177">
        <v>10213</v>
      </c>
      <c r="GK177">
        <v>10315</v>
      </c>
      <c r="GL177">
        <v>10503</v>
      </c>
      <c r="GM177">
        <v>10617</v>
      </c>
      <c r="GN177">
        <v>10754</v>
      </c>
      <c r="GO177">
        <v>10891</v>
      </c>
      <c r="GP177">
        <v>11054</v>
      </c>
      <c r="GQ177">
        <v>11128</v>
      </c>
      <c r="GR177">
        <v>11202</v>
      </c>
      <c r="GS177">
        <v>11289</v>
      </c>
      <c r="GT177">
        <v>11399</v>
      </c>
    </row>
    <row r="178" spans="2:202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  <c r="GF178">
        <v>9085</v>
      </c>
      <c r="GG178">
        <v>9092</v>
      </c>
      <c r="GH178">
        <v>9111</v>
      </c>
      <c r="GI178">
        <v>9117</v>
      </c>
      <c r="GJ178">
        <v>9132</v>
      </c>
      <c r="GK178">
        <v>9150</v>
      </c>
      <c r="GL178">
        <v>9172</v>
      </c>
      <c r="GM178">
        <v>9208</v>
      </c>
      <c r="GN178">
        <v>9240</v>
      </c>
      <c r="GO178">
        <v>9253</v>
      </c>
      <c r="GP178">
        <v>9268</v>
      </c>
      <c r="GQ178">
        <v>9334</v>
      </c>
      <c r="GR178">
        <v>9362</v>
      </c>
      <c r="GS178">
        <v>9409</v>
      </c>
      <c r="GT178">
        <v>9468</v>
      </c>
    </row>
    <row r="179" spans="2:202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  <c r="GF179">
        <v>72646</v>
      </c>
      <c r="GG179">
        <v>73791</v>
      </c>
      <c r="GH179">
        <v>74858</v>
      </c>
      <c r="GI179">
        <v>76005</v>
      </c>
      <c r="GJ179">
        <v>77058</v>
      </c>
      <c r="GK179">
        <v>77904</v>
      </c>
      <c r="GL179">
        <v>78569</v>
      </c>
      <c r="GM179">
        <v>79159</v>
      </c>
      <c r="GN179">
        <v>79159</v>
      </c>
      <c r="GO179">
        <v>79159</v>
      </c>
      <c r="GP179">
        <v>79159</v>
      </c>
      <c r="GQ179">
        <v>79159</v>
      </c>
      <c r="GR179">
        <v>79159</v>
      </c>
      <c r="GS179">
        <v>80286</v>
      </c>
      <c r="GT179">
        <v>80713</v>
      </c>
    </row>
    <row r="180" spans="2:202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  <c r="GF180">
        <v>270400</v>
      </c>
      <c r="GG180">
        <v>271887</v>
      </c>
      <c r="GH180">
        <v>273113</v>
      </c>
      <c r="GI180">
        <v>273113</v>
      </c>
      <c r="GJ180">
        <v>274289</v>
      </c>
      <c r="GK180">
        <v>275225</v>
      </c>
      <c r="GL180">
        <v>276288</v>
      </c>
      <c r="GM180">
        <v>277402</v>
      </c>
      <c r="GN180">
        <v>278305</v>
      </c>
      <c r="GO180">
        <v>278305</v>
      </c>
      <c r="GP180">
        <v>279699</v>
      </c>
      <c r="GQ180">
        <v>280461</v>
      </c>
      <c r="GR180">
        <v>280461</v>
      </c>
      <c r="GS180">
        <v>281136</v>
      </c>
      <c r="GT180">
        <v>281863</v>
      </c>
    </row>
    <row r="181" spans="2:202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  <c r="GF181">
        <v>56817</v>
      </c>
      <c r="GG181">
        <v>57993</v>
      </c>
      <c r="GH181">
        <v>58864</v>
      </c>
      <c r="GI181">
        <v>60296</v>
      </c>
      <c r="GJ181">
        <v>61442</v>
      </c>
      <c r="GK181">
        <v>62223</v>
      </c>
      <c r="GL181">
        <v>63269</v>
      </c>
      <c r="GM181">
        <v>64191</v>
      </c>
      <c r="GN181">
        <v>65256</v>
      </c>
      <c r="GO181">
        <v>66383</v>
      </c>
      <c r="GP181">
        <v>67453</v>
      </c>
      <c r="GQ181">
        <v>68456</v>
      </c>
      <c r="GR181">
        <v>69424</v>
      </c>
      <c r="GS181">
        <v>70231</v>
      </c>
      <c r="GT181">
        <v>71418</v>
      </c>
    </row>
    <row r="182" spans="2:202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  <c r="GF182">
        <v>31</v>
      </c>
      <c r="GG182">
        <v>32</v>
      </c>
      <c r="GH182">
        <v>39</v>
      </c>
      <c r="GI182">
        <v>62</v>
      </c>
      <c r="GJ182">
        <v>62</v>
      </c>
      <c r="GK182">
        <v>63</v>
      </c>
      <c r="GL182">
        <v>63</v>
      </c>
      <c r="GM182">
        <v>63</v>
      </c>
      <c r="GN182">
        <v>72</v>
      </c>
      <c r="GO182">
        <v>91</v>
      </c>
      <c r="GP182">
        <v>110</v>
      </c>
      <c r="GQ182">
        <v>111</v>
      </c>
      <c r="GR182">
        <v>114</v>
      </c>
      <c r="GS182">
        <v>153</v>
      </c>
      <c r="GT182">
        <v>163</v>
      </c>
    </row>
    <row r="183" spans="2:202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  <c r="GF183">
        <v>4113</v>
      </c>
      <c r="GG183">
        <v>4224</v>
      </c>
      <c r="GH183">
        <v>4328</v>
      </c>
      <c r="GI183">
        <v>4444</v>
      </c>
      <c r="GJ183">
        <v>4548</v>
      </c>
      <c r="GK183">
        <v>4674</v>
      </c>
      <c r="GL183">
        <v>4866</v>
      </c>
      <c r="GM183">
        <v>5207</v>
      </c>
      <c r="GN183">
        <v>5338</v>
      </c>
      <c r="GO183">
        <v>5485</v>
      </c>
      <c r="GP183">
        <v>5644</v>
      </c>
      <c r="GQ183">
        <v>5724</v>
      </c>
      <c r="GR183">
        <v>5852</v>
      </c>
      <c r="GS183">
        <v>6060</v>
      </c>
      <c r="GT183">
        <v>6375</v>
      </c>
    </row>
    <row r="184" spans="2:202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  <c r="GF184">
        <v>371096</v>
      </c>
      <c r="GG184">
        <v>375961</v>
      </c>
      <c r="GH184">
        <v>375961</v>
      </c>
      <c r="GI184">
        <v>375961</v>
      </c>
      <c r="GJ184">
        <v>389717</v>
      </c>
      <c r="GK184">
        <v>395005</v>
      </c>
      <c r="GL184">
        <v>400683</v>
      </c>
      <c r="GM184">
        <v>400683</v>
      </c>
      <c r="GN184">
        <v>407492</v>
      </c>
      <c r="GO184">
        <v>407492</v>
      </c>
      <c r="GP184">
        <v>428850</v>
      </c>
      <c r="GQ184">
        <v>433100</v>
      </c>
      <c r="GR184">
        <v>439890</v>
      </c>
      <c r="GS184">
        <v>447624</v>
      </c>
      <c r="GT184">
        <v>447624</v>
      </c>
    </row>
    <row r="185" spans="2:202" x14ac:dyDescent="0.35">
      <c r="B185" t="s">
        <v>50</v>
      </c>
      <c r="C185">
        <v>12.879721</v>
      </c>
      <c r="D185">
        <v>121.774017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  <c r="GF185">
        <v>74390</v>
      </c>
      <c r="GG185">
        <v>76444</v>
      </c>
      <c r="GH185">
        <v>78412</v>
      </c>
      <c r="GI185">
        <v>80448</v>
      </c>
      <c r="GJ185">
        <v>82040</v>
      </c>
      <c r="GK185">
        <v>83673</v>
      </c>
      <c r="GL185">
        <v>85486</v>
      </c>
      <c r="GM185">
        <v>89374</v>
      </c>
      <c r="GN185">
        <v>93354</v>
      </c>
      <c r="GO185">
        <v>98232</v>
      </c>
      <c r="GP185">
        <v>103185</v>
      </c>
      <c r="GQ185">
        <v>106330</v>
      </c>
      <c r="GR185">
        <v>112593</v>
      </c>
      <c r="GS185">
        <v>115980</v>
      </c>
      <c r="GT185">
        <v>119460</v>
      </c>
    </row>
    <row r="186" spans="2:202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  <c r="GF186">
        <v>41580</v>
      </c>
      <c r="GG186">
        <v>42038</v>
      </c>
      <c r="GH186">
        <v>42622</v>
      </c>
      <c r="GI186">
        <v>43065</v>
      </c>
      <c r="GJ186">
        <v>43402</v>
      </c>
      <c r="GK186">
        <v>43904</v>
      </c>
      <c r="GL186">
        <v>44416</v>
      </c>
      <c r="GM186">
        <v>45031</v>
      </c>
      <c r="GN186">
        <v>45688</v>
      </c>
      <c r="GO186">
        <v>46346</v>
      </c>
      <c r="GP186">
        <v>46894</v>
      </c>
      <c r="GQ186">
        <v>47469</v>
      </c>
      <c r="GR186">
        <v>48149</v>
      </c>
      <c r="GS186">
        <v>48789</v>
      </c>
      <c r="GT186">
        <v>49515</v>
      </c>
    </row>
    <row r="187" spans="2:202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  <c r="GF187">
        <v>49379</v>
      </c>
      <c r="GG187">
        <v>49692</v>
      </c>
      <c r="GH187">
        <v>49955</v>
      </c>
      <c r="GI187">
        <v>50164</v>
      </c>
      <c r="GJ187">
        <v>50299</v>
      </c>
      <c r="GK187">
        <v>50410</v>
      </c>
      <c r="GL187">
        <v>50613</v>
      </c>
      <c r="GM187">
        <v>50868</v>
      </c>
      <c r="GN187">
        <v>51072</v>
      </c>
      <c r="GO187">
        <v>51310</v>
      </c>
      <c r="GP187">
        <v>51463</v>
      </c>
      <c r="GQ187">
        <v>51569</v>
      </c>
      <c r="GR187">
        <v>51681</v>
      </c>
      <c r="GS187">
        <v>51848</v>
      </c>
      <c r="GT187">
        <v>52061</v>
      </c>
    </row>
    <row r="188" spans="2:202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  <c r="GF188">
        <v>108244</v>
      </c>
      <c r="GG188">
        <v>108638</v>
      </c>
      <c r="GH188">
        <v>109036</v>
      </c>
      <c r="GI188">
        <v>109305</v>
      </c>
      <c r="GJ188">
        <v>109597</v>
      </c>
      <c r="GK188">
        <v>109880</v>
      </c>
      <c r="GL188">
        <v>110153</v>
      </c>
      <c r="GM188">
        <v>110460</v>
      </c>
      <c r="GN188">
        <v>110695</v>
      </c>
      <c r="GO188">
        <v>110911</v>
      </c>
      <c r="GP188">
        <v>111107</v>
      </c>
      <c r="GQ188">
        <v>111322</v>
      </c>
      <c r="GR188">
        <v>111538</v>
      </c>
      <c r="GS188">
        <v>111805</v>
      </c>
      <c r="GT188">
        <v>112092</v>
      </c>
    </row>
    <row r="189" spans="2:202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  <c r="GF189">
        <v>41275</v>
      </c>
      <c r="GG189">
        <v>42394</v>
      </c>
      <c r="GH189">
        <v>43678</v>
      </c>
      <c r="GI189">
        <v>44798</v>
      </c>
      <c r="GJ189">
        <v>45902</v>
      </c>
      <c r="GK189">
        <v>47053</v>
      </c>
      <c r="GL189">
        <v>48235</v>
      </c>
      <c r="GM189">
        <v>49591</v>
      </c>
      <c r="GN189">
        <v>50886</v>
      </c>
      <c r="GO189">
        <v>52111</v>
      </c>
      <c r="GP189">
        <v>53186</v>
      </c>
      <c r="GQ189">
        <v>54009</v>
      </c>
      <c r="GR189">
        <v>55241</v>
      </c>
      <c r="GS189">
        <v>56550</v>
      </c>
      <c r="GT189">
        <v>57895</v>
      </c>
    </row>
    <row r="190" spans="2:202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  <c r="GF190">
        <v>793720</v>
      </c>
      <c r="GG190">
        <v>799499</v>
      </c>
      <c r="GH190">
        <v>805332</v>
      </c>
      <c r="GI190">
        <v>811073</v>
      </c>
      <c r="GJ190">
        <v>816680</v>
      </c>
      <c r="GK190">
        <v>822060</v>
      </c>
      <c r="GL190">
        <v>827509</v>
      </c>
      <c r="GM190">
        <v>832993</v>
      </c>
      <c r="GN190">
        <v>838461</v>
      </c>
      <c r="GO190">
        <v>843890</v>
      </c>
      <c r="GP190">
        <v>849277</v>
      </c>
      <c r="GQ190">
        <v>854641</v>
      </c>
      <c r="GR190">
        <v>859762</v>
      </c>
      <c r="GS190">
        <v>864948</v>
      </c>
      <c r="GT190">
        <v>870187</v>
      </c>
    </row>
    <row r="191" spans="2:202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  <c r="GF191">
        <v>1710</v>
      </c>
      <c r="GG191">
        <v>1729</v>
      </c>
      <c r="GH191">
        <v>1752</v>
      </c>
      <c r="GI191">
        <v>1821</v>
      </c>
      <c r="GJ191">
        <v>1879</v>
      </c>
      <c r="GK191">
        <v>1926</v>
      </c>
      <c r="GL191">
        <v>1963</v>
      </c>
      <c r="GM191">
        <v>1994</v>
      </c>
      <c r="GN191">
        <v>2022</v>
      </c>
      <c r="GO191">
        <v>2042</v>
      </c>
      <c r="GP191">
        <v>2062</v>
      </c>
      <c r="GQ191">
        <v>2092</v>
      </c>
      <c r="GR191">
        <v>2099</v>
      </c>
      <c r="GS191">
        <v>2104</v>
      </c>
      <c r="GT191">
        <v>2111</v>
      </c>
    </row>
    <row r="192" spans="2:202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  <c r="GF192">
        <v>24</v>
      </c>
      <c r="GG192">
        <v>24</v>
      </c>
      <c r="GH192">
        <v>24</v>
      </c>
      <c r="GI192">
        <v>24</v>
      </c>
      <c r="GJ192">
        <v>24</v>
      </c>
      <c r="GK192">
        <v>24</v>
      </c>
      <c r="GL192">
        <v>24</v>
      </c>
      <c r="GM192">
        <v>25</v>
      </c>
      <c r="GN192">
        <v>25</v>
      </c>
      <c r="GO192">
        <v>25</v>
      </c>
      <c r="GP192">
        <v>25</v>
      </c>
      <c r="GQ192">
        <v>25</v>
      </c>
      <c r="GR192">
        <v>25</v>
      </c>
      <c r="GS192">
        <v>25</v>
      </c>
      <c r="GT192">
        <v>25</v>
      </c>
    </row>
    <row r="193" spans="2:202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  <c r="GF193">
        <v>52</v>
      </c>
      <c r="GG193">
        <v>52</v>
      </c>
      <c r="GH193">
        <v>52</v>
      </c>
      <c r="GI193">
        <v>52</v>
      </c>
      <c r="GJ193">
        <v>52</v>
      </c>
      <c r="GK193">
        <v>52</v>
      </c>
      <c r="GL193">
        <v>52</v>
      </c>
      <c r="GM193">
        <v>52</v>
      </c>
      <c r="GN193">
        <v>54</v>
      </c>
      <c r="GO193">
        <v>54</v>
      </c>
      <c r="GP193">
        <v>55</v>
      </c>
      <c r="GQ193">
        <v>55</v>
      </c>
      <c r="GR193">
        <v>55</v>
      </c>
      <c r="GS193">
        <v>56</v>
      </c>
      <c r="GT193">
        <v>56</v>
      </c>
    </row>
    <row r="194" spans="2:202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  <c r="GF194">
        <v>699</v>
      </c>
      <c r="GG194">
        <v>699</v>
      </c>
      <c r="GH194">
        <v>699</v>
      </c>
      <c r="GI194">
        <v>699</v>
      </c>
      <c r="GJ194">
        <v>699</v>
      </c>
      <c r="GK194">
        <v>699</v>
      </c>
      <c r="GL194">
        <v>699</v>
      </c>
      <c r="GM194">
        <v>699</v>
      </c>
      <c r="GN194">
        <v>699</v>
      </c>
      <c r="GO194">
        <v>699</v>
      </c>
      <c r="GP194">
        <v>699</v>
      </c>
      <c r="GQ194">
        <v>699</v>
      </c>
      <c r="GR194">
        <v>699</v>
      </c>
      <c r="GS194">
        <v>699</v>
      </c>
      <c r="GT194">
        <v>699</v>
      </c>
    </row>
    <row r="195" spans="2:202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  <c r="GF195">
        <v>260394</v>
      </c>
      <c r="GG195">
        <v>262772</v>
      </c>
      <c r="GH195">
        <v>264973</v>
      </c>
      <c r="GI195">
        <v>266941</v>
      </c>
      <c r="GJ195">
        <v>268934</v>
      </c>
      <c r="GK195">
        <v>270831</v>
      </c>
      <c r="GL195">
        <v>272590</v>
      </c>
      <c r="GM195">
        <v>274219</v>
      </c>
      <c r="GN195">
        <v>275905</v>
      </c>
      <c r="GO195">
        <v>277478</v>
      </c>
      <c r="GP195">
        <v>278835</v>
      </c>
      <c r="GQ195">
        <v>280093</v>
      </c>
      <c r="GR195">
        <v>281456</v>
      </c>
      <c r="GS195">
        <v>282824</v>
      </c>
      <c r="GT195">
        <v>284226</v>
      </c>
    </row>
    <row r="196" spans="2:202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  <c r="GF196">
        <v>9266</v>
      </c>
      <c r="GG196">
        <v>9422</v>
      </c>
      <c r="GH196">
        <v>9552</v>
      </c>
      <c r="GI196">
        <v>9681</v>
      </c>
      <c r="GJ196">
        <v>9764</v>
      </c>
      <c r="GK196">
        <v>9805</v>
      </c>
      <c r="GL196">
        <v>9961</v>
      </c>
      <c r="GM196">
        <v>10106</v>
      </c>
      <c r="GN196">
        <v>10232</v>
      </c>
      <c r="GO196">
        <v>10284</v>
      </c>
      <c r="GP196">
        <v>10344</v>
      </c>
      <c r="GQ196">
        <v>10386</v>
      </c>
      <c r="GR196">
        <v>10432</v>
      </c>
      <c r="GS196">
        <v>10538</v>
      </c>
      <c r="GT196">
        <v>10715</v>
      </c>
    </row>
    <row r="197" spans="2:202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  <c r="GF197">
        <v>22443</v>
      </c>
      <c r="GG197">
        <v>22852</v>
      </c>
      <c r="GH197">
        <v>22852</v>
      </c>
      <c r="GI197">
        <v>23730</v>
      </c>
      <c r="GJ197">
        <v>24141</v>
      </c>
      <c r="GK197">
        <v>24520</v>
      </c>
      <c r="GL197">
        <v>24892</v>
      </c>
      <c r="GM197">
        <v>25213</v>
      </c>
      <c r="GN197">
        <v>25552</v>
      </c>
      <c r="GO197">
        <v>25882</v>
      </c>
      <c r="GP197">
        <v>26193</v>
      </c>
      <c r="GQ197">
        <v>26451</v>
      </c>
      <c r="GR197">
        <v>26738</v>
      </c>
      <c r="GS197">
        <v>27033</v>
      </c>
      <c r="GT197">
        <v>27332</v>
      </c>
    </row>
    <row r="198" spans="2:202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  <c r="GF198">
        <v>108</v>
      </c>
      <c r="GG198">
        <v>108</v>
      </c>
      <c r="GH198">
        <v>114</v>
      </c>
      <c r="GI198">
        <v>114</v>
      </c>
      <c r="GJ198">
        <v>114</v>
      </c>
      <c r="GK198">
        <v>114</v>
      </c>
      <c r="GL198">
        <v>114</v>
      </c>
      <c r="GM198">
        <v>114</v>
      </c>
      <c r="GN198">
        <v>114</v>
      </c>
      <c r="GO198">
        <v>114</v>
      </c>
      <c r="GP198">
        <v>114</v>
      </c>
      <c r="GQ198">
        <v>114</v>
      </c>
      <c r="GR198">
        <v>114</v>
      </c>
      <c r="GS198">
        <v>126</v>
      </c>
      <c r="GT198">
        <v>126</v>
      </c>
    </row>
    <row r="199" spans="2:202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  <c r="GF199">
        <v>49098</v>
      </c>
      <c r="GG199">
        <v>49375</v>
      </c>
      <c r="GH199">
        <v>49888</v>
      </c>
      <c r="GI199">
        <v>50369</v>
      </c>
      <c r="GJ199">
        <v>50838</v>
      </c>
      <c r="GK199">
        <v>51197</v>
      </c>
      <c r="GL199">
        <v>51531</v>
      </c>
      <c r="GM199">
        <v>51809</v>
      </c>
      <c r="GN199">
        <v>52205</v>
      </c>
      <c r="GO199">
        <v>52512</v>
      </c>
      <c r="GP199">
        <v>52825</v>
      </c>
      <c r="GQ199">
        <v>53051</v>
      </c>
      <c r="GR199">
        <v>53346</v>
      </c>
      <c r="GS199">
        <v>54254</v>
      </c>
      <c r="GT199">
        <v>54555</v>
      </c>
    </row>
    <row r="200" spans="2:202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  <c r="GF200">
        <v>2089</v>
      </c>
      <c r="GG200">
        <v>2118</v>
      </c>
      <c r="GH200">
        <v>2141</v>
      </c>
      <c r="GI200">
        <v>2179</v>
      </c>
      <c r="GJ200">
        <v>2181</v>
      </c>
      <c r="GK200">
        <v>2204</v>
      </c>
      <c r="GL200">
        <v>2245</v>
      </c>
      <c r="GM200">
        <v>2265</v>
      </c>
      <c r="GN200">
        <v>2292</v>
      </c>
      <c r="GO200">
        <v>2337</v>
      </c>
      <c r="GP200">
        <v>2344</v>
      </c>
      <c r="GQ200">
        <v>2354</v>
      </c>
      <c r="GR200">
        <v>2368</v>
      </c>
      <c r="GS200">
        <v>2417</v>
      </c>
      <c r="GT200">
        <v>2480</v>
      </c>
    </row>
    <row r="201" spans="2:202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  <c r="GF201">
        <v>2033</v>
      </c>
      <c r="GG201">
        <v>2052</v>
      </c>
      <c r="GH201">
        <v>2066</v>
      </c>
      <c r="GI201">
        <v>2082</v>
      </c>
      <c r="GJ201">
        <v>2087</v>
      </c>
      <c r="GK201">
        <v>2101</v>
      </c>
      <c r="GL201">
        <v>2115</v>
      </c>
      <c r="GM201">
        <v>2139</v>
      </c>
      <c r="GN201">
        <v>2156</v>
      </c>
      <c r="GO201">
        <v>2171</v>
      </c>
      <c r="GP201">
        <v>2180</v>
      </c>
      <c r="GQ201">
        <v>2181</v>
      </c>
      <c r="GR201">
        <v>2190</v>
      </c>
      <c r="GS201">
        <v>2208</v>
      </c>
      <c r="GT201">
        <v>2223</v>
      </c>
    </row>
    <row r="202" spans="2:202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  <c r="GF202">
        <v>3171</v>
      </c>
      <c r="GG202">
        <v>3171</v>
      </c>
      <c r="GH202">
        <v>3178</v>
      </c>
      <c r="GI202">
        <v>3178</v>
      </c>
      <c r="GJ202">
        <v>3196</v>
      </c>
      <c r="GK202">
        <v>3212</v>
      </c>
      <c r="GL202">
        <v>3212</v>
      </c>
      <c r="GM202">
        <v>3212</v>
      </c>
      <c r="GN202">
        <v>3212</v>
      </c>
      <c r="GO202">
        <v>3212</v>
      </c>
      <c r="GP202">
        <v>3220</v>
      </c>
      <c r="GQ202">
        <v>3220</v>
      </c>
      <c r="GR202">
        <v>3220</v>
      </c>
      <c r="GS202">
        <v>3227</v>
      </c>
      <c r="GT202">
        <v>3227</v>
      </c>
    </row>
    <row r="203" spans="2:202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  <c r="GF203">
        <v>408052</v>
      </c>
      <c r="GG203">
        <v>421996</v>
      </c>
      <c r="GH203">
        <v>434200</v>
      </c>
      <c r="GI203">
        <v>445433</v>
      </c>
      <c r="GJ203">
        <v>452529</v>
      </c>
      <c r="GK203">
        <v>459761</v>
      </c>
      <c r="GL203">
        <v>471123</v>
      </c>
      <c r="GM203">
        <v>482169</v>
      </c>
      <c r="GN203">
        <v>493183</v>
      </c>
      <c r="GO203">
        <v>503290</v>
      </c>
      <c r="GP203">
        <v>511485</v>
      </c>
      <c r="GQ203">
        <v>516862</v>
      </c>
      <c r="GR203">
        <v>521318</v>
      </c>
      <c r="GS203">
        <v>529877</v>
      </c>
      <c r="GT203">
        <v>538184</v>
      </c>
    </row>
    <row r="204" spans="2:202" x14ac:dyDescent="0.35">
      <c r="B204" t="s">
        <v>54</v>
      </c>
      <c r="C204">
        <v>40.463667000000001</v>
      </c>
      <c r="D204">
        <v>-3.7492200000000002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  <c r="GF204">
        <v>270166</v>
      </c>
      <c r="GG204">
        <v>272421</v>
      </c>
      <c r="GH204">
        <v>272421</v>
      </c>
      <c r="GI204">
        <v>272421</v>
      </c>
      <c r="GJ204">
        <v>278782</v>
      </c>
      <c r="GK204">
        <v>280610</v>
      </c>
      <c r="GL204">
        <v>282641</v>
      </c>
      <c r="GM204">
        <v>285430</v>
      </c>
      <c r="GN204">
        <v>288522</v>
      </c>
      <c r="GO204">
        <v>288522</v>
      </c>
      <c r="GP204">
        <v>288522</v>
      </c>
      <c r="GQ204">
        <v>297054</v>
      </c>
      <c r="GR204">
        <v>302814</v>
      </c>
      <c r="GS204">
        <v>305767</v>
      </c>
      <c r="GT204">
        <v>309855</v>
      </c>
    </row>
    <row r="205" spans="2:202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  <c r="GF205">
        <v>2753</v>
      </c>
      <c r="GG205">
        <v>2764</v>
      </c>
      <c r="GH205">
        <v>2770</v>
      </c>
      <c r="GI205">
        <v>2782</v>
      </c>
      <c r="GJ205">
        <v>2805</v>
      </c>
      <c r="GK205">
        <v>2810</v>
      </c>
      <c r="GL205">
        <v>2810</v>
      </c>
      <c r="GM205">
        <v>2814</v>
      </c>
      <c r="GN205">
        <v>2815</v>
      </c>
      <c r="GO205">
        <v>2815</v>
      </c>
      <c r="GP205">
        <v>2823</v>
      </c>
      <c r="GQ205">
        <v>2828</v>
      </c>
      <c r="GR205">
        <v>2834</v>
      </c>
      <c r="GS205">
        <v>2839</v>
      </c>
      <c r="GT205">
        <v>2839</v>
      </c>
    </row>
    <row r="206" spans="2:202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  <c r="GF206">
        <v>11237</v>
      </c>
      <c r="GG206">
        <v>11302</v>
      </c>
      <c r="GH206">
        <v>11385</v>
      </c>
      <c r="GI206">
        <v>11385</v>
      </c>
      <c r="GJ206">
        <v>11424</v>
      </c>
      <c r="GK206">
        <v>11496</v>
      </c>
      <c r="GL206">
        <v>11496</v>
      </c>
      <c r="GM206">
        <v>11496</v>
      </c>
      <c r="GN206">
        <v>11644</v>
      </c>
      <c r="GO206">
        <v>11738</v>
      </c>
      <c r="GP206">
        <v>11738</v>
      </c>
      <c r="GQ206">
        <v>11738</v>
      </c>
      <c r="GR206">
        <v>11780</v>
      </c>
      <c r="GS206">
        <v>11780</v>
      </c>
      <c r="GT206">
        <v>11780</v>
      </c>
    </row>
    <row r="207" spans="2:202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  <c r="GF207">
        <v>1234</v>
      </c>
      <c r="GG207">
        <v>1305</v>
      </c>
      <c r="GH207">
        <v>1381</v>
      </c>
      <c r="GI207">
        <v>1439</v>
      </c>
      <c r="GJ207">
        <v>1483</v>
      </c>
      <c r="GK207">
        <v>1510</v>
      </c>
      <c r="GL207">
        <v>1607</v>
      </c>
      <c r="GM207">
        <v>1607</v>
      </c>
      <c r="GN207">
        <v>1650</v>
      </c>
      <c r="GO207">
        <v>1760</v>
      </c>
      <c r="GP207">
        <v>1849</v>
      </c>
      <c r="GQ207">
        <v>1893</v>
      </c>
      <c r="GR207">
        <v>1981</v>
      </c>
      <c r="GS207">
        <v>2050</v>
      </c>
      <c r="GT207">
        <v>2096</v>
      </c>
    </row>
    <row r="208" spans="2:202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  <c r="GF208">
        <v>78763</v>
      </c>
      <c r="GG208">
        <v>78997</v>
      </c>
      <c r="GH208">
        <v>78997</v>
      </c>
      <c r="GI208">
        <v>78997</v>
      </c>
      <c r="GJ208">
        <v>79395</v>
      </c>
      <c r="GK208">
        <v>79494</v>
      </c>
      <c r="GL208">
        <v>79782</v>
      </c>
      <c r="GM208">
        <v>80100</v>
      </c>
      <c r="GN208">
        <v>80422</v>
      </c>
      <c r="GO208">
        <v>80422</v>
      </c>
      <c r="GP208">
        <v>80422</v>
      </c>
      <c r="GQ208">
        <v>81012</v>
      </c>
      <c r="GR208">
        <v>81181</v>
      </c>
      <c r="GS208">
        <v>81540</v>
      </c>
      <c r="GT208">
        <v>81967</v>
      </c>
    </row>
    <row r="209" spans="1:202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  <c r="GF209">
        <v>34000</v>
      </c>
      <c r="GG209">
        <v>34154</v>
      </c>
      <c r="GH209">
        <v>34302</v>
      </c>
      <c r="GI209">
        <v>34412</v>
      </c>
      <c r="GJ209">
        <v>34477</v>
      </c>
      <c r="GK209">
        <v>34609</v>
      </c>
      <c r="GL209">
        <v>34802</v>
      </c>
      <c r="GM209">
        <v>35022</v>
      </c>
      <c r="GN209">
        <v>35232</v>
      </c>
      <c r="GO209">
        <v>35412</v>
      </c>
      <c r="GP209">
        <v>35550</v>
      </c>
      <c r="GQ209">
        <v>35616</v>
      </c>
      <c r="GR209">
        <v>35746</v>
      </c>
      <c r="GS209">
        <v>35927</v>
      </c>
      <c r="GT209">
        <v>36108</v>
      </c>
    </row>
    <row r="210" spans="1:202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  <c r="GF210">
        <v>455</v>
      </c>
      <c r="GG210">
        <v>458</v>
      </c>
      <c r="GH210">
        <v>458</v>
      </c>
      <c r="GI210">
        <v>458</v>
      </c>
      <c r="GJ210">
        <v>462</v>
      </c>
      <c r="GK210">
        <v>467</v>
      </c>
      <c r="GL210">
        <v>467</v>
      </c>
      <c r="GM210">
        <v>467</v>
      </c>
      <c r="GN210">
        <v>467</v>
      </c>
      <c r="GO210">
        <v>474</v>
      </c>
      <c r="GP210">
        <v>475</v>
      </c>
      <c r="GQ210">
        <v>474</v>
      </c>
      <c r="GR210">
        <v>476</v>
      </c>
      <c r="GS210">
        <v>476</v>
      </c>
      <c r="GT210">
        <v>477</v>
      </c>
    </row>
    <row r="211" spans="1:202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  <c r="GF211">
        <v>509</v>
      </c>
      <c r="GG211">
        <v>509</v>
      </c>
      <c r="GH211">
        <v>509</v>
      </c>
      <c r="GI211">
        <v>509</v>
      </c>
      <c r="GJ211">
        <v>509</v>
      </c>
      <c r="GK211">
        <v>509</v>
      </c>
      <c r="GL211">
        <v>509</v>
      </c>
      <c r="GM211">
        <v>509</v>
      </c>
      <c r="GN211">
        <v>509</v>
      </c>
      <c r="GO211">
        <v>509</v>
      </c>
      <c r="GP211">
        <v>509</v>
      </c>
      <c r="GQ211">
        <v>509</v>
      </c>
      <c r="GR211">
        <v>509</v>
      </c>
      <c r="GS211">
        <v>509</v>
      </c>
      <c r="GT211">
        <v>509</v>
      </c>
    </row>
    <row r="212" spans="1:202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  <c r="GF212">
        <v>3279</v>
      </c>
      <c r="GG212">
        <v>3279</v>
      </c>
      <c r="GH212">
        <v>3282</v>
      </c>
      <c r="GI212">
        <v>3291</v>
      </c>
      <c r="GJ212">
        <v>3297</v>
      </c>
      <c r="GK212">
        <v>3297</v>
      </c>
      <c r="GL212">
        <v>3298</v>
      </c>
      <c r="GM212">
        <v>3304</v>
      </c>
      <c r="GN212">
        <v>3310</v>
      </c>
      <c r="GO212">
        <v>3312</v>
      </c>
      <c r="GP212">
        <v>3317</v>
      </c>
      <c r="GQ212">
        <v>3320</v>
      </c>
      <c r="GR212">
        <v>3321</v>
      </c>
      <c r="GS212">
        <v>3328</v>
      </c>
      <c r="GT212">
        <v>3330</v>
      </c>
    </row>
    <row r="213" spans="1:202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  <c r="GF213">
        <v>828</v>
      </c>
      <c r="GG213">
        <v>839</v>
      </c>
      <c r="GH213">
        <v>853</v>
      </c>
      <c r="GI213">
        <v>868</v>
      </c>
      <c r="GJ213">
        <v>874</v>
      </c>
      <c r="GK213">
        <v>896</v>
      </c>
      <c r="GL213">
        <v>896</v>
      </c>
      <c r="GM213">
        <v>908</v>
      </c>
      <c r="GN213">
        <v>941</v>
      </c>
      <c r="GO213">
        <v>958</v>
      </c>
      <c r="GP213">
        <v>961</v>
      </c>
      <c r="GQ213">
        <v>976</v>
      </c>
      <c r="GR213">
        <v>988</v>
      </c>
      <c r="GS213">
        <v>1001</v>
      </c>
      <c r="GT213">
        <v>1012</v>
      </c>
    </row>
    <row r="214" spans="1:202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  <c r="GF214">
        <v>141</v>
      </c>
      <c r="GG214">
        <v>142</v>
      </c>
      <c r="GH214">
        <v>147</v>
      </c>
      <c r="GI214">
        <v>147</v>
      </c>
      <c r="GJ214">
        <v>148</v>
      </c>
      <c r="GK214">
        <v>153</v>
      </c>
      <c r="GL214">
        <v>156</v>
      </c>
      <c r="GM214">
        <v>164</v>
      </c>
      <c r="GN214">
        <v>169</v>
      </c>
      <c r="GO214">
        <v>173</v>
      </c>
      <c r="GP214">
        <v>182</v>
      </c>
      <c r="GQ214">
        <v>182</v>
      </c>
      <c r="GR214">
        <v>194</v>
      </c>
      <c r="GS214">
        <v>199</v>
      </c>
      <c r="GT214">
        <v>210</v>
      </c>
    </row>
    <row r="215" spans="1:202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  <c r="GF215">
        <v>1406</v>
      </c>
      <c r="GG215">
        <v>1425</v>
      </c>
      <c r="GH215">
        <v>1443</v>
      </c>
      <c r="GI215">
        <v>1452</v>
      </c>
      <c r="GJ215">
        <v>1455</v>
      </c>
      <c r="GK215">
        <v>1468</v>
      </c>
      <c r="GL215">
        <v>1488</v>
      </c>
      <c r="GM215">
        <v>1514</v>
      </c>
      <c r="GN215">
        <v>1535</v>
      </c>
      <c r="GO215">
        <v>1552</v>
      </c>
      <c r="GP215">
        <v>1561</v>
      </c>
      <c r="GQ215">
        <v>1565</v>
      </c>
      <c r="GR215">
        <v>1584</v>
      </c>
      <c r="GS215">
        <v>1601</v>
      </c>
      <c r="GT215">
        <v>1642</v>
      </c>
    </row>
    <row r="216" spans="1:202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  <c r="GF216">
        <v>223315</v>
      </c>
      <c r="GG216">
        <v>224252</v>
      </c>
      <c r="GH216">
        <v>225173</v>
      </c>
      <c r="GI216">
        <v>226100</v>
      </c>
      <c r="GJ216">
        <v>227019</v>
      </c>
      <c r="GK216">
        <v>227982</v>
      </c>
      <c r="GL216">
        <v>228924</v>
      </c>
      <c r="GM216">
        <v>229891</v>
      </c>
      <c r="GN216">
        <v>230873</v>
      </c>
      <c r="GO216">
        <v>231869</v>
      </c>
      <c r="GP216">
        <v>232856</v>
      </c>
      <c r="GQ216">
        <v>233851</v>
      </c>
      <c r="GR216">
        <v>234934</v>
      </c>
      <c r="GS216">
        <v>236112</v>
      </c>
      <c r="GT216">
        <v>237265</v>
      </c>
    </row>
    <row r="217" spans="1:202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  <c r="GF217">
        <v>1079</v>
      </c>
      <c r="GG217">
        <v>1089</v>
      </c>
      <c r="GH217">
        <v>1103</v>
      </c>
      <c r="GI217">
        <v>1115</v>
      </c>
      <c r="GJ217">
        <v>1128</v>
      </c>
      <c r="GK217">
        <v>1135</v>
      </c>
      <c r="GL217">
        <v>1140</v>
      </c>
      <c r="GM217">
        <v>1147</v>
      </c>
      <c r="GN217">
        <v>1154</v>
      </c>
      <c r="GO217">
        <v>1176</v>
      </c>
      <c r="GP217">
        <v>1182</v>
      </c>
      <c r="GQ217">
        <v>1195</v>
      </c>
      <c r="GR217">
        <v>1203</v>
      </c>
      <c r="GS217">
        <v>1213</v>
      </c>
      <c r="GT217">
        <v>1223</v>
      </c>
    </row>
    <row r="218" spans="1:202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  <c r="GF218">
        <v>63169</v>
      </c>
      <c r="GG218">
        <v>64173</v>
      </c>
      <c r="GH218">
        <v>65317</v>
      </c>
      <c r="GI218">
        <v>66261</v>
      </c>
      <c r="GJ218">
        <v>67096</v>
      </c>
      <c r="GK218">
        <v>68030</v>
      </c>
      <c r="GL218">
        <v>69078</v>
      </c>
      <c r="GM218">
        <v>70300</v>
      </c>
      <c r="GN218">
        <v>71404</v>
      </c>
      <c r="GO218">
        <v>72609</v>
      </c>
      <c r="GP218">
        <v>73761</v>
      </c>
      <c r="GQ218">
        <v>74781</v>
      </c>
      <c r="GR218">
        <v>75880</v>
      </c>
      <c r="GS218">
        <v>77169</v>
      </c>
      <c r="GT218">
        <v>78515</v>
      </c>
    </row>
    <row r="219" spans="1:202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  <c r="GF219">
        <v>57988</v>
      </c>
      <c r="GG219">
        <v>58249</v>
      </c>
      <c r="GH219">
        <v>58562</v>
      </c>
      <c r="GI219">
        <v>58913</v>
      </c>
      <c r="GJ219">
        <v>59177</v>
      </c>
      <c r="GK219">
        <v>59546</v>
      </c>
      <c r="GL219">
        <v>59921</v>
      </c>
      <c r="GM219">
        <v>60223</v>
      </c>
      <c r="GN219">
        <v>60506</v>
      </c>
      <c r="GO219">
        <v>60760</v>
      </c>
      <c r="GP219">
        <v>60999</v>
      </c>
      <c r="GQ219">
        <v>61163</v>
      </c>
      <c r="GR219">
        <v>61352</v>
      </c>
      <c r="GS219">
        <v>61606</v>
      </c>
      <c r="GT219">
        <v>61845</v>
      </c>
    </row>
    <row r="220" spans="1:202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  <c r="GF220">
        <v>153</v>
      </c>
      <c r="GG220">
        <v>153</v>
      </c>
      <c r="GH220">
        <v>153</v>
      </c>
      <c r="GI220">
        <v>153</v>
      </c>
      <c r="GJ220">
        <v>154</v>
      </c>
      <c r="GK220">
        <v>156</v>
      </c>
      <c r="GL220">
        <v>156</v>
      </c>
      <c r="GM220">
        <v>156</v>
      </c>
      <c r="GN220">
        <v>156</v>
      </c>
      <c r="GO220">
        <v>156</v>
      </c>
      <c r="GP220">
        <v>157</v>
      </c>
      <c r="GQ220">
        <v>157</v>
      </c>
      <c r="GR220">
        <v>157</v>
      </c>
      <c r="GS220">
        <v>157</v>
      </c>
      <c r="GT220">
        <v>157</v>
      </c>
    </row>
    <row r="221" spans="1:202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  <c r="GF221">
        <v>203</v>
      </c>
      <c r="GG221">
        <v>203</v>
      </c>
      <c r="GH221">
        <v>203</v>
      </c>
      <c r="GI221">
        <v>203</v>
      </c>
      <c r="GJ221">
        <v>203</v>
      </c>
      <c r="GK221">
        <v>203</v>
      </c>
      <c r="GL221">
        <v>203</v>
      </c>
      <c r="GM221">
        <v>203</v>
      </c>
      <c r="GN221">
        <v>203</v>
      </c>
      <c r="GO221">
        <v>203</v>
      </c>
      <c r="GP221">
        <v>203</v>
      </c>
      <c r="GQ221">
        <v>203</v>
      </c>
      <c r="GR221">
        <v>203</v>
      </c>
      <c r="GS221">
        <v>203</v>
      </c>
      <c r="GT221">
        <v>203</v>
      </c>
    </row>
    <row r="222" spans="1:202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  <c r="GF222">
        <v>583</v>
      </c>
      <c r="GG222">
        <v>584</v>
      </c>
      <c r="GH222">
        <v>584</v>
      </c>
      <c r="GI222">
        <v>584</v>
      </c>
      <c r="GJ222">
        <v>584</v>
      </c>
      <c r="GK222">
        <v>587</v>
      </c>
      <c r="GL222">
        <v>587</v>
      </c>
      <c r="GM222">
        <v>587</v>
      </c>
      <c r="GN222">
        <v>587</v>
      </c>
      <c r="GO222">
        <v>587</v>
      </c>
      <c r="GP222">
        <v>587</v>
      </c>
      <c r="GQ222">
        <v>591</v>
      </c>
      <c r="GR222">
        <v>595</v>
      </c>
      <c r="GS222">
        <v>596</v>
      </c>
      <c r="GT222">
        <v>597</v>
      </c>
    </row>
    <row r="223" spans="1:202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  <c r="GF223">
        <v>184</v>
      </c>
      <c r="GG223">
        <v>184</v>
      </c>
      <c r="GH223">
        <v>185</v>
      </c>
      <c r="GI223">
        <v>185</v>
      </c>
      <c r="GJ223">
        <v>185</v>
      </c>
      <c r="GK223">
        <v>186</v>
      </c>
      <c r="GL223">
        <v>186</v>
      </c>
      <c r="GM223">
        <v>187</v>
      </c>
      <c r="GN223">
        <v>187</v>
      </c>
      <c r="GO223">
        <v>188</v>
      </c>
      <c r="GP223">
        <v>188</v>
      </c>
      <c r="GQ223">
        <v>188</v>
      </c>
      <c r="GR223">
        <v>189</v>
      </c>
      <c r="GS223">
        <v>189</v>
      </c>
      <c r="GT223">
        <v>190</v>
      </c>
    </row>
    <row r="224" spans="1:202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  <c r="GF224">
        <v>336</v>
      </c>
      <c r="GG224">
        <v>336</v>
      </c>
      <c r="GH224">
        <v>336</v>
      </c>
      <c r="GI224">
        <v>336</v>
      </c>
      <c r="GJ224">
        <v>336</v>
      </c>
      <c r="GK224">
        <v>336</v>
      </c>
      <c r="GL224">
        <v>336</v>
      </c>
      <c r="GM224">
        <v>336</v>
      </c>
      <c r="GN224">
        <v>336</v>
      </c>
      <c r="GO224">
        <v>336</v>
      </c>
      <c r="GP224">
        <v>336</v>
      </c>
      <c r="GQ224">
        <v>336</v>
      </c>
      <c r="GR224">
        <v>336</v>
      </c>
      <c r="GS224">
        <v>336</v>
      </c>
      <c r="GT224">
        <v>336</v>
      </c>
    </row>
    <row r="225" spans="1:202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  <c r="GF225">
        <v>12</v>
      </c>
      <c r="GG225">
        <v>12</v>
      </c>
      <c r="GH225">
        <v>12</v>
      </c>
      <c r="GI225">
        <v>12</v>
      </c>
      <c r="GJ225">
        <v>12</v>
      </c>
      <c r="GK225">
        <v>12</v>
      </c>
      <c r="GL225">
        <v>12</v>
      </c>
      <c r="GM225">
        <v>12</v>
      </c>
      <c r="GN225">
        <v>12</v>
      </c>
      <c r="GO225">
        <v>12</v>
      </c>
      <c r="GP225">
        <v>13</v>
      </c>
      <c r="GQ225">
        <v>13</v>
      </c>
      <c r="GR225">
        <v>13</v>
      </c>
      <c r="GS225">
        <v>13</v>
      </c>
      <c r="GT225">
        <v>13</v>
      </c>
    </row>
    <row r="226" spans="1:202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  <c r="GF226">
        <v>297146</v>
      </c>
      <c r="GG226">
        <v>297914</v>
      </c>
      <c r="GH226">
        <v>298681</v>
      </c>
      <c r="GI226">
        <v>299426</v>
      </c>
      <c r="GJ226">
        <v>300111</v>
      </c>
      <c r="GK226">
        <v>300658</v>
      </c>
      <c r="GL226">
        <v>301455</v>
      </c>
      <c r="GM226">
        <v>302301</v>
      </c>
      <c r="GN226">
        <v>303181</v>
      </c>
      <c r="GO226">
        <v>303942</v>
      </c>
      <c r="GP226">
        <v>304685</v>
      </c>
      <c r="GQ226">
        <v>305623</v>
      </c>
      <c r="GR226">
        <v>306293</v>
      </c>
      <c r="GS226">
        <v>307184</v>
      </c>
      <c r="GT226">
        <v>308134</v>
      </c>
    </row>
    <row r="227" spans="1:202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  <c r="GF227">
        <v>1141</v>
      </c>
      <c r="GG227">
        <v>1166</v>
      </c>
      <c r="GH227">
        <v>1174</v>
      </c>
      <c r="GI227">
        <v>1192</v>
      </c>
      <c r="GJ227">
        <v>1202</v>
      </c>
      <c r="GK227">
        <v>1218</v>
      </c>
      <c r="GL227">
        <v>1237</v>
      </c>
      <c r="GM227">
        <v>1243</v>
      </c>
      <c r="GN227">
        <v>1264</v>
      </c>
      <c r="GO227">
        <v>1278</v>
      </c>
      <c r="GP227">
        <v>1286</v>
      </c>
      <c r="GQ227">
        <v>1291</v>
      </c>
      <c r="GR227">
        <v>1300</v>
      </c>
      <c r="GS227">
        <v>1309</v>
      </c>
      <c r="GT227">
        <v>1318</v>
      </c>
    </row>
    <row r="228" spans="1:202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3970121</v>
      </c>
      <c r="GF228">
        <v>4038816</v>
      </c>
      <c r="GG228">
        <v>4112531</v>
      </c>
      <c r="GH228">
        <v>4178970</v>
      </c>
      <c r="GI228">
        <v>4233923</v>
      </c>
      <c r="GJ228">
        <v>4290337</v>
      </c>
      <c r="GK228">
        <v>4356206</v>
      </c>
      <c r="GL228">
        <v>4426982</v>
      </c>
      <c r="GM228">
        <v>4495015</v>
      </c>
      <c r="GN228">
        <v>4562107</v>
      </c>
      <c r="GO228">
        <v>4620592</v>
      </c>
      <c r="GP228">
        <v>4668172</v>
      </c>
      <c r="GQ228">
        <v>4713540</v>
      </c>
      <c r="GR228">
        <v>4771080</v>
      </c>
      <c r="GS228">
        <v>4823890</v>
      </c>
      <c r="GT228">
        <v>4883582</v>
      </c>
    </row>
    <row r="229" spans="1:202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  <c r="GF229">
        <v>18986</v>
      </c>
      <c r="GG229">
        <v>19360</v>
      </c>
      <c r="GH229">
        <v>19952</v>
      </c>
      <c r="GI229">
        <v>20531</v>
      </c>
      <c r="GJ229">
        <v>21209</v>
      </c>
      <c r="GK229">
        <v>21699</v>
      </c>
      <c r="GL229">
        <v>22585</v>
      </c>
      <c r="GM229">
        <v>23271</v>
      </c>
      <c r="GN229">
        <v>24009</v>
      </c>
      <c r="GO229">
        <v>24783</v>
      </c>
      <c r="GP229">
        <v>25336</v>
      </c>
      <c r="GQ229">
        <v>26066</v>
      </c>
      <c r="GR229">
        <v>27047</v>
      </c>
      <c r="GS229">
        <v>27793</v>
      </c>
      <c r="GT229">
        <v>28315</v>
      </c>
    </row>
    <row r="230" spans="1:202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  <c r="GF230">
        <v>13613</v>
      </c>
      <c r="GG230">
        <v>14263</v>
      </c>
      <c r="GH230">
        <v>14929</v>
      </c>
      <c r="GI230">
        <v>15463</v>
      </c>
      <c r="GJ230">
        <v>15988</v>
      </c>
      <c r="GK230">
        <v>16571</v>
      </c>
      <c r="GL230">
        <v>17158</v>
      </c>
      <c r="GM230">
        <v>17859</v>
      </c>
      <c r="GN230">
        <v>18574</v>
      </c>
      <c r="GO230">
        <v>19443</v>
      </c>
      <c r="GP230">
        <v>20206</v>
      </c>
      <c r="GQ230">
        <v>20754</v>
      </c>
      <c r="GR230">
        <v>21438</v>
      </c>
      <c r="GS230">
        <v>22299</v>
      </c>
      <c r="GT230">
        <v>23280</v>
      </c>
    </row>
    <row r="231" spans="1:202" x14ac:dyDescent="0.35">
      <c r="B231" t="s">
        <v>178</v>
      </c>
      <c r="C231">
        <v>14.058324000000001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  <c r="GF231">
        <v>412</v>
      </c>
      <c r="GG231">
        <v>415</v>
      </c>
      <c r="GH231">
        <v>417</v>
      </c>
      <c r="GI231">
        <v>420</v>
      </c>
      <c r="GJ231">
        <v>431</v>
      </c>
      <c r="GK231">
        <v>446</v>
      </c>
      <c r="GL231">
        <v>459</v>
      </c>
      <c r="GM231">
        <v>509</v>
      </c>
      <c r="GN231">
        <v>558</v>
      </c>
      <c r="GO231">
        <v>590</v>
      </c>
      <c r="GP231">
        <v>621</v>
      </c>
      <c r="GQ231">
        <v>652</v>
      </c>
      <c r="GR231">
        <v>672</v>
      </c>
      <c r="GS231">
        <v>717</v>
      </c>
      <c r="GT231">
        <v>750</v>
      </c>
    </row>
    <row r="232" spans="1:202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  <c r="GF232">
        <v>3789</v>
      </c>
      <c r="GG232">
        <v>3856</v>
      </c>
      <c r="GH232">
        <v>4328</v>
      </c>
      <c r="GI232">
        <v>4481</v>
      </c>
      <c r="GJ232">
        <v>4552</v>
      </c>
      <c r="GK232">
        <v>5002</v>
      </c>
      <c r="GL232">
        <v>5249</v>
      </c>
      <c r="GM232">
        <v>5555</v>
      </c>
      <c r="GN232">
        <v>5963</v>
      </c>
      <c r="GO232">
        <v>6228</v>
      </c>
      <c r="GP232">
        <v>6347</v>
      </c>
      <c r="GQ232">
        <v>6580</v>
      </c>
      <c r="GR232">
        <v>6793</v>
      </c>
      <c r="GS232">
        <v>7022</v>
      </c>
      <c r="GT232">
        <v>7164</v>
      </c>
    </row>
    <row r="233" spans="1:202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  <c r="GF233">
        <v>2124</v>
      </c>
      <c r="GG233">
        <v>2296</v>
      </c>
      <c r="GH233">
        <v>2434</v>
      </c>
      <c r="GI233">
        <v>2512</v>
      </c>
      <c r="GJ233">
        <v>2704</v>
      </c>
      <c r="GK233">
        <v>2817</v>
      </c>
      <c r="GL233">
        <v>2879</v>
      </c>
      <c r="GM233">
        <v>3092</v>
      </c>
      <c r="GN233">
        <v>3169</v>
      </c>
      <c r="GO233">
        <v>3659</v>
      </c>
      <c r="GP233">
        <v>3921</v>
      </c>
      <c r="GQ233">
        <v>4075</v>
      </c>
      <c r="GR233">
        <v>4221</v>
      </c>
      <c r="GS233">
        <v>4221</v>
      </c>
      <c r="GT233">
        <v>4339</v>
      </c>
    </row>
    <row r="234" spans="1:202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</row>
    <row r="235" spans="1:202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  <c r="GF235">
        <v>18</v>
      </c>
      <c r="GG235">
        <v>18</v>
      </c>
      <c r="GH235">
        <v>18</v>
      </c>
      <c r="GI235">
        <v>18</v>
      </c>
      <c r="GJ235">
        <v>18</v>
      </c>
      <c r="GK235">
        <v>18</v>
      </c>
      <c r="GL235">
        <v>18</v>
      </c>
      <c r="GM235">
        <v>18</v>
      </c>
      <c r="GN235">
        <v>18</v>
      </c>
      <c r="GO235">
        <v>18</v>
      </c>
      <c r="GP235">
        <v>18</v>
      </c>
      <c r="GQ235">
        <v>18</v>
      </c>
      <c r="GR235">
        <v>18</v>
      </c>
      <c r="GS235">
        <v>18</v>
      </c>
      <c r="GT235">
        <v>18</v>
      </c>
    </row>
    <row r="236" spans="1:202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  <c r="GF236">
        <v>23</v>
      </c>
      <c r="GG236">
        <v>23</v>
      </c>
      <c r="GH236">
        <v>23</v>
      </c>
      <c r="GI236">
        <v>23</v>
      </c>
      <c r="GJ236">
        <v>23</v>
      </c>
      <c r="GK236">
        <v>23</v>
      </c>
      <c r="GL236">
        <v>23</v>
      </c>
      <c r="GM236">
        <v>24</v>
      </c>
      <c r="GN236">
        <v>24</v>
      </c>
      <c r="GO236">
        <v>24</v>
      </c>
      <c r="GP236">
        <v>24</v>
      </c>
      <c r="GQ236">
        <v>24</v>
      </c>
      <c r="GR236">
        <v>24</v>
      </c>
      <c r="GS236">
        <v>24</v>
      </c>
      <c r="GT236">
        <v>24</v>
      </c>
    </row>
    <row r="237" spans="1:202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  <c r="GF237">
        <v>1582</v>
      </c>
      <c r="GG237">
        <v>1590</v>
      </c>
      <c r="GH237">
        <v>1616</v>
      </c>
      <c r="GI237">
        <v>1669</v>
      </c>
      <c r="GJ237">
        <v>1701</v>
      </c>
      <c r="GK237">
        <v>1720</v>
      </c>
      <c r="GL237">
        <v>1748</v>
      </c>
      <c r="GM237">
        <v>1808</v>
      </c>
      <c r="GN237">
        <v>1864</v>
      </c>
      <c r="GO237">
        <v>1907</v>
      </c>
      <c r="GP237">
        <v>1946</v>
      </c>
      <c r="GQ237">
        <v>1973</v>
      </c>
      <c r="GR237">
        <v>2029</v>
      </c>
      <c r="GS237">
        <v>2079</v>
      </c>
      <c r="GT237">
        <v>2120</v>
      </c>
    </row>
    <row r="238" spans="1:202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  <c r="GH238">
        <v>627</v>
      </c>
      <c r="GI238">
        <v>650</v>
      </c>
      <c r="GJ238">
        <v>674</v>
      </c>
      <c r="GK238">
        <v>694</v>
      </c>
      <c r="GL238">
        <v>717</v>
      </c>
      <c r="GM238">
        <v>738</v>
      </c>
      <c r="GN238">
        <v>757</v>
      </c>
      <c r="GO238">
        <v>780</v>
      </c>
      <c r="GP238">
        <v>809</v>
      </c>
      <c r="GQ238">
        <v>847</v>
      </c>
      <c r="GR238">
        <v>892</v>
      </c>
      <c r="GS238">
        <v>944</v>
      </c>
      <c r="GT238">
        <v>999</v>
      </c>
    </row>
    <row r="239" spans="1:202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  <c r="GF239">
        <v>24</v>
      </c>
      <c r="GG239">
        <v>24</v>
      </c>
      <c r="GH239">
        <v>24</v>
      </c>
      <c r="GI239">
        <v>24</v>
      </c>
      <c r="GJ239">
        <v>24</v>
      </c>
      <c r="GK239">
        <v>24</v>
      </c>
      <c r="GL239">
        <v>24</v>
      </c>
      <c r="GM239">
        <v>24</v>
      </c>
      <c r="GN239">
        <v>24</v>
      </c>
      <c r="GO239">
        <v>24</v>
      </c>
      <c r="GP239">
        <v>24</v>
      </c>
      <c r="GQ239">
        <v>24</v>
      </c>
      <c r="GR239">
        <v>25</v>
      </c>
      <c r="GS239">
        <v>25</v>
      </c>
      <c r="GT239">
        <v>25</v>
      </c>
    </row>
    <row r="240" spans="1:202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  <c r="GF240">
        <v>47</v>
      </c>
      <c r="GG240">
        <v>48</v>
      </c>
      <c r="GH240">
        <v>48</v>
      </c>
      <c r="GI240">
        <v>48</v>
      </c>
      <c r="GJ240">
        <v>48</v>
      </c>
      <c r="GK240">
        <v>48</v>
      </c>
      <c r="GL240">
        <v>48</v>
      </c>
      <c r="GM240">
        <v>48</v>
      </c>
      <c r="GN240">
        <v>48</v>
      </c>
      <c r="GO240">
        <v>56</v>
      </c>
      <c r="GP240">
        <v>57</v>
      </c>
      <c r="GQ240">
        <v>57</v>
      </c>
      <c r="GR240">
        <v>57</v>
      </c>
      <c r="GS240">
        <v>86</v>
      </c>
      <c r="GT240">
        <v>114</v>
      </c>
    </row>
    <row r="241" spans="1:202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  <c r="GF241">
        <v>19</v>
      </c>
      <c r="GG241">
        <v>20</v>
      </c>
      <c r="GH241">
        <v>20</v>
      </c>
      <c r="GI241">
        <v>20</v>
      </c>
      <c r="GJ241">
        <v>20</v>
      </c>
      <c r="GK241">
        <v>20</v>
      </c>
      <c r="GL241">
        <v>20</v>
      </c>
      <c r="GM241">
        <v>20</v>
      </c>
      <c r="GN241">
        <v>20</v>
      </c>
      <c r="GO241">
        <v>20</v>
      </c>
      <c r="GP241">
        <v>20</v>
      </c>
      <c r="GQ241">
        <v>20</v>
      </c>
      <c r="GR241">
        <v>20</v>
      </c>
      <c r="GS241">
        <v>20</v>
      </c>
      <c r="GT241">
        <v>20</v>
      </c>
    </row>
    <row r="242" spans="1:202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  <c r="GF242">
        <v>2314</v>
      </c>
      <c r="GG242">
        <v>2424</v>
      </c>
      <c r="GH242">
        <v>2547</v>
      </c>
      <c r="GI242">
        <v>2669</v>
      </c>
      <c r="GJ242">
        <v>2827</v>
      </c>
      <c r="GK242">
        <v>3017</v>
      </c>
      <c r="GL242">
        <v>3222</v>
      </c>
      <c r="GM242">
        <v>3438</v>
      </c>
      <c r="GN242">
        <v>3621</v>
      </c>
      <c r="GO242">
        <v>3691</v>
      </c>
      <c r="GP242">
        <v>3837</v>
      </c>
      <c r="GQ242">
        <v>4063</v>
      </c>
      <c r="GR242">
        <v>4224</v>
      </c>
      <c r="GS242">
        <v>4475</v>
      </c>
      <c r="GT242">
        <v>4879</v>
      </c>
    </row>
    <row r="243" spans="1:202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  <c r="GF243">
        <v>9744</v>
      </c>
      <c r="GG243">
        <v>10093</v>
      </c>
      <c r="GH243">
        <v>10306</v>
      </c>
      <c r="GI243">
        <v>10469</v>
      </c>
      <c r="GJ243">
        <v>10621</v>
      </c>
      <c r="GK243">
        <v>10938</v>
      </c>
      <c r="GL243">
        <v>11284</v>
      </c>
      <c r="GM243">
        <v>11548</v>
      </c>
      <c r="GN243">
        <v>11837</v>
      </c>
      <c r="GO243">
        <v>12160</v>
      </c>
      <c r="GP243">
        <v>12297</v>
      </c>
      <c r="GQ243">
        <v>12541</v>
      </c>
      <c r="GR243">
        <v>12770</v>
      </c>
      <c r="GS243">
        <v>13065</v>
      </c>
      <c r="GT243">
        <v>13398</v>
      </c>
    </row>
    <row r="244" spans="1:202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  <c r="GF244">
        <v>1954</v>
      </c>
      <c r="GG244">
        <v>1954</v>
      </c>
      <c r="GH244">
        <v>1954</v>
      </c>
      <c r="GI244">
        <v>1954</v>
      </c>
      <c r="GJ244">
        <v>1954</v>
      </c>
      <c r="GK244">
        <v>1954</v>
      </c>
      <c r="GL244">
        <v>1954</v>
      </c>
      <c r="GM244">
        <v>1981</v>
      </c>
      <c r="GN244">
        <v>1981</v>
      </c>
      <c r="GO244">
        <v>1981</v>
      </c>
      <c r="GP244">
        <v>1981</v>
      </c>
      <c r="GQ244">
        <v>1981</v>
      </c>
      <c r="GR244">
        <v>1981</v>
      </c>
      <c r="GS244">
        <v>2032</v>
      </c>
      <c r="GT244">
        <v>2032</v>
      </c>
    </row>
    <row r="245" spans="1:202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  <c r="GF245">
        <v>2494</v>
      </c>
      <c r="GG245">
        <v>2503</v>
      </c>
      <c r="GH245">
        <v>2503</v>
      </c>
      <c r="GI245">
        <v>2510</v>
      </c>
      <c r="GJ245">
        <v>2513</v>
      </c>
      <c r="GK245">
        <v>2520</v>
      </c>
      <c r="GL245">
        <v>2521</v>
      </c>
      <c r="GM245">
        <v>2522</v>
      </c>
      <c r="GN245">
        <v>2535</v>
      </c>
      <c r="GO245">
        <v>2535</v>
      </c>
      <c r="GP245">
        <v>2541</v>
      </c>
      <c r="GQ245">
        <v>2543</v>
      </c>
      <c r="GR245">
        <v>2543</v>
      </c>
      <c r="GS245">
        <v>2546</v>
      </c>
      <c r="GT245">
        <v>2552</v>
      </c>
    </row>
    <row r="246" spans="1:202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  <c r="GF246">
        <v>17</v>
      </c>
      <c r="GG246">
        <v>17</v>
      </c>
      <c r="GH246">
        <v>17</v>
      </c>
      <c r="GI246">
        <v>17</v>
      </c>
      <c r="GJ246">
        <v>17</v>
      </c>
      <c r="GK246">
        <v>17</v>
      </c>
      <c r="GL246">
        <v>17</v>
      </c>
      <c r="GM246">
        <v>17</v>
      </c>
      <c r="GN246">
        <v>17</v>
      </c>
      <c r="GO246">
        <v>17</v>
      </c>
      <c r="GP246">
        <v>17</v>
      </c>
      <c r="GQ246">
        <v>17</v>
      </c>
      <c r="GR246">
        <v>17</v>
      </c>
      <c r="GS246">
        <v>17</v>
      </c>
      <c r="GT246">
        <v>17</v>
      </c>
    </row>
    <row r="247" spans="1:202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  <c r="GJ247">
        <v>5</v>
      </c>
      <c r="GK247">
        <v>5</v>
      </c>
      <c r="GL247">
        <v>5</v>
      </c>
      <c r="GM247">
        <v>5</v>
      </c>
      <c r="GN247">
        <v>5</v>
      </c>
      <c r="GO247">
        <v>5</v>
      </c>
      <c r="GP247">
        <v>5</v>
      </c>
      <c r="GQ247">
        <v>5</v>
      </c>
      <c r="GR247">
        <v>5</v>
      </c>
      <c r="GS247">
        <v>5</v>
      </c>
      <c r="GT247">
        <v>5</v>
      </c>
    </row>
    <row r="248" spans="1:202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  <c r="GF248">
        <v>13</v>
      </c>
      <c r="GG248">
        <v>14</v>
      </c>
      <c r="GH248">
        <v>14</v>
      </c>
      <c r="GI248">
        <v>14</v>
      </c>
      <c r="GJ248">
        <v>14</v>
      </c>
      <c r="GK248">
        <v>14</v>
      </c>
      <c r="GL248">
        <v>14</v>
      </c>
      <c r="GM248">
        <v>14</v>
      </c>
      <c r="GN248">
        <v>14</v>
      </c>
      <c r="GO248">
        <v>14</v>
      </c>
      <c r="GP248">
        <v>14</v>
      </c>
      <c r="GQ248">
        <v>14</v>
      </c>
      <c r="GR248">
        <v>14</v>
      </c>
      <c r="GS248">
        <v>14</v>
      </c>
      <c r="GT248">
        <v>14</v>
      </c>
    </row>
    <row r="249" spans="1:202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5</v>
      </c>
      <c r="BG249">
        <v>13</v>
      </c>
      <c r="BH249">
        <v>16</v>
      </c>
      <c r="BI249">
        <v>19</v>
      </c>
      <c r="BJ249">
        <v>20</v>
      </c>
      <c r="BK249">
        <v>21</v>
      </c>
      <c r="BL249">
        <v>24</v>
      </c>
      <c r="BM249">
        <v>31</v>
      </c>
      <c r="BN249">
        <v>33</v>
      </c>
      <c r="BO249">
        <v>61</v>
      </c>
      <c r="BP249">
        <v>63</v>
      </c>
      <c r="BQ249">
        <v>71</v>
      </c>
      <c r="BR249">
        <v>86</v>
      </c>
      <c r="BS249">
        <v>88</v>
      </c>
      <c r="BT249">
        <v>91</v>
      </c>
      <c r="BU249">
        <v>94</v>
      </c>
      <c r="BV249">
        <v>106</v>
      </c>
      <c r="BW249">
        <v>112</v>
      </c>
      <c r="BX249">
        <v>125</v>
      </c>
      <c r="BY249">
        <v>126</v>
      </c>
      <c r="BZ249">
        <v>135</v>
      </c>
      <c r="CA249">
        <v>140</v>
      </c>
      <c r="CB249">
        <v>145</v>
      </c>
      <c r="CC249">
        <v>165</v>
      </c>
      <c r="CD249">
        <v>184</v>
      </c>
      <c r="CE249">
        <v>224</v>
      </c>
      <c r="CF249">
        <v>227</v>
      </c>
      <c r="CG249">
        <v>250</v>
      </c>
      <c r="CH249">
        <v>283</v>
      </c>
      <c r="CI249">
        <v>362</v>
      </c>
      <c r="CJ249">
        <v>377</v>
      </c>
      <c r="CK249">
        <v>387</v>
      </c>
      <c r="CL249">
        <v>423</v>
      </c>
      <c r="CM249">
        <v>449</v>
      </c>
      <c r="CN249">
        <v>480</v>
      </c>
      <c r="CO249">
        <v>510</v>
      </c>
      <c r="CP249">
        <v>561</v>
      </c>
      <c r="CQ249">
        <v>598</v>
      </c>
      <c r="CR249">
        <v>604</v>
      </c>
      <c r="CS249">
        <v>630</v>
      </c>
      <c r="CT249">
        <v>669</v>
      </c>
      <c r="CU249">
        <v>703</v>
      </c>
      <c r="CV249">
        <v>731</v>
      </c>
      <c r="CW249">
        <v>763</v>
      </c>
      <c r="CX249">
        <v>780</v>
      </c>
      <c r="CY249">
        <v>790</v>
      </c>
      <c r="CZ249">
        <v>799</v>
      </c>
      <c r="DA249">
        <v>806</v>
      </c>
      <c r="DB249">
        <v>813</v>
      </c>
      <c r="DC249">
        <v>823</v>
      </c>
      <c r="DD249">
        <v>851</v>
      </c>
      <c r="DE249">
        <v>855</v>
      </c>
      <c r="DF249">
        <v>856</v>
      </c>
      <c r="DG249">
        <v>860</v>
      </c>
      <c r="DH249">
        <v>861</v>
      </c>
      <c r="DI249">
        <v>862</v>
      </c>
      <c r="DJ249">
        <v>870</v>
      </c>
      <c r="DK249">
        <v>884</v>
      </c>
      <c r="DL249">
        <v>895</v>
      </c>
      <c r="DM249">
        <v>919</v>
      </c>
      <c r="DN249">
        <v>927</v>
      </c>
      <c r="DO249">
        <v>945</v>
      </c>
      <c r="DP249">
        <v>955</v>
      </c>
      <c r="DQ249">
        <v>978</v>
      </c>
      <c r="DR249">
        <v>985</v>
      </c>
      <c r="DS249">
        <v>988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1052</v>
      </c>
      <c r="ED249">
        <v>1064</v>
      </c>
      <c r="EE249">
        <v>1070</v>
      </c>
      <c r="EF249">
        <v>1083</v>
      </c>
      <c r="EG249">
        <v>1110</v>
      </c>
      <c r="EH249">
        <v>1123</v>
      </c>
      <c r="EI249">
        <v>1142</v>
      </c>
      <c r="EJ249">
        <v>1147</v>
      </c>
      <c r="EK249">
        <v>1158</v>
      </c>
      <c r="EL249">
        <v>1194</v>
      </c>
      <c r="EM249">
        <v>1234</v>
      </c>
      <c r="EN249">
        <v>1263</v>
      </c>
      <c r="EO249">
        <v>1269</v>
      </c>
      <c r="EP249">
        <v>1298</v>
      </c>
      <c r="EQ249">
        <v>1326</v>
      </c>
      <c r="ER249">
        <v>1384</v>
      </c>
      <c r="ES249">
        <v>1437</v>
      </c>
      <c r="ET249">
        <v>1486</v>
      </c>
      <c r="EU249">
        <v>1615</v>
      </c>
      <c r="EV249">
        <v>1756</v>
      </c>
      <c r="EW249">
        <v>1833</v>
      </c>
      <c r="EX249">
        <v>1916</v>
      </c>
      <c r="EY249">
        <v>1998</v>
      </c>
      <c r="EZ249">
        <v>2073</v>
      </c>
      <c r="FA249">
        <v>2169</v>
      </c>
      <c r="FB249">
        <v>2216</v>
      </c>
      <c r="FC249">
        <v>2268</v>
      </c>
      <c r="FD249">
        <v>2363</v>
      </c>
      <c r="FE249">
        <v>2432</v>
      </c>
      <c r="FF249">
        <v>2494</v>
      </c>
      <c r="FG249">
        <v>2590</v>
      </c>
      <c r="FH249">
        <v>2677</v>
      </c>
      <c r="FI249">
        <v>2799</v>
      </c>
      <c r="FJ249">
        <v>2878</v>
      </c>
      <c r="FK249">
        <v>2991</v>
      </c>
      <c r="FL249">
        <v>3064</v>
      </c>
      <c r="FM249">
        <v>3178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4512</v>
      </c>
      <c r="FU249">
        <v>4715</v>
      </c>
      <c r="FV249">
        <v>4931</v>
      </c>
      <c r="FW249">
        <v>5118</v>
      </c>
      <c r="FX249">
        <v>5237</v>
      </c>
      <c r="FY249">
        <v>5369</v>
      </c>
      <c r="FZ249">
        <v>5472</v>
      </c>
      <c r="GA249">
        <v>5617</v>
      </c>
      <c r="GB249">
        <v>5735</v>
      </c>
      <c r="GC249">
        <v>5877</v>
      </c>
      <c r="GD249">
        <v>6045</v>
      </c>
      <c r="GE249">
        <v>6286</v>
      </c>
      <c r="GF249">
        <v>6467</v>
      </c>
      <c r="GG249">
        <v>6680</v>
      </c>
      <c r="GH249">
        <v>6917</v>
      </c>
      <c r="GI249">
        <v>7137</v>
      </c>
      <c r="GJ249">
        <v>7413</v>
      </c>
      <c r="GK249">
        <v>7652</v>
      </c>
      <c r="GL249">
        <v>7846</v>
      </c>
      <c r="GM249">
        <v>8104</v>
      </c>
      <c r="GN249">
        <v>8104</v>
      </c>
      <c r="GO249">
        <v>8104</v>
      </c>
      <c r="GP249">
        <v>8799</v>
      </c>
      <c r="GQ249">
        <v>9049</v>
      </c>
      <c r="GR249">
        <v>9274</v>
      </c>
      <c r="GS249">
        <v>9274</v>
      </c>
      <c r="GT249">
        <v>9688</v>
      </c>
    </row>
    <row r="250" spans="1:202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  <c r="GF250">
        <v>343</v>
      </c>
      <c r="GG250">
        <v>346</v>
      </c>
      <c r="GH250">
        <v>348</v>
      </c>
      <c r="GI250">
        <v>350</v>
      </c>
      <c r="GJ250">
        <v>350</v>
      </c>
      <c r="GK250">
        <v>351</v>
      </c>
      <c r="GL250">
        <v>351</v>
      </c>
      <c r="GM250">
        <v>353</v>
      </c>
      <c r="GN250">
        <v>353</v>
      </c>
      <c r="GO250">
        <v>353</v>
      </c>
      <c r="GP250">
        <v>353</v>
      </c>
      <c r="GQ250">
        <v>355</v>
      </c>
      <c r="GR250">
        <v>356</v>
      </c>
      <c r="GS250">
        <v>357</v>
      </c>
      <c r="GT250">
        <v>357</v>
      </c>
    </row>
    <row r="251" spans="1:202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</row>
    <row r="252" spans="1:202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</row>
    <row r="253" spans="1:202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  <c r="GF253">
        <v>90</v>
      </c>
      <c r="GG253">
        <v>90</v>
      </c>
      <c r="GH253">
        <v>92</v>
      </c>
      <c r="GI253">
        <v>97</v>
      </c>
      <c r="GJ253">
        <v>99</v>
      </c>
      <c r="GK253">
        <v>99</v>
      </c>
      <c r="GL253">
        <v>104</v>
      </c>
      <c r="GM253">
        <v>104</v>
      </c>
      <c r="GN253">
        <v>107</v>
      </c>
      <c r="GO253">
        <v>114</v>
      </c>
      <c r="GP253">
        <v>116</v>
      </c>
      <c r="GQ253">
        <v>116</v>
      </c>
      <c r="GR253">
        <v>116</v>
      </c>
      <c r="GS253">
        <v>129</v>
      </c>
      <c r="GT253">
        <v>141</v>
      </c>
    </row>
    <row r="254" spans="1:202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</row>
    <row r="255" spans="1:202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  <c r="GF255">
        <v>592</v>
      </c>
      <c r="GG255">
        <v>686</v>
      </c>
      <c r="GH255">
        <v>686</v>
      </c>
      <c r="GI255">
        <v>686</v>
      </c>
      <c r="GJ255">
        <v>739</v>
      </c>
      <c r="GK255">
        <v>739</v>
      </c>
      <c r="GL255">
        <v>804</v>
      </c>
      <c r="GM255">
        <v>804</v>
      </c>
      <c r="GN255">
        <v>804</v>
      </c>
      <c r="GO255">
        <v>804</v>
      </c>
      <c r="GP255">
        <v>804</v>
      </c>
      <c r="GQ255">
        <v>804</v>
      </c>
      <c r="GR255">
        <v>804</v>
      </c>
      <c r="GS255">
        <v>804</v>
      </c>
      <c r="GT255">
        <v>804</v>
      </c>
    </row>
    <row r="256" spans="1:202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  <c r="GF256">
        <v>345</v>
      </c>
      <c r="GG256">
        <v>345</v>
      </c>
      <c r="GH256">
        <v>361</v>
      </c>
      <c r="GI256">
        <v>361</v>
      </c>
      <c r="GJ256">
        <v>378</v>
      </c>
      <c r="GK256">
        <v>378</v>
      </c>
      <c r="GL256">
        <v>387</v>
      </c>
      <c r="GM256">
        <v>387</v>
      </c>
      <c r="GN256">
        <v>387</v>
      </c>
      <c r="GO256">
        <v>395</v>
      </c>
      <c r="GP256">
        <v>395</v>
      </c>
      <c r="GQ256">
        <v>395</v>
      </c>
      <c r="GR256">
        <v>395</v>
      </c>
      <c r="GS256">
        <v>395</v>
      </c>
      <c r="GT256">
        <v>400</v>
      </c>
    </row>
    <row r="257" spans="1:202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  <c r="GF257">
        <v>1752</v>
      </c>
      <c r="GG257">
        <v>1765</v>
      </c>
      <c r="GH257">
        <v>1768</v>
      </c>
      <c r="GI257">
        <v>1783</v>
      </c>
      <c r="GJ257">
        <v>1783</v>
      </c>
      <c r="GK257">
        <v>1786</v>
      </c>
      <c r="GL257">
        <v>1803</v>
      </c>
      <c r="GM257">
        <v>1818</v>
      </c>
      <c r="GN257">
        <v>1823</v>
      </c>
      <c r="GO257">
        <v>1823</v>
      </c>
      <c r="GP257">
        <v>1843</v>
      </c>
      <c r="GQ257">
        <v>1848</v>
      </c>
      <c r="GR257">
        <v>1855</v>
      </c>
      <c r="GS257">
        <v>1860</v>
      </c>
      <c r="GT257">
        <v>1877</v>
      </c>
    </row>
    <row r="258" spans="1:202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11</v>
      </c>
      <c r="GH258">
        <v>11</v>
      </c>
      <c r="GI258">
        <v>11</v>
      </c>
      <c r="GJ258">
        <v>11</v>
      </c>
      <c r="GK258">
        <v>11</v>
      </c>
      <c r="GL258">
        <v>11</v>
      </c>
      <c r="GM258">
        <v>11</v>
      </c>
      <c r="GN258">
        <v>11</v>
      </c>
      <c r="GO258">
        <v>11</v>
      </c>
      <c r="GP258">
        <v>13</v>
      </c>
      <c r="GQ258">
        <v>13</v>
      </c>
      <c r="GR258">
        <v>13</v>
      </c>
      <c r="GS258">
        <v>13</v>
      </c>
      <c r="GT258">
        <v>13</v>
      </c>
    </row>
    <row r="259" spans="1:202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  <c r="GF259">
        <v>3302</v>
      </c>
      <c r="GG259">
        <v>3453</v>
      </c>
      <c r="GH259">
        <v>3453</v>
      </c>
      <c r="GI259">
        <v>3640</v>
      </c>
      <c r="GJ259">
        <v>3664</v>
      </c>
      <c r="GK259">
        <v>3709</v>
      </c>
      <c r="GL259">
        <v>3738</v>
      </c>
      <c r="GM259">
        <v>3858</v>
      </c>
      <c r="GN259">
        <v>4078</v>
      </c>
      <c r="GO259">
        <v>4186</v>
      </c>
      <c r="GP259">
        <v>4231</v>
      </c>
      <c r="GQ259">
        <v>4272</v>
      </c>
      <c r="GR259">
        <v>4361</v>
      </c>
      <c r="GS259">
        <v>4426</v>
      </c>
      <c r="GT259">
        <v>4491</v>
      </c>
    </row>
    <row r="260" spans="1:202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</row>
    <row r="261" spans="1:202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  <c r="GI261">
        <v>4</v>
      </c>
      <c r="GJ261">
        <v>4</v>
      </c>
      <c r="GK261">
        <v>4</v>
      </c>
      <c r="GL261">
        <v>4</v>
      </c>
      <c r="GM261">
        <v>4</v>
      </c>
      <c r="GN261">
        <v>4</v>
      </c>
      <c r="GO261">
        <v>4</v>
      </c>
      <c r="GP261">
        <v>4</v>
      </c>
      <c r="GQ261">
        <v>4</v>
      </c>
      <c r="GR261">
        <v>4</v>
      </c>
      <c r="GS261">
        <v>4</v>
      </c>
      <c r="GT261">
        <v>4</v>
      </c>
    </row>
    <row r="262" spans="1:202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  <c r="GF262">
        <v>2239</v>
      </c>
      <c r="GG262">
        <v>2258</v>
      </c>
      <c r="GH262">
        <v>2258</v>
      </c>
      <c r="GI262">
        <v>2262</v>
      </c>
      <c r="GJ262">
        <v>2305</v>
      </c>
      <c r="GK262">
        <v>2305</v>
      </c>
      <c r="GL262">
        <v>2322</v>
      </c>
      <c r="GM262">
        <v>2322</v>
      </c>
      <c r="GN262">
        <v>2322</v>
      </c>
      <c r="GO262">
        <v>2352</v>
      </c>
      <c r="GP262">
        <v>2429</v>
      </c>
      <c r="GQ262">
        <v>2429</v>
      </c>
      <c r="GR262">
        <v>2437</v>
      </c>
      <c r="GS262">
        <v>2437</v>
      </c>
      <c r="GT262">
        <v>2450</v>
      </c>
    </row>
    <row r="263" spans="1:202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  <c r="GH263">
        <v>10</v>
      </c>
      <c r="GI263">
        <v>10</v>
      </c>
      <c r="GJ263">
        <v>10</v>
      </c>
      <c r="GK263">
        <v>10</v>
      </c>
      <c r="GL263">
        <v>10</v>
      </c>
      <c r="GM263">
        <v>10</v>
      </c>
      <c r="GN263">
        <v>10</v>
      </c>
      <c r="GO263">
        <v>10</v>
      </c>
      <c r="GP263">
        <v>10</v>
      </c>
      <c r="GQ263">
        <v>10</v>
      </c>
      <c r="GR263">
        <v>10</v>
      </c>
      <c r="GS263">
        <v>10</v>
      </c>
      <c r="GT263">
        <v>10</v>
      </c>
    </row>
    <row r="264" spans="1:202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  <c r="GF264">
        <v>749</v>
      </c>
      <c r="GG264">
        <v>860</v>
      </c>
      <c r="GH264">
        <v>862</v>
      </c>
      <c r="GI264">
        <v>863</v>
      </c>
      <c r="GJ264">
        <v>865</v>
      </c>
      <c r="GK264">
        <v>867</v>
      </c>
      <c r="GL264">
        <v>868</v>
      </c>
      <c r="GM264">
        <v>870</v>
      </c>
      <c r="GN264">
        <v>871</v>
      </c>
      <c r="GO264">
        <v>874</v>
      </c>
      <c r="GP264">
        <v>874</v>
      </c>
      <c r="GQ264">
        <v>874</v>
      </c>
      <c r="GR264">
        <v>875</v>
      </c>
      <c r="GS264">
        <v>878</v>
      </c>
      <c r="GT264">
        <v>878</v>
      </c>
    </row>
    <row r="265" spans="1:202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  <c r="GF265">
        <v>1654</v>
      </c>
      <c r="GG265">
        <v>1674</v>
      </c>
      <c r="GH265">
        <v>1674</v>
      </c>
      <c r="GI265">
        <v>1681</v>
      </c>
      <c r="GJ265">
        <v>1691</v>
      </c>
      <c r="GK265">
        <v>1703</v>
      </c>
      <c r="GL265">
        <v>1711</v>
      </c>
      <c r="GM265">
        <v>1726</v>
      </c>
      <c r="GN265">
        <v>1728</v>
      </c>
      <c r="GO265">
        <v>1730</v>
      </c>
      <c r="GP265">
        <v>1734</v>
      </c>
      <c r="GQ265">
        <v>1734</v>
      </c>
      <c r="GR265">
        <v>1760</v>
      </c>
      <c r="GS265">
        <v>1763</v>
      </c>
      <c r="GT265">
        <v>1768</v>
      </c>
    </row>
    <row r="266" spans="1:202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  <c r="GF266">
        <v>340</v>
      </c>
      <c r="GG266">
        <v>340</v>
      </c>
      <c r="GH266">
        <v>340</v>
      </c>
      <c r="GI266">
        <v>354</v>
      </c>
      <c r="GJ266">
        <v>354</v>
      </c>
      <c r="GK266">
        <v>354</v>
      </c>
      <c r="GL266">
        <v>378</v>
      </c>
      <c r="GM266">
        <v>378</v>
      </c>
      <c r="GN266">
        <v>378</v>
      </c>
      <c r="GO266">
        <v>386</v>
      </c>
      <c r="GP266">
        <v>386</v>
      </c>
      <c r="GQ266">
        <v>386</v>
      </c>
      <c r="GR266">
        <v>388</v>
      </c>
      <c r="GS266">
        <v>388</v>
      </c>
      <c r="GT266">
        <v>396</v>
      </c>
    </row>
    <row r="267" spans="1:202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  <c r="GF267">
        <v>7060</v>
      </c>
      <c r="GG267">
        <v>7104</v>
      </c>
      <c r="GH267">
        <v>7150</v>
      </c>
      <c r="GI267">
        <v>7192</v>
      </c>
      <c r="GJ267">
        <v>7235</v>
      </c>
      <c r="GK267">
        <v>7276</v>
      </c>
      <c r="GL267">
        <v>7320</v>
      </c>
      <c r="GM267">
        <v>7366</v>
      </c>
      <c r="GN267">
        <v>7409</v>
      </c>
      <c r="GO267">
        <v>7451</v>
      </c>
      <c r="GP267">
        <v>7495</v>
      </c>
      <c r="GQ267">
        <v>7538</v>
      </c>
      <c r="GR267">
        <v>7583</v>
      </c>
      <c r="GS267">
        <v>7625</v>
      </c>
      <c r="GT267">
        <v>7665</v>
      </c>
    </row>
    <row r="268" spans="1:202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  <c r="GF268">
        <v>359</v>
      </c>
      <c r="GG268">
        <v>359</v>
      </c>
      <c r="GH268">
        <v>419</v>
      </c>
      <c r="GI268">
        <v>505</v>
      </c>
      <c r="GJ268">
        <v>505</v>
      </c>
      <c r="GK268">
        <v>505</v>
      </c>
      <c r="GL268">
        <v>576</v>
      </c>
      <c r="GM268">
        <v>604</v>
      </c>
      <c r="GN268">
        <v>604</v>
      </c>
      <c r="GO268">
        <v>702</v>
      </c>
      <c r="GP268">
        <v>718</v>
      </c>
      <c r="GQ268">
        <v>718</v>
      </c>
      <c r="GR268">
        <v>726</v>
      </c>
      <c r="GS268">
        <v>726</v>
      </c>
      <c r="GT268">
        <v>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T255"/>
  <sheetViews>
    <sheetView topLeftCell="FY1" workbookViewId="0">
      <selection activeCell="GT1" sqref="G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2" width="10.453125" bestFit="1" customWidth="1"/>
  </cols>
  <sheetData>
    <row r="1" spans="1:202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GT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si="1"/>
        <v>2560888</v>
      </c>
      <c r="EE1">
        <f t="shared" si="1"/>
        <v>2637208</v>
      </c>
      <c r="EF1">
        <f t="shared" si="1"/>
        <v>2692105</v>
      </c>
      <c r="EG1">
        <f t="shared" si="1"/>
        <v>2796228</v>
      </c>
      <c r="EH1">
        <f t="shared" si="1"/>
        <v>2875332</v>
      </c>
      <c r="EI1">
        <f t="shared" si="1"/>
        <v>2945385</v>
      </c>
      <c r="EJ1">
        <f t="shared" si="1"/>
        <v>3014544</v>
      </c>
      <c r="EK1">
        <f t="shared" si="1"/>
        <v>3086748</v>
      </c>
      <c r="EL1">
        <f t="shared" si="1"/>
        <v>3141849</v>
      </c>
      <c r="EM1">
        <f t="shared" si="1"/>
        <v>3293412</v>
      </c>
      <c r="EN1">
        <f t="shared" si="1"/>
        <v>3375694</v>
      </c>
      <c r="EO1">
        <f t="shared" si="1"/>
        <v>3454832</v>
      </c>
      <c r="EP1">
        <f t="shared" si="1"/>
        <v>3540714</v>
      </c>
      <c r="EQ1">
        <f t="shared" si="1"/>
        <v>3620438</v>
      </c>
      <c r="ER1">
        <f t="shared" si="1"/>
        <v>3706372</v>
      </c>
      <c r="ES1">
        <f t="shared" si="1"/>
        <v>3777157</v>
      </c>
      <c r="ET1">
        <f t="shared" si="1"/>
        <v>3857365</v>
      </c>
      <c r="EU1">
        <f t="shared" si="1"/>
        <v>3955205</v>
      </c>
      <c r="EV1">
        <f t="shared" si="1"/>
        <v>4073992</v>
      </c>
      <c r="EW1">
        <f t="shared" si="1"/>
        <v>4155134</v>
      </c>
      <c r="EX1">
        <f t="shared" si="1"/>
        <v>4250149</v>
      </c>
      <c r="EY1">
        <f t="shared" si="1"/>
        <v>4365974</v>
      </c>
      <c r="EZ1">
        <f t="shared" si="1"/>
        <v>4434711</v>
      </c>
      <c r="FA1">
        <f t="shared" si="1"/>
        <v>4526337</v>
      </c>
      <c r="FB1">
        <f t="shared" si="1"/>
        <v>4630412</v>
      </c>
      <c r="FC1">
        <f t="shared" si="1"/>
        <v>4746172</v>
      </c>
      <c r="FD1">
        <f t="shared" si="1"/>
        <v>4839028</v>
      </c>
      <c r="FE1">
        <f t="shared" si="1"/>
        <v>4945742</v>
      </c>
      <c r="FF1">
        <f t="shared" si="1"/>
        <v>5052107</v>
      </c>
      <c r="FG1">
        <f t="shared" si="1"/>
        <v>5141227</v>
      </c>
      <c r="FH1">
        <f t="shared" si="1"/>
        <v>5235793</v>
      </c>
      <c r="FI1">
        <f t="shared" si="1"/>
        <v>5353115</v>
      </c>
      <c r="FJ1">
        <f t="shared" si="1"/>
        <v>5469041</v>
      </c>
      <c r="FK1">
        <f t="shared" si="1"/>
        <v>5753918</v>
      </c>
      <c r="FL1">
        <f t="shared" si="1"/>
        <v>5863818</v>
      </c>
      <c r="FM1">
        <f t="shared" si="1"/>
        <v>6059651</v>
      </c>
      <c r="FN1">
        <f t="shared" si="1"/>
        <v>6178973</v>
      </c>
      <c r="FO1">
        <f t="shared" si="1"/>
        <v>6302585</v>
      </c>
      <c r="FP1">
        <f t="shared" si="1"/>
        <v>6447610</v>
      </c>
      <c r="FQ1">
        <f t="shared" si="1"/>
        <v>6605559</v>
      </c>
      <c r="FR1">
        <f t="shared" si="1"/>
        <v>6740073</v>
      </c>
      <c r="FS1">
        <f t="shared" si="1"/>
        <v>6879465</v>
      </c>
      <c r="FT1">
        <f t="shared" si="1"/>
        <v>7005174</v>
      </c>
      <c r="FU1">
        <f t="shared" si="1"/>
        <v>7116853</v>
      </c>
      <c r="FV1">
        <f t="shared" si="1"/>
        <v>7257197</v>
      </c>
      <c r="FW1">
        <f t="shared" si="1"/>
        <v>7399397</v>
      </c>
      <c r="FX1">
        <f t="shared" si="1"/>
        <v>7559178</v>
      </c>
      <c r="FY1">
        <f t="shared" si="1"/>
        <v>7711548</v>
      </c>
      <c r="FZ1">
        <f t="shared" si="1"/>
        <v>7894858</v>
      </c>
      <c r="GA1">
        <f t="shared" si="1"/>
        <v>8045815</v>
      </c>
      <c r="GB1">
        <f t="shared" si="1"/>
        <v>8133692</v>
      </c>
      <c r="GC1">
        <f t="shared" si="1"/>
        <v>8292688</v>
      </c>
      <c r="GD1">
        <f t="shared" si="1"/>
        <v>8467335</v>
      </c>
      <c r="GE1">
        <f t="shared" si="1"/>
        <v>8643722</v>
      </c>
      <c r="GF1">
        <f t="shared" si="1"/>
        <v>8813886</v>
      </c>
      <c r="GG1">
        <f t="shared" si="1"/>
        <v>9043203</v>
      </c>
      <c r="GH1">
        <f t="shared" si="1"/>
        <v>9262520</v>
      </c>
      <c r="GI1">
        <f t="shared" si="1"/>
        <v>9402996</v>
      </c>
      <c r="GJ1">
        <f t="shared" si="1"/>
        <v>9572619</v>
      </c>
      <c r="GK1">
        <f t="shared" si="1"/>
        <v>9746473</v>
      </c>
      <c r="GL1">
        <f t="shared" si="1"/>
        <v>9948163</v>
      </c>
      <c r="GM1">
        <f t="shared" si="1"/>
        <v>10170650</v>
      </c>
      <c r="GN1">
        <f t="shared" si="1"/>
        <v>10369140</v>
      </c>
      <c r="GO1">
        <f t="shared" si="1"/>
        <v>10553585</v>
      </c>
      <c r="GP1">
        <f t="shared" si="1"/>
        <v>10690555</v>
      </c>
      <c r="GQ1">
        <f t="shared" si="1"/>
        <v>10913000</v>
      </c>
      <c r="GR1">
        <f t="shared" si="1"/>
        <v>11134735</v>
      </c>
      <c r="GS1">
        <f t="shared" si="1"/>
        <v>11356275</v>
      </c>
      <c r="GT1">
        <f t="shared" si="1"/>
        <v>11545401</v>
      </c>
    </row>
    <row r="2" spans="1:20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  <c r="GN2" t="s">
        <v>404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</row>
    <row r="3" spans="1:20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</row>
    <row r="4" spans="1:20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</row>
    <row r="5" spans="1:20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</row>
    <row r="6" spans="1:20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</row>
    <row r="7" spans="1:20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</row>
    <row r="8" spans="1:20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</row>
    <row r="9" spans="1:20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</row>
    <row r="10" spans="1:20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</row>
    <row r="11" spans="1:20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</row>
    <row r="12" spans="1:20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</row>
    <row r="13" spans="1:20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</row>
    <row r="14" spans="1:20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</row>
    <row r="15" spans="1:20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</row>
    <row r="16" spans="1:20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</row>
    <row r="17" spans="1:20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</row>
    <row r="18" spans="1:20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</row>
    <row r="19" spans="1:20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</row>
    <row r="20" spans="1:20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</row>
    <row r="21" spans="1:20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</row>
    <row r="22" spans="1:20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</row>
    <row r="23" spans="1:20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</row>
    <row r="24" spans="1:20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</row>
    <row r="25" spans="1:20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</row>
    <row r="26" spans="1:20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</row>
    <row r="27" spans="1:20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</row>
    <row r="28" spans="1:20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</row>
    <row r="29" spans="1:20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</row>
    <row r="30" spans="1:20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</row>
    <row r="31" spans="1:20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</row>
    <row r="32" spans="1:202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  <c r="GK32">
        <v>1868749</v>
      </c>
      <c r="GL32">
        <v>1922802</v>
      </c>
      <c r="GM32">
        <v>1956807</v>
      </c>
      <c r="GN32">
        <v>2008854</v>
      </c>
      <c r="GO32">
        <v>2037982</v>
      </c>
      <c r="GP32">
        <v>2062876</v>
      </c>
      <c r="GQ32">
        <v>2098976</v>
      </c>
      <c r="GR32">
        <v>2157484</v>
      </c>
      <c r="GS32">
        <v>2190361</v>
      </c>
      <c r="GT32">
        <v>2230542</v>
      </c>
    </row>
    <row r="33" spans="1:202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  <c r="GK33">
        <v>138</v>
      </c>
      <c r="GL33">
        <v>138</v>
      </c>
      <c r="GM33">
        <v>138</v>
      </c>
      <c r="GN33">
        <v>138</v>
      </c>
      <c r="GO33">
        <v>138</v>
      </c>
      <c r="GP33">
        <v>138</v>
      </c>
      <c r="GQ33">
        <v>138</v>
      </c>
      <c r="GR33">
        <v>138</v>
      </c>
      <c r="GS33">
        <v>138</v>
      </c>
      <c r="GT33">
        <v>138</v>
      </c>
    </row>
    <row r="34" spans="1:202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  <c r="GK34">
        <v>5766</v>
      </c>
      <c r="GL34">
        <v>5971</v>
      </c>
      <c r="GM34">
        <v>6173</v>
      </c>
      <c r="GN34">
        <v>6319</v>
      </c>
      <c r="GO34">
        <v>6396</v>
      </c>
      <c r="GP34">
        <v>6420</v>
      </c>
      <c r="GQ34">
        <v>6684</v>
      </c>
      <c r="GR34">
        <v>6964</v>
      </c>
      <c r="GS34">
        <v>7154</v>
      </c>
      <c r="GT34">
        <v>7374</v>
      </c>
    </row>
    <row r="35" spans="1:202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  <c r="GK35">
        <v>926</v>
      </c>
      <c r="GL35">
        <v>931</v>
      </c>
      <c r="GM35">
        <v>935</v>
      </c>
      <c r="GN35">
        <v>935</v>
      </c>
      <c r="GO35">
        <v>935</v>
      </c>
      <c r="GP35">
        <v>945</v>
      </c>
      <c r="GQ35">
        <v>947</v>
      </c>
      <c r="GR35">
        <v>947</v>
      </c>
      <c r="GS35">
        <v>947</v>
      </c>
      <c r="GT35">
        <v>961</v>
      </c>
    </row>
    <row r="36" spans="1:202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  <c r="GF36">
        <v>1150</v>
      </c>
      <c r="GG36">
        <v>1216</v>
      </c>
      <c r="GH36">
        <v>1363</v>
      </c>
      <c r="GI36">
        <v>1447</v>
      </c>
      <c r="GJ36">
        <v>1550</v>
      </c>
      <c r="GK36">
        <v>1616</v>
      </c>
      <c r="GL36">
        <v>1694</v>
      </c>
      <c r="GM36">
        <v>1694</v>
      </c>
      <c r="GN36">
        <v>1824</v>
      </c>
      <c r="GO36">
        <v>1837</v>
      </c>
      <c r="GP36">
        <v>1860</v>
      </c>
      <c r="GQ36">
        <v>1911</v>
      </c>
      <c r="GR36">
        <v>1930</v>
      </c>
      <c r="GS36">
        <v>1955</v>
      </c>
      <c r="GT36">
        <v>2010</v>
      </c>
    </row>
    <row r="37" spans="1:202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  <c r="GF37">
        <v>142</v>
      </c>
      <c r="GG37">
        <v>142</v>
      </c>
      <c r="GH37">
        <v>143</v>
      </c>
      <c r="GI37">
        <v>143</v>
      </c>
      <c r="GJ37">
        <v>147</v>
      </c>
      <c r="GK37">
        <v>147</v>
      </c>
      <c r="GL37">
        <v>147</v>
      </c>
      <c r="GM37">
        <v>164</v>
      </c>
      <c r="GN37">
        <v>164</v>
      </c>
      <c r="GO37">
        <v>196</v>
      </c>
      <c r="GP37">
        <v>196</v>
      </c>
      <c r="GQ37">
        <v>197</v>
      </c>
      <c r="GR37">
        <v>202</v>
      </c>
      <c r="GS37">
        <v>202</v>
      </c>
      <c r="GT37">
        <v>214</v>
      </c>
    </row>
    <row r="38" spans="1:202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  <c r="GF38">
        <v>13728</v>
      </c>
      <c r="GG38">
        <v>14539</v>
      </c>
      <c r="GH38">
        <v>14539</v>
      </c>
      <c r="GI38">
        <v>14539</v>
      </c>
      <c r="GJ38">
        <v>14539</v>
      </c>
      <c r="GK38">
        <v>14539</v>
      </c>
      <c r="GL38">
        <v>15320</v>
      </c>
      <c r="GM38">
        <v>15320</v>
      </c>
      <c r="GN38">
        <v>15320</v>
      </c>
      <c r="GO38">
        <v>15320</v>
      </c>
      <c r="GP38">
        <v>15320</v>
      </c>
      <c r="GQ38">
        <v>15320</v>
      </c>
      <c r="GR38">
        <v>15320</v>
      </c>
      <c r="GS38">
        <v>15320</v>
      </c>
      <c r="GT38">
        <v>15320</v>
      </c>
    </row>
    <row r="39" spans="1:202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  <c r="GF39">
        <v>99937</v>
      </c>
      <c r="GG39">
        <v>100504</v>
      </c>
      <c r="GH39">
        <v>100765</v>
      </c>
      <c r="GI39">
        <v>100969</v>
      </c>
      <c r="GJ39">
        <v>101447</v>
      </c>
      <c r="GK39">
        <v>101686</v>
      </c>
      <c r="GL39">
        <v>101992</v>
      </c>
      <c r="GM39">
        <v>102344</v>
      </c>
      <c r="GN39">
        <v>102906</v>
      </c>
      <c r="GO39">
        <v>103072</v>
      </c>
      <c r="GP39">
        <v>103201</v>
      </c>
      <c r="GQ39">
        <v>103284</v>
      </c>
      <c r="GR39">
        <v>104058</v>
      </c>
      <c r="GS39">
        <v>104377</v>
      </c>
      <c r="GT39">
        <v>104678</v>
      </c>
    </row>
    <row r="40" spans="1:202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  <c r="GF40">
        <v>1452</v>
      </c>
      <c r="GG40">
        <v>1483</v>
      </c>
      <c r="GH40">
        <v>1506</v>
      </c>
      <c r="GI40">
        <v>1546</v>
      </c>
      <c r="GJ40">
        <v>1546</v>
      </c>
      <c r="GK40">
        <v>1546</v>
      </c>
      <c r="GL40">
        <v>1574</v>
      </c>
      <c r="GM40">
        <v>1574</v>
      </c>
      <c r="GN40">
        <v>1606</v>
      </c>
      <c r="GO40">
        <v>1635</v>
      </c>
      <c r="GP40">
        <v>1635</v>
      </c>
      <c r="GQ40">
        <v>1635</v>
      </c>
      <c r="GR40">
        <v>1640</v>
      </c>
      <c r="GS40">
        <v>1640</v>
      </c>
      <c r="GT40">
        <v>1641</v>
      </c>
    </row>
    <row r="41" spans="1:202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  <c r="GF41">
        <v>805</v>
      </c>
      <c r="GG41">
        <v>805</v>
      </c>
      <c r="GH41">
        <v>810</v>
      </c>
      <c r="GI41">
        <v>810</v>
      </c>
      <c r="GJ41">
        <v>810</v>
      </c>
      <c r="GK41">
        <v>810</v>
      </c>
      <c r="GL41">
        <v>813</v>
      </c>
      <c r="GM41">
        <v>813</v>
      </c>
      <c r="GN41">
        <v>813</v>
      </c>
      <c r="GO41">
        <v>813</v>
      </c>
      <c r="GP41">
        <v>813</v>
      </c>
      <c r="GQ41">
        <v>814</v>
      </c>
      <c r="GR41">
        <v>814</v>
      </c>
      <c r="GS41">
        <v>835</v>
      </c>
      <c r="GT41">
        <v>838</v>
      </c>
    </row>
    <row r="42" spans="1:202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309241</v>
      </c>
      <c r="GF42">
        <v>311431</v>
      </c>
      <c r="GG42">
        <v>313696</v>
      </c>
      <c r="GH42">
        <v>316169</v>
      </c>
      <c r="GI42">
        <v>318095</v>
      </c>
      <c r="GJ42">
        <v>319954</v>
      </c>
      <c r="GK42">
        <v>322332</v>
      </c>
      <c r="GL42">
        <v>324557</v>
      </c>
      <c r="GM42">
        <v>326628</v>
      </c>
      <c r="GN42">
        <v>328327</v>
      </c>
      <c r="GO42">
        <v>330507</v>
      </c>
      <c r="GP42">
        <v>332411</v>
      </c>
      <c r="GQ42">
        <v>333976</v>
      </c>
      <c r="GR42">
        <v>336330</v>
      </c>
      <c r="GS42">
        <v>338291</v>
      </c>
      <c r="GT42">
        <v>340168</v>
      </c>
    </row>
    <row r="43" spans="1:202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  <c r="GF43">
        <v>985</v>
      </c>
      <c r="GG43">
        <v>985</v>
      </c>
      <c r="GH43">
        <v>985</v>
      </c>
      <c r="GI43">
        <v>985</v>
      </c>
      <c r="GJ43">
        <v>985</v>
      </c>
      <c r="GK43">
        <v>985</v>
      </c>
      <c r="GL43">
        <v>985</v>
      </c>
      <c r="GM43">
        <v>985</v>
      </c>
      <c r="GN43">
        <v>985</v>
      </c>
      <c r="GO43">
        <v>985</v>
      </c>
      <c r="GP43">
        <v>985</v>
      </c>
      <c r="GQ43">
        <v>985</v>
      </c>
      <c r="GR43">
        <v>985</v>
      </c>
      <c r="GS43">
        <v>985</v>
      </c>
      <c r="GT43">
        <v>985</v>
      </c>
    </row>
    <row r="44" spans="1:202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  <c r="GF44">
        <v>855</v>
      </c>
      <c r="GG44">
        <v>867</v>
      </c>
      <c r="GH44">
        <v>878</v>
      </c>
      <c r="GI44">
        <v>881</v>
      </c>
      <c r="GJ44">
        <v>895</v>
      </c>
      <c r="GK44">
        <v>896</v>
      </c>
      <c r="GL44">
        <v>901</v>
      </c>
      <c r="GM44">
        <v>911</v>
      </c>
      <c r="GN44">
        <v>915</v>
      </c>
      <c r="GO44">
        <v>917</v>
      </c>
      <c r="GP44">
        <v>917</v>
      </c>
      <c r="GQ44">
        <v>918</v>
      </c>
      <c r="GR44">
        <v>919</v>
      </c>
      <c r="GS44">
        <v>919</v>
      </c>
      <c r="GT44">
        <v>920</v>
      </c>
    </row>
    <row r="45" spans="1:202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  <c r="GF45">
        <v>576</v>
      </c>
      <c r="GG45">
        <v>576</v>
      </c>
      <c r="GH45">
        <v>576</v>
      </c>
      <c r="GI45">
        <v>576</v>
      </c>
      <c r="GJ45">
        <v>576</v>
      </c>
      <c r="GK45">
        <v>577</v>
      </c>
      <c r="GL45">
        <v>577</v>
      </c>
      <c r="GM45">
        <v>577</v>
      </c>
      <c r="GN45">
        <v>577</v>
      </c>
      <c r="GO45">
        <v>577</v>
      </c>
      <c r="GP45">
        <v>577</v>
      </c>
      <c r="GQ45">
        <v>577</v>
      </c>
      <c r="GR45">
        <v>577</v>
      </c>
      <c r="GS45">
        <v>577</v>
      </c>
      <c r="GT45">
        <v>577</v>
      </c>
    </row>
    <row r="46" spans="1:202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  <c r="GF46">
        <v>361</v>
      </c>
      <c r="GG46">
        <v>361</v>
      </c>
      <c r="GH46">
        <v>361</v>
      </c>
      <c r="GI46">
        <v>361</v>
      </c>
      <c r="GJ46">
        <v>361</v>
      </c>
      <c r="GK46">
        <v>361</v>
      </c>
      <c r="GL46">
        <v>362</v>
      </c>
      <c r="GM46">
        <v>363</v>
      </c>
      <c r="GN46">
        <v>363</v>
      </c>
      <c r="GO46">
        <v>363</v>
      </c>
      <c r="GP46">
        <v>363</v>
      </c>
      <c r="GQ46">
        <v>363</v>
      </c>
      <c r="GR46">
        <v>363</v>
      </c>
      <c r="GS46">
        <v>363</v>
      </c>
      <c r="GT46">
        <v>363</v>
      </c>
    </row>
    <row r="47" spans="1:202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  <c r="GF47">
        <v>165</v>
      </c>
      <c r="GG47">
        <v>165</v>
      </c>
      <c r="GH47">
        <v>165</v>
      </c>
      <c r="GI47">
        <v>165</v>
      </c>
      <c r="GJ47">
        <v>165</v>
      </c>
      <c r="GK47">
        <v>165</v>
      </c>
      <c r="GL47">
        <v>165</v>
      </c>
      <c r="GM47">
        <v>165</v>
      </c>
      <c r="GN47">
        <v>165</v>
      </c>
      <c r="GO47">
        <v>165</v>
      </c>
      <c r="GP47">
        <v>165</v>
      </c>
      <c r="GQ47">
        <v>165</v>
      </c>
      <c r="GR47">
        <v>165</v>
      </c>
      <c r="GS47">
        <v>165</v>
      </c>
      <c r="GT47">
        <v>165</v>
      </c>
    </row>
    <row r="48" spans="1:202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  <c r="GF48">
        <v>1639</v>
      </c>
      <c r="GG48">
        <v>1641</v>
      </c>
      <c r="GH48">
        <v>1642</v>
      </c>
      <c r="GI48">
        <v>1645</v>
      </c>
      <c r="GJ48">
        <v>1645</v>
      </c>
      <c r="GK48">
        <v>1648</v>
      </c>
      <c r="GL48">
        <v>1651</v>
      </c>
      <c r="GM48">
        <v>1653</v>
      </c>
      <c r="GN48">
        <v>1653</v>
      </c>
      <c r="GO48">
        <v>1654</v>
      </c>
      <c r="GP48">
        <v>1657</v>
      </c>
      <c r="GQ48">
        <v>1659</v>
      </c>
      <c r="GR48">
        <v>1661</v>
      </c>
      <c r="GS48">
        <v>1661</v>
      </c>
      <c r="GT48">
        <v>1663</v>
      </c>
    </row>
    <row r="49" spans="1:202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  <c r="GF49">
        <v>253</v>
      </c>
      <c r="GG49">
        <v>253</v>
      </c>
      <c r="GH49">
        <v>253</v>
      </c>
      <c r="GI49">
        <v>253</v>
      </c>
      <c r="GJ49">
        <v>253</v>
      </c>
      <c r="GK49">
        <v>253</v>
      </c>
      <c r="GL49">
        <v>253</v>
      </c>
      <c r="GM49">
        <v>253</v>
      </c>
      <c r="GN49">
        <v>253</v>
      </c>
      <c r="GO49">
        <v>253</v>
      </c>
      <c r="GP49">
        <v>253</v>
      </c>
      <c r="GQ49">
        <v>253</v>
      </c>
      <c r="GR49">
        <v>253</v>
      </c>
      <c r="GS49">
        <v>253</v>
      </c>
      <c r="GT49">
        <v>253</v>
      </c>
    </row>
    <row r="50" spans="1:202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  <c r="GF50">
        <v>145</v>
      </c>
      <c r="GG50">
        <v>145</v>
      </c>
      <c r="GH50">
        <v>145</v>
      </c>
      <c r="GI50">
        <v>145</v>
      </c>
      <c r="GJ50">
        <v>145</v>
      </c>
      <c r="GK50">
        <v>145</v>
      </c>
      <c r="GL50">
        <v>145</v>
      </c>
      <c r="GM50">
        <v>145</v>
      </c>
      <c r="GN50">
        <v>145</v>
      </c>
      <c r="GO50">
        <v>145</v>
      </c>
      <c r="GP50">
        <v>145</v>
      </c>
      <c r="GQ50">
        <v>145</v>
      </c>
      <c r="GR50">
        <v>145</v>
      </c>
      <c r="GS50">
        <v>145</v>
      </c>
      <c r="GT50">
        <v>145</v>
      </c>
    </row>
    <row r="51" spans="1:202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  <c r="GF51">
        <v>165</v>
      </c>
      <c r="GG51">
        <v>165</v>
      </c>
      <c r="GH51">
        <v>165</v>
      </c>
      <c r="GI51">
        <v>165</v>
      </c>
      <c r="GJ51">
        <v>165</v>
      </c>
      <c r="GK51">
        <v>165</v>
      </c>
      <c r="GL51">
        <v>165</v>
      </c>
      <c r="GM51">
        <v>165</v>
      </c>
      <c r="GN51">
        <v>165</v>
      </c>
      <c r="GO51">
        <v>165</v>
      </c>
      <c r="GP51">
        <v>165</v>
      </c>
      <c r="GQ51">
        <v>165</v>
      </c>
      <c r="GR51">
        <v>165</v>
      </c>
      <c r="GS51">
        <v>165</v>
      </c>
      <c r="GT51">
        <v>165</v>
      </c>
    </row>
    <row r="52" spans="1:202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  <c r="GF52">
        <v>342</v>
      </c>
      <c r="GG52">
        <v>342</v>
      </c>
      <c r="GH52">
        <v>342</v>
      </c>
      <c r="GI52">
        <v>343</v>
      </c>
      <c r="GJ52">
        <v>343</v>
      </c>
      <c r="GK52">
        <v>343</v>
      </c>
      <c r="GL52">
        <v>343</v>
      </c>
      <c r="GM52">
        <v>343</v>
      </c>
      <c r="GN52">
        <v>343</v>
      </c>
      <c r="GO52">
        <v>343</v>
      </c>
      <c r="GP52">
        <v>343</v>
      </c>
      <c r="GQ52">
        <v>343</v>
      </c>
      <c r="GR52">
        <v>343</v>
      </c>
      <c r="GS52">
        <v>343</v>
      </c>
      <c r="GT52">
        <v>343</v>
      </c>
    </row>
    <row r="53" spans="1:202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  <c r="GF53">
        <v>934</v>
      </c>
      <c r="GG53">
        <v>934</v>
      </c>
      <c r="GH53">
        <v>934</v>
      </c>
      <c r="GI53">
        <v>934</v>
      </c>
      <c r="GJ53">
        <v>934</v>
      </c>
      <c r="GK53">
        <v>934</v>
      </c>
      <c r="GL53">
        <v>934</v>
      </c>
      <c r="GM53">
        <v>934</v>
      </c>
      <c r="GN53">
        <v>934</v>
      </c>
      <c r="GO53">
        <v>934</v>
      </c>
      <c r="GP53">
        <v>934</v>
      </c>
      <c r="GQ53">
        <v>934</v>
      </c>
      <c r="GR53">
        <v>934</v>
      </c>
      <c r="GS53">
        <v>934</v>
      </c>
      <c r="GT53">
        <v>934</v>
      </c>
    </row>
    <row r="54" spans="1:202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  <c r="GF54">
        <v>1254</v>
      </c>
      <c r="GG54">
        <v>1254</v>
      </c>
      <c r="GH54">
        <v>1254</v>
      </c>
      <c r="GI54">
        <v>1254</v>
      </c>
      <c r="GJ54">
        <v>1254</v>
      </c>
      <c r="GK54">
        <v>1254</v>
      </c>
      <c r="GL54">
        <v>1254</v>
      </c>
      <c r="GM54">
        <v>1254</v>
      </c>
      <c r="GN54">
        <v>1254</v>
      </c>
      <c r="GO54">
        <v>1254</v>
      </c>
      <c r="GP54">
        <v>1254</v>
      </c>
      <c r="GQ54">
        <v>1254</v>
      </c>
      <c r="GR54">
        <v>1254</v>
      </c>
      <c r="GS54">
        <v>1254</v>
      </c>
      <c r="GT54">
        <v>1254</v>
      </c>
    </row>
    <row r="55" spans="1:202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  <c r="GF55">
        <v>1379</v>
      </c>
      <c r="GG55">
        <v>1407</v>
      </c>
      <c r="GH55">
        <v>1455</v>
      </c>
      <c r="GI55">
        <v>1495</v>
      </c>
      <c r="GJ55">
        <v>1486</v>
      </c>
      <c r="GK55">
        <v>1527</v>
      </c>
      <c r="GL55">
        <v>1591</v>
      </c>
      <c r="GM55">
        <v>1660</v>
      </c>
      <c r="GN55">
        <v>1751</v>
      </c>
      <c r="GO55">
        <v>1858</v>
      </c>
      <c r="GP55">
        <v>1959</v>
      </c>
      <c r="GQ55">
        <v>2037</v>
      </c>
      <c r="GR55">
        <v>2141</v>
      </c>
      <c r="GS55">
        <v>2314</v>
      </c>
      <c r="GT55">
        <v>2458</v>
      </c>
    </row>
    <row r="56" spans="1:202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  <c r="GF56">
        <v>63623</v>
      </c>
      <c r="GG56">
        <v>63623</v>
      </c>
      <c r="GH56">
        <v>63623</v>
      </c>
      <c r="GI56">
        <v>63623</v>
      </c>
      <c r="GJ56">
        <v>63623</v>
      </c>
      <c r="GK56">
        <v>63623</v>
      </c>
      <c r="GL56">
        <v>63623</v>
      </c>
      <c r="GM56">
        <v>63623</v>
      </c>
      <c r="GN56">
        <v>63623</v>
      </c>
      <c r="GO56">
        <v>63623</v>
      </c>
      <c r="GP56">
        <v>63623</v>
      </c>
      <c r="GQ56">
        <v>63623</v>
      </c>
      <c r="GR56">
        <v>63623</v>
      </c>
      <c r="GS56">
        <v>63623</v>
      </c>
      <c r="GT56">
        <v>63623</v>
      </c>
    </row>
    <row r="57" spans="1:202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  <c r="GF57">
        <v>1015</v>
      </c>
      <c r="GG57">
        <v>1015</v>
      </c>
      <c r="GH57">
        <v>1015</v>
      </c>
      <c r="GI57">
        <v>1015</v>
      </c>
      <c r="GJ57">
        <v>1015</v>
      </c>
      <c r="GK57">
        <v>1015</v>
      </c>
      <c r="GL57">
        <v>1015</v>
      </c>
      <c r="GM57">
        <v>1015</v>
      </c>
      <c r="GN57">
        <v>1015</v>
      </c>
      <c r="GO57">
        <v>1015</v>
      </c>
      <c r="GP57">
        <v>1015</v>
      </c>
      <c r="GQ57">
        <v>1015</v>
      </c>
      <c r="GR57">
        <v>1015</v>
      </c>
      <c r="GS57">
        <v>1015</v>
      </c>
      <c r="GT57">
        <v>1015</v>
      </c>
    </row>
    <row r="58" spans="1:202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  <c r="GF58">
        <v>241</v>
      </c>
      <c r="GG58">
        <v>241</v>
      </c>
      <c r="GH58">
        <v>244</v>
      </c>
      <c r="GI58">
        <v>244</v>
      </c>
      <c r="GJ58">
        <v>244</v>
      </c>
      <c r="GK58">
        <v>244</v>
      </c>
      <c r="GL58">
        <v>244</v>
      </c>
      <c r="GM58">
        <v>244</v>
      </c>
      <c r="GN58">
        <v>244</v>
      </c>
      <c r="GO58">
        <v>244</v>
      </c>
      <c r="GP58">
        <v>244</v>
      </c>
      <c r="GQ58">
        <v>244</v>
      </c>
      <c r="GR58">
        <v>247</v>
      </c>
      <c r="GS58">
        <v>247</v>
      </c>
      <c r="GT58">
        <v>247</v>
      </c>
    </row>
    <row r="59" spans="1:202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  <c r="GF59">
        <v>654</v>
      </c>
      <c r="GG59">
        <v>654</v>
      </c>
      <c r="GH59">
        <v>654</v>
      </c>
      <c r="GI59">
        <v>654</v>
      </c>
      <c r="GJ59">
        <v>654</v>
      </c>
      <c r="GK59">
        <v>654</v>
      </c>
      <c r="GL59">
        <v>654</v>
      </c>
      <c r="GM59">
        <v>654</v>
      </c>
      <c r="GN59">
        <v>654</v>
      </c>
      <c r="GO59">
        <v>654</v>
      </c>
      <c r="GP59">
        <v>654</v>
      </c>
      <c r="GQ59">
        <v>654</v>
      </c>
      <c r="GR59">
        <v>654</v>
      </c>
      <c r="GS59">
        <v>654</v>
      </c>
      <c r="GT59">
        <v>654</v>
      </c>
    </row>
    <row r="60" spans="1:202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  <c r="GF60">
        <v>931</v>
      </c>
      <c r="GG60">
        <v>931</v>
      </c>
      <c r="GH60">
        <v>931</v>
      </c>
      <c r="GI60">
        <v>931</v>
      </c>
      <c r="GJ60">
        <v>931</v>
      </c>
      <c r="GK60">
        <v>931</v>
      </c>
      <c r="GL60">
        <v>931</v>
      </c>
      <c r="GM60">
        <v>931</v>
      </c>
      <c r="GN60">
        <v>931</v>
      </c>
      <c r="GO60">
        <v>931</v>
      </c>
      <c r="GP60">
        <v>931</v>
      </c>
      <c r="GQ60">
        <v>931</v>
      </c>
      <c r="GR60">
        <v>931</v>
      </c>
      <c r="GS60">
        <v>931</v>
      </c>
      <c r="GT60">
        <v>931</v>
      </c>
    </row>
    <row r="61" spans="1:202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  <c r="GF61">
        <v>153</v>
      </c>
      <c r="GG61">
        <v>153</v>
      </c>
      <c r="GH61">
        <v>153</v>
      </c>
      <c r="GI61">
        <v>153</v>
      </c>
      <c r="GJ61">
        <v>153</v>
      </c>
      <c r="GK61">
        <v>153</v>
      </c>
      <c r="GL61">
        <v>153</v>
      </c>
      <c r="GM61">
        <v>153</v>
      </c>
      <c r="GN61">
        <v>153</v>
      </c>
      <c r="GO61">
        <v>153</v>
      </c>
      <c r="GP61">
        <v>153</v>
      </c>
      <c r="GQ61">
        <v>153</v>
      </c>
      <c r="GR61">
        <v>153</v>
      </c>
      <c r="GS61">
        <v>153</v>
      </c>
      <c r="GT61">
        <v>154</v>
      </c>
    </row>
    <row r="62" spans="1:202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  <c r="GF62">
        <v>158</v>
      </c>
      <c r="GG62">
        <v>159</v>
      </c>
      <c r="GH62">
        <v>159</v>
      </c>
      <c r="GI62">
        <v>160</v>
      </c>
      <c r="GJ62">
        <v>160</v>
      </c>
      <c r="GK62">
        <v>160</v>
      </c>
      <c r="GL62">
        <v>160</v>
      </c>
      <c r="GM62">
        <v>160</v>
      </c>
      <c r="GN62">
        <v>160</v>
      </c>
      <c r="GO62">
        <v>160</v>
      </c>
      <c r="GP62">
        <v>160</v>
      </c>
      <c r="GQ62">
        <v>160</v>
      </c>
      <c r="GR62">
        <v>160</v>
      </c>
      <c r="GS62">
        <v>161</v>
      </c>
      <c r="GT62">
        <v>165</v>
      </c>
    </row>
    <row r="63" spans="1:202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  <c r="GF63">
        <v>46</v>
      </c>
      <c r="GG63">
        <v>46</v>
      </c>
      <c r="GH63">
        <v>46</v>
      </c>
      <c r="GI63">
        <v>46</v>
      </c>
      <c r="GJ63">
        <v>46</v>
      </c>
      <c r="GK63">
        <v>46</v>
      </c>
      <c r="GL63">
        <v>46</v>
      </c>
      <c r="GM63">
        <v>46</v>
      </c>
      <c r="GN63">
        <v>46</v>
      </c>
      <c r="GO63">
        <v>46</v>
      </c>
      <c r="GP63">
        <v>46</v>
      </c>
      <c r="GQ63">
        <v>46</v>
      </c>
      <c r="GR63">
        <v>46</v>
      </c>
      <c r="GS63">
        <v>46</v>
      </c>
      <c r="GT63">
        <v>46</v>
      </c>
    </row>
    <row r="64" spans="1:202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  <c r="GF64">
        <v>75</v>
      </c>
      <c r="GG64">
        <v>75</v>
      </c>
      <c r="GH64">
        <v>75</v>
      </c>
      <c r="GI64">
        <v>75</v>
      </c>
      <c r="GJ64">
        <v>75</v>
      </c>
      <c r="GK64">
        <v>75</v>
      </c>
      <c r="GL64">
        <v>75</v>
      </c>
      <c r="GM64">
        <v>75</v>
      </c>
      <c r="GN64">
        <v>75</v>
      </c>
      <c r="GO64">
        <v>75</v>
      </c>
      <c r="GP64">
        <v>75</v>
      </c>
      <c r="GQ64">
        <v>75</v>
      </c>
      <c r="GR64">
        <v>75</v>
      </c>
      <c r="GS64">
        <v>75</v>
      </c>
      <c r="GT64">
        <v>75</v>
      </c>
    </row>
    <row r="65" spans="1:202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18</v>
      </c>
      <c r="GI65">
        <v>18</v>
      </c>
      <c r="GJ65">
        <v>18</v>
      </c>
      <c r="GK65">
        <v>18</v>
      </c>
      <c r="GL65">
        <v>18</v>
      </c>
      <c r="GM65">
        <v>18</v>
      </c>
      <c r="GN65">
        <v>18</v>
      </c>
      <c r="GO65">
        <v>18</v>
      </c>
      <c r="GP65">
        <v>18</v>
      </c>
      <c r="GQ65">
        <v>18</v>
      </c>
      <c r="GR65">
        <v>18</v>
      </c>
      <c r="GS65">
        <v>18</v>
      </c>
      <c r="GT65">
        <v>18</v>
      </c>
    </row>
    <row r="66" spans="1:202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  <c r="GF66">
        <v>317</v>
      </c>
      <c r="GG66">
        <v>317</v>
      </c>
      <c r="GH66">
        <v>317</v>
      </c>
      <c r="GI66">
        <v>318</v>
      </c>
      <c r="GJ66">
        <v>318</v>
      </c>
      <c r="GK66">
        <v>318</v>
      </c>
      <c r="GL66">
        <v>318</v>
      </c>
      <c r="GM66">
        <v>318</v>
      </c>
      <c r="GN66">
        <v>318</v>
      </c>
      <c r="GO66">
        <v>318</v>
      </c>
      <c r="GP66">
        <v>318</v>
      </c>
      <c r="GQ66">
        <v>318</v>
      </c>
      <c r="GR66">
        <v>318</v>
      </c>
      <c r="GS66">
        <v>318</v>
      </c>
      <c r="GT66">
        <v>318</v>
      </c>
    </row>
    <row r="67" spans="1:202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  <c r="GF67">
        <v>785</v>
      </c>
      <c r="GG67">
        <v>785</v>
      </c>
      <c r="GH67">
        <v>785</v>
      </c>
      <c r="GI67">
        <v>785</v>
      </c>
      <c r="GJ67">
        <v>785</v>
      </c>
      <c r="GK67">
        <v>785</v>
      </c>
      <c r="GL67">
        <v>785</v>
      </c>
      <c r="GM67">
        <v>785</v>
      </c>
      <c r="GN67">
        <v>785</v>
      </c>
      <c r="GO67">
        <v>786</v>
      </c>
      <c r="GP67">
        <v>786</v>
      </c>
      <c r="GQ67">
        <v>786</v>
      </c>
      <c r="GR67">
        <v>786</v>
      </c>
      <c r="GS67">
        <v>786</v>
      </c>
      <c r="GT67">
        <v>787</v>
      </c>
    </row>
    <row r="68" spans="1:202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  <c r="GF68">
        <v>712</v>
      </c>
      <c r="GG68">
        <v>712</v>
      </c>
      <c r="GH68">
        <v>716</v>
      </c>
      <c r="GI68">
        <v>717</v>
      </c>
      <c r="GJ68">
        <v>718</v>
      </c>
      <c r="GK68">
        <v>720</v>
      </c>
      <c r="GL68">
        <v>720</v>
      </c>
      <c r="GM68">
        <v>720</v>
      </c>
      <c r="GN68">
        <v>724</v>
      </c>
      <c r="GO68">
        <v>725</v>
      </c>
      <c r="GP68">
        <v>725</v>
      </c>
      <c r="GQ68">
        <v>727</v>
      </c>
      <c r="GR68">
        <v>727</v>
      </c>
      <c r="GS68">
        <v>727</v>
      </c>
      <c r="GT68">
        <v>728</v>
      </c>
    </row>
    <row r="69" spans="1:202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  <c r="GF69">
        <v>201</v>
      </c>
      <c r="GG69">
        <v>201</v>
      </c>
      <c r="GH69">
        <v>201</v>
      </c>
      <c r="GI69">
        <v>201</v>
      </c>
      <c r="GJ69">
        <v>201</v>
      </c>
      <c r="GK69">
        <v>201</v>
      </c>
      <c r="GL69">
        <v>201</v>
      </c>
      <c r="GM69">
        <v>201</v>
      </c>
      <c r="GN69">
        <v>201</v>
      </c>
      <c r="GO69">
        <v>201</v>
      </c>
      <c r="GP69">
        <v>201</v>
      </c>
      <c r="GQ69">
        <v>201</v>
      </c>
      <c r="GR69">
        <v>201</v>
      </c>
      <c r="GS69">
        <v>201</v>
      </c>
      <c r="GT69">
        <v>201</v>
      </c>
    </row>
    <row r="70" spans="1:202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  <c r="GF70">
        <v>594</v>
      </c>
      <c r="GG70">
        <v>594</v>
      </c>
      <c r="GH70">
        <v>594</v>
      </c>
      <c r="GI70">
        <v>594</v>
      </c>
      <c r="GJ70">
        <v>595</v>
      </c>
      <c r="GK70">
        <v>596</v>
      </c>
      <c r="GL70">
        <v>596</v>
      </c>
      <c r="GM70">
        <v>597</v>
      </c>
      <c r="GN70">
        <v>597</v>
      </c>
      <c r="GO70">
        <v>597</v>
      </c>
      <c r="GP70">
        <v>597</v>
      </c>
      <c r="GQ70">
        <v>597</v>
      </c>
      <c r="GR70">
        <v>598</v>
      </c>
      <c r="GS70">
        <v>598</v>
      </c>
      <c r="GT70">
        <v>599</v>
      </c>
    </row>
    <row r="71" spans="1:202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  <c r="GF71">
        <v>195</v>
      </c>
      <c r="GG71">
        <v>195</v>
      </c>
      <c r="GH71">
        <v>195</v>
      </c>
      <c r="GI71">
        <v>195</v>
      </c>
      <c r="GJ71">
        <v>195</v>
      </c>
      <c r="GK71">
        <v>195</v>
      </c>
      <c r="GL71">
        <v>195</v>
      </c>
      <c r="GM71">
        <v>195</v>
      </c>
      <c r="GN71">
        <v>195</v>
      </c>
      <c r="GO71">
        <v>196</v>
      </c>
      <c r="GP71">
        <v>196</v>
      </c>
      <c r="GQ71">
        <v>196</v>
      </c>
      <c r="GR71">
        <v>196</v>
      </c>
      <c r="GS71">
        <v>197</v>
      </c>
      <c r="GT71">
        <v>197</v>
      </c>
    </row>
    <row r="72" spans="1:202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</row>
    <row r="73" spans="1:202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  <c r="GJ73">
        <v>73</v>
      </c>
      <c r="GK73">
        <v>75</v>
      </c>
      <c r="GL73">
        <v>79</v>
      </c>
      <c r="GM73">
        <v>82</v>
      </c>
      <c r="GN73">
        <v>89</v>
      </c>
      <c r="GO73">
        <v>96</v>
      </c>
      <c r="GP73">
        <v>103</v>
      </c>
      <c r="GQ73">
        <v>115</v>
      </c>
      <c r="GR73">
        <v>125</v>
      </c>
      <c r="GS73">
        <v>133</v>
      </c>
      <c r="GT73">
        <v>153</v>
      </c>
    </row>
    <row r="74" spans="1:202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  <c r="GF74">
        <v>185</v>
      </c>
      <c r="GG74">
        <v>186</v>
      </c>
      <c r="GH74">
        <v>186</v>
      </c>
      <c r="GI74">
        <v>186</v>
      </c>
      <c r="GJ74">
        <v>186</v>
      </c>
      <c r="GK74">
        <v>186</v>
      </c>
      <c r="GL74">
        <v>186</v>
      </c>
      <c r="GM74">
        <v>186</v>
      </c>
      <c r="GN74">
        <v>187</v>
      </c>
      <c r="GO74">
        <v>187</v>
      </c>
      <c r="GP74">
        <v>187</v>
      </c>
      <c r="GQ74">
        <v>187</v>
      </c>
      <c r="GR74">
        <v>187</v>
      </c>
      <c r="GS74">
        <v>187</v>
      </c>
      <c r="GT74">
        <v>187</v>
      </c>
    </row>
    <row r="75" spans="1:202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  <c r="GF75">
        <v>1267</v>
      </c>
      <c r="GG75">
        <v>1267</v>
      </c>
      <c r="GH75">
        <v>1268</v>
      </c>
      <c r="GI75">
        <v>1268</v>
      </c>
      <c r="GJ75">
        <v>1268</v>
      </c>
      <c r="GK75">
        <v>1268</v>
      </c>
      <c r="GL75">
        <v>1268</v>
      </c>
      <c r="GM75">
        <v>1268</v>
      </c>
      <c r="GN75">
        <v>1268</v>
      </c>
      <c r="GO75">
        <v>1268</v>
      </c>
      <c r="GP75">
        <v>1268</v>
      </c>
      <c r="GQ75">
        <v>1268</v>
      </c>
      <c r="GR75">
        <v>1268</v>
      </c>
      <c r="GS75">
        <v>1268</v>
      </c>
      <c r="GT75">
        <v>1268</v>
      </c>
    </row>
    <row r="76" spans="1:202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  <c r="GF76">
        <v>107951</v>
      </c>
      <c r="GG76">
        <v>113864</v>
      </c>
      <c r="GH76">
        <v>119667</v>
      </c>
      <c r="GI76">
        <v>125037</v>
      </c>
      <c r="GJ76">
        <v>131161</v>
      </c>
      <c r="GK76">
        <v>136690</v>
      </c>
      <c r="GL76">
        <v>142777</v>
      </c>
      <c r="GM76">
        <v>148695</v>
      </c>
      <c r="GN76">
        <v>154387</v>
      </c>
      <c r="GO76">
        <v>160708</v>
      </c>
      <c r="GP76">
        <v>167239</v>
      </c>
      <c r="GQ76">
        <v>173727</v>
      </c>
      <c r="GR76">
        <v>180258</v>
      </c>
      <c r="GS76">
        <v>186317</v>
      </c>
      <c r="GT76">
        <v>192355</v>
      </c>
    </row>
    <row r="77" spans="1:202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  <c r="GF77">
        <v>666</v>
      </c>
      <c r="GG77">
        <v>756</v>
      </c>
      <c r="GH77">
        <v>756</v>
      </c>
      <c r="GI77">
        <v>756</v>
      </c>
      <c r="GJ77">
        <v>829</v>
      </c>
      <c r="GK77">
        <v>829</v>
      </c>
      <c r="GL77">
        <v>829</v>
      </c>
      <c r="GM77">
        <v>829</v>
      </c>
      <c r="GN77">
        <v>829</v>
      </c>
      <c r="GO77">
        <v>829</v>
      </c>
      <c r="GP77">
        <v>829</v>
      </c>
      <c r="GQ77">
        <v>1589</v>
      </c>
      <c r="GR77">
        <v>1589</v>
      </c>
      <c r="GS77">
        <v>1589</v>
      </c>
      <c r="GT77">
        <v>1589</v>
      </c>
    </row>
    <row r="78" spans="1:202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  <c r="GF78">
        <v>5105</v>
      </c>
      <c r="GG78">
        <v>5109</v>
      </c>
      <c r="GH78">
        <v>5305</v>
      </c>
      <c r="GI78">
        <v>5510</v>
      </c>
      <c r="GJ78">
        <v>5700</v>
      </c>
      <c r="GK78">
        <v>5930</v>
      </c>
      <c r="GL78">
        <v>6095</v>
      </c>
      <c r="GM78">
        <v>6437</v>
      </c>
      <c r="GN78">
        <v>6796</v>
      </c>
      <c r="GO78">
        <v>7030</v>
      </c>
      <c r="GP78">
        <v>7319</v>
      </c>
      <c r="GQ78">
        <v>7424</v>
      </c>
      <c r="GR78">
        <v>7727</v>
      </c>
      <c r="GS78">
        <v>7821</v>
      </c>
      <c r="GT78">
        <v>8048</v>
      </c>
    </row>
    <row r="79" spans="1:202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  <c r="GF79">
        <v>3448</v>
      </c>
      <c r="GG79">
        <v>3505</v>
      </c>
      <c r="GH79">
        <v>3640</v>
      </c>
      <c r="GI79">
        <v>3736</v>
      </c>
      <c r="GJ79">
        <v>3824</v>
      </c>
      <c r="GK79">
        <v>3920</v>
      </c>
      <c r="GL79">
        <v>4050</v>
      </c>
      <c r="GM79">
        <v>4280</v>
      </c>
      <c r="GN79">
        <v>4404</v>
      </c>
      <c r="GO79">
        <v>4531</v>
      </c>
      <c r="GP79">
        <v>4585</v>
      </c>
      <c r="GQ79">
        <v>4689</v>
      </c>
      <c r="GR79">
        <v>6590</v>
      </c>
      <c r="GS79">
        <v>6851</v>
      </c>
      <c r="GT79">
        <v>7038</v>
      </c>
    </row>
    <row r="80" spans="1:202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  <c r="GF80">
        <v>9282</v>
      </c>
      <c r="GG80">
        <v>9499</v>
      </c>
      <c r="GH80">
        <v>9880</v>
      </c>
      <c r="GI80">
        <v>10178</v>
      </c>
      <c r="GJ80">
        <v>10361</v>
      </c>
      <c r="GK80">
        <v>10537</v>
      </c>
      <c r="GL80">
        <v>10793</v>
      </c>
      <c r="GM80">
        <v>11160</v>
      </c>
      <c r="GN80">
        <v>11428</v>
      </c>
      <c r="GO80">
        <v>11750</v>
      </c>
      <c r="GP80">
        <v>11801</v>
      </c>
      <c r="GQ80">
        <v>11887</v>
      </c>
      <c r="GR80">
        <v>11955</v>
      </c>
      <c r="GS80">
        <v>12191</v>
      </c>
      <c r="GT80">
        <v>12484</v>
      </c>
    </row>
    <row r="81" spans="1:202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  <c r="GF81">
        <v>3394</v>
      </c>
      <c r="GG81">
        <v>3555</v>
      </c>
      <c r="GH81">
        <v>3778</v>
      </c>
      <c r="GI81">
        <v>3866</v>
      </c>
      <c r="GJ81">
        <v>3936</v>
      </c>
      <c r="GK81">
        <v>4034</v>
      </c>
      <c r="GL81">
        <v>4099</v>
      </c>
      <c r="GM81">
        <v>4178</v>
      </c>
      <c r="GN81">
        <v>4267</v>
      </c>
      <c r="GO81">
        <v>4341</v>
      </c>
      <c r="GP81">
        <v>4373</v>
      </c>
      <c r="GQ81">
        <v>4438</v>
      </c>
      <c r="GR81">
        <v>4517</v>
      </c>
      <c r="GS81">
        <v>4589</v>
      </c>
      <c r="GT81">
        <v>4688</v>
      </c>
    </row>
    <row r="82" spans="1:202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  <c r="GF82">
        <v>651</v>
      </c>
      <c r="GG82">
        <v>651</v>
      </c>
      <c r="GH82">
        <v>651</v>
      </c>
      <c r="GI82">
        <v>651</v>
      </c>
      <c r="GJ82">
        <v>651</v>
      </c>
      <c r="GK82">
        <v>651</v>
      </c>
      <c r="GL82">
        <v>651</v>
      </c>
      <c r="GM82">
        <v>651</v>
      </c>
      <c r="GN82">
        <v>651</v>
      </c>
      <c r="GO82">
        <v>651</v>
      </c>
      <c r="GP82">
        <v>651</v>
      </c>
      <c r="GQ82">
        <v>651</v>
      </c>
      <c r="GR82">
        <v>651</v>
      </c>
      <c r="GS82">
        <v>651</v>
      </c>
      <c r="GT82">
        <v>651</v>
      </c>
    </row>
    <row r="83" spans="1:202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  <c r="GF83">
        <v>2339</v>
      </c>
      <c r="GG83">
        <v>2341</v>
      </c>
      <c r="GH83">
        <v>2345</v>
      </c>
      <c r="GI83">
        <v>2349</v>
      </c>
      <c r="GJ83">
        <v>2351</v>
      </c>
      <c r="GK83">
        <v>2352</v>
      </c>
      <c r="GL83">
        <v>2353</v>
      </c>
      <c r="GM83">
        <v>2355</v>
      </c>
      <c r="GN83">
        <v>2355</v>
      </c>
      <c r="GO83">
        <v>2367</v>
      </c>
      <c r="GP83">
        <v>2369</v>
      </c>
      <c r="GQ83">
        <v>2373</v>
      </c>
      <c r="GR83">
        <v>2382</v>
      </c>
      <c r="GS83">
        <v>2396</v>
      </c>
      <c r="GT83">
        <v>2409</v>
      </c>
    </row>
    <row r="84" spans="1:202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  <c r="GF84">
        <v>847</v>
      </c>
      <c r="GG84">
        <v>847</v>
      </c>
      <c r="GH84">
        <v>852</v>
      </c>
      <c r="GI84">
        <v>852</v>
      </c>
      <c r="GJ84">
        <v>852</v>
      </c>
      <c r="GK84">
        <v>852</v>
      </c>
      <c r="GL84">
        <v>852</v>
      </c>
      <c r="GM84">
        <v>852</v>
      </c>
      <c r="GN84">
        <v>852</v>
      </c>
      <c r="GO84">
        <v>852</v>
      </c>
      <c r="GP84">
        <v>856</v>
      </c>
      <c r="GQ84">
        <v>856</v>
      </c>
      <c r="GR84">
        <v>856</v>
      </c>
      <c r="GS84">
        <v>856</v>
      </c>
      <c r="GT84">
        <v>856</v>
      </c>
    </row>
    <row r="85" spans="1:202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  <c r="GF85">
        <v>9328</v>
      </c>
      <c r="GG85">
        <v>9422</v>
      </c>
      <c r="GH85">
        <v>9590</v>
      </c>
      <c r="GI85">
        <v>11428</v>
      </c>
      <c r="GJ85">
        <v>11428</v>
      </c>
      <c r="GK85">
        <v>11428</v>
      </c>
      <c r="GL85">
        <v>11429</v>
      </c>
      <c r="GM85">
        <v>11482</v>
      </c>
      <c r="GN85">
        <v>11569</v>
      </c>
      <c r="GO85">
        <v>11587</v>
      </c>
      <c r="GP85">
        <v>11605</v>
      </c>
      <c r="GQ85">
        <v>11708</v>
      </c>
      <c r="GR85">
        <v>11812</v>
      </c>
      <c r="GS85">
        <v>11909</v>
      </c>
      <c r="GT85">
        <v>12320</v>
      </c>
    </row>
    <row r="86" spans="1:202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  <c r="GH86">
        <v>188</v>
      </c>
      <c r="GI86">
        <v>188</v>
      </c>
      <c r="GJ86">
        <v>188</v>
      </c>
      <c r="GK86">
        <v>188</v>
      </c>
      <c r="GL86">
        <v>188</v>
      </c>
      <c r="GM86">
        <v>188</v>
      </c>
      <c r="GN86">
        <v>189</v>
      </c>
      <c r="GO86">
        <v>189</v>
      </c>
      <c r="GP86">
        <v>192</v>
      </c>
      <c r="GQ86">
        <v>192</v>
      </c>
      <c r="GR86">
        <v>192</v>
      </c>
      <c r="GS86">
        <v>192</v>
      </c>
      <c r="GT86">
        <v>192</v>
      </c>
    </row>
    <row r="87" spans="1:202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  <c r="GH87">
        <v>13</v>
      </c>
      <c r="GI87">
        <v>13</v>
      </c>
      <c r="GJ87">
        <v>13</v>
      </c>
      <c r="GK87">
        <v>13</v>
      </c>
      <c r="GL87">
        <v>13</v>
      </c>
      <c r="GM87">
        <v>13</v>
      </c>
      <c r="GN87">
        <v>13</v>
      </c>
      <c r="GO87">
        <v>13</v>
      </c>
      <c r="GP87">
        <v>13</v>
      </c>
      <c r="GQ87">
        <v>13</v>
      </c>
      <c r="GR87">
        <v>13</v>
      </c>
      <c r="GS87">
        <v>13</v>
      </c>
      <c r="GT87">
        <v>14</v>
      </c>
    </row>
    <row r="88" spans="1:202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  <c r="GF88">
        <v>12299</v>
      </c>
      <c r="GG88">
        <v>12340</v>
      </c>
      <c r="GH88">
        <v>12340</v>
      </c>
      <c r="GI88">
        <v>12340</v>
      </c>
      <c r="GJ88">
        <v>12417</v>
      </c>
      <c r="GK88">
        <v>12451</v>
      </c>
      <c r="GL88">
        <v>12485</v>
      </c>
      <c r="GM88">
        <v>12526</v>
      </c>
      <c r="GN88">
        <v>12578</v>
      </c>
      <c r="GO88">
        <v>12578</v>
      </c>
      <c r="GP88">
        <v>12578</v>
      </c>
      <c r="GQ88">
        <v>12682</v>
      </c>
      <c r="GR88">
        <v>12715</v>
      </c>
      <c r="GS88">
        <v>12753</v>
      </c>
      <c r="GT88">
        <v>12787</v>
      </c>
    </row>
    <row r="89" spans="1:202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  <c r="GF89">
        <v>4927</v>
      </c>
      <c r="GG89">
        <v>4949</v>
      </c>
      <c r="GH89">
        <v>4949</v>
      </c>
      <c r="GI89">
        <v>4966</v>
      </c>
      <c r="GJ89">
        <v>4977</v>
      </c>
      <c r="GK89">
        <v>4992</v>
      </c>
      <c r="GL89">
        <v>4999</v>
      </c>
      <c r="GM89">
        <v>4999</v>
      </c>
      <c r="GN89">
        <v>4999</v>
      </c>
      <c r="GO89">
        <v>4999</v>
      </c>
      <c r="GP89">
        <v>5019</v>
      </c>
      <c r="GQ89">
        <v>5028</v>
      </c>
      <c r="GR89">
        <v>5044</v>
      </c>
      <c r="GS89">
        <v>5057</v>
      </c>
      <c r="GT89">
        <v>5057</v>
      </c>
    </row>
    <row r="90" spans="1:202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  <c r="GF90">
        <v>18</v>
      </c>
      <c r="GG90">
        <v>18</v>
      </c>
      <c r="GH90">
        <v>18</v>
      </c>
      <c r="GI90">
        <v>18</v>
      </c>
      <c r="GJ90">
        <v>18</v>
      </c>
      <c r="GK90">
        <v>18</v>
      </c>
      <c r="GL90">
        <v>18</v>
      </c>
      <c r="GM90">
        <v>18</v>
      </c>
      <c r="GN90">
        <v>18</v>
      </c>
      <c r="GO90">
        <v>18</v>
      </c>
      <c r="GP90">
        <v>18</v>
      </c>
      <c r="GQ90">
        <v>18</v>
      </c>
      <c r="GR90">
        <v>18</v>
      </c>
      <c r="GS90">
        <v>18</v>
      </c>
      <c r="GT90">
        <v>18</v>
      </c>
    </row>
    <row r="91" spans="1:202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  <c r="GF91">
        <v>26905</v>
      </c>
      <c r="GG91">
        <v>27625</v>
      </c>
      <c r="GH91">
        <v>27980</v>
      </c>
      <c r="GI91">
        <v>28603</v>
      </c>
      <c r="GJ91">
        <v>30204</v>
      </c>
      <c r="GK91">
        <v>32014</v>
      </c>
      <c r="GL91">
        <v>33947</v>
      </c>
      <c r="GM91">
        <v>35302</v>
      </c>
      <c r="GN91">
        <v>36470</v>
      </c>
      <c r="GO91">
        <v>37509</v>
      </c>
      <c r="GP91">
        <v>38244</v>
      </c>
      <c r="GQ91">
        <v>38824</v>
      </c>
      <c r="GR91">
        <v>38824</v>
      </c>
      <c r="GS91">
        <v>40122</v>
      </c>
      <c r="GT91">
        <v>40539</v>
      </c>
    </row>
    <row r="92" spans="1:202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  <c r="GF92">
        <v>33455</v>
      </c>
      <c r="GG92">
        <v>34544</v>
      </c>
      <c r="GH92">
        <v>34544</v>
      </c>
      <c r="GI92">
        <v>34896</v>
      </c>
      <c r="GJ92">
        <v>34896</v>
      </c>
      <c r="GK92">
        <v>35283</v>
      </c>
      <c r="GL92">
        <v>35572</v>
      </c>
      <c r="GM92">
        <v>35824</v>
      </c>
      <c r="GN92">
        <v>36044</v>
      </c>
      <c r="GO92">
        <v>36213</v>
      </c>
      <c r="GP92">
        <v>36213</v>
      </c>
      <c r="GQ92">
        <v>59344</v>
      </c>
      <c r="GR92">
        <v>70985</v>
      </c>
      <c r="GS92">
        <v>71168</v>
      </c>
      <c r="GT92">
        <v>71318</v>
      </c>
    </row>
    <row r="93" spans="1:202" x14ac:dyDescent="0.35">
      <c r="B93" t="s">
        <v>57</v>
      </c>
      <c r="C93">
        <v>26.820553</v>
      </c>
      <c r="D93">
        <v>30.802498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  <c r="GF93">
        <v>31066</v>
      </c>
      <c r="GG93">
        <v>31970</v>
      </c>
      <c r="GH93">
        <v>32903</v>
      </c>
      <c r="GI93">
        <v>33831</v>
      </c>
      <c r="GJ93">
        <v>34838</v>
      </c>
      <c r="GK93">
        <v>35959</v>
      </c>
      <c r="GL93">
        <v>37025</v>
      </c>
      <c r="GM93">
        <v>38236</v>
      </c>
      <c r="GN93">
        <v>39638</v>
      </c>
      <c r="GO93">
        <v>41137</v>
      </c>
      <c r="GP93">
        <v>42455</v>
      </c>
      <c r="GQ93">
        <v>44066</v>
      </c>
      <c r="GR93">
        <v>45569</v>
      </c>
      <c r="GS93">
        <v>47182</v>
      </c>
      <c r="GT93">
        <v>48898</v>
      </c>
    </row>
    <row r="94" spans="1:202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  <c r="GF94">
        <v>7276</v>
      </c>
      <c r="GG94">
        <v>7415</v>
      </c>
      <c r="GH94">
        <v>7549</v>
      </c>
      <c r="GI94">
        <v>7648</v>
      </c>
      <c r="GJ94">
        <v>7778</v>
      </c>
      <c r="GK94">
        <v>7903</v>
      </c>
      <c r="GL94">
        <v>8071</v>
      </c>
      <c r="GM94">
        <v>8206</v>
      </c>
      <c r="GN94">
        <v>8362</v>
      </c>
      <c r="GO94">
        <v>8495</v>
      </c>
      <c r="GP94">
        <v>8634</v>
      </c>
      <c r="GQ94">
        <v>8809</v>
      </c>
      <c r="GR94">
        <v>8954</v>
      </c>
      <c r="GS94">
        <v>9111</v>
      </c>
      <c r="GT94">
        <v>9236</v>
      </c>
    </row>
    <row r="95" spans="1:202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  <c r="GF95">
        <v>842</v>
      </c>
      <c r="GG95">
        <v>842</v>
      </c>
      <c r="GH95">
        <v>842</v>
      </c>
      <c r="GI95">
        <v>842</v>
      </c>
      <c r="GJ95">
        <v>842</v>
      </c>
      <c r="GK95">
        <v>842</v>
      </c>
      <c r="GL95">
        <v>842</v>
      </c>
      <c r="GM95">
        <v>842</v>
      </c>
      <c r="GN95">
        <v>2182</v>
      </c>
      <c r="GO95">
        <v>2182</v>
      </c>
      <c r="GP95">
        <v>2182</v>
      </c>
      <c r="GQ95">
        <v>2182</v>
      </c>
      <c r="GR95">
        <v>2182</v>
      </c>
      <c r="GS95">
        <v>2182</v>
      </c>
      <c r="GT95">
        <v>2182</v>
      </c>
    </row>
    <row r="96" spans="1:202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  <c r="GF96">
        <v>189</v>
      </c>
      <c r="GG96">
        <v>189</v>
      </c>
      <c r="GH96">
        <v>189</v>
      </c>
      <c r="GI96">
        <v>189</v>
      </c>
      <c r="GJ96">
        <v>191</v>
      </c>
      <c r="GK96">
        <v>191</v>
      </c>
      <c r="GL96">
        <v>191</v>
      </c>
      <c r="GM96">
        <v>225</v>
      </c>
      <c r="GN96">
        <v>225</v>
      </c>
      <c r="GO96">
        <v>225</v>
      </c>
      <c r="GP96">
        <v>225</v>
      </c>
      <c r="GQ96">
        <v>225</v>
      </c>
      <c r="GR96">
        <v>225</v>
      </c>
      <c r="GS96">
        <v>225</v>
      </c>
      <c r="GT96">
        <v>225</v>
      </c>
    </row>
    <row r="97" spans="1:202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  <c r="GF97">
        <v>1912</v>
      </c>
      <c r="GG97">
        <v>1915</v>
      </c>
      <c r="GH97">
        <v>1915</v>
      </c>
      <c r="GI97">
        <v>1922</v>
      </c>
      <c r="GJ97">
        <v>1923</v>
      </c>
      <c r="GK97">
        <v>1924</v>
      </c>
      <c r="GL97">
        <v>1926</v>
      </c>
      <c r="GM97">
        <v>1926</v>
      </c>
      <c r="GN97">
        <v>1930</v>
      </c>
      <c r="GO97">
        <v>1934</v>
      </c>
      <c r="GP97">
        <v>1934</v>
      </c>
      <c r="GQ97">
        <v>1935</v>
      </c>
      <c r="GR97">
        <v>1937</v>
      </c>
      <c r="GS97">
        <v>1948</v>
      </c>
      <c r="GT97">
        <v>1954</v>
      </c>
    </row>
    <row r="98" spans="1:202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  <c r="GF98">
        <v>882</v>
      </c>
      <c r="GG98">
        <v>929</v>
      </c>
      <c r="GH98">
        <v>940</v>
      </c>
      <c r="GI98">
        <v>986</v>
      </c>
      <c r="GJ98">
        <v>1025</v>
      </c>
      <c r="GK98">
        <v>1025</v>
      </c>
      <c r="GL98">
        <v>1070</v>
      </c>
      <c r="GM98">
        <v>1134</v>
      </c>
      <c r="GN98">
        <v>1214</v>
      </c>
      <c r="GO98">
        <v>1214</v>
      </c>
      <c r="GP98">
        <v>1214</v>
      </c>
      <c r="GQ98">
        <v>1253</v>
      </c>
      <c r="GR98">
        <v>1258</v>
      </c>
      <c r="GS98">
        <v>1385</v>
      </c>
      <c r="GT98">
        <v>1476</v>
      </c>
    </row>
    <row r="99" spans="1:202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  <c r="GF99">
        <v>5645</v>
      </c>
      <c r="GG99">
        <v>5785</v>
      </c>
      <c r="GH99">
        <v>5966</v>
      </c>
      <c r="GI99">
        <v>6216</v>
      </c>
      <c r="GJ99">
        <v>6386</v>
      </c>
      <c r="GK99">
        <v>6526</v>
      </c>
      <c r="GL99">
        <v>6685</v>
      </c>
      <c r="GM99">
        <v>6763</v>
      </c>
      <c r="GN99">
        <v>6950</v>
      </c>
      <c r="GO99">
        <v>7195</v>
      </c>
      <c r="GP99">
        <v>7601</v>
      </c>
      <c r="GQ99">
        <v>7931</v>
      </c>
      <c r="GR99">
        <v>8240</v>
      </c>
      <c r="GS99">
        <v>8598</v>
      </c>
      <c r="GT99">
        <v>9027</v>
      </c>
    </row>
    <row r="100" spans="1:202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  <c r="GF100">
        <v>18</v>
      </c>
      <c r="GG100">
        <v>18</v>
      </c>
      <c r="GH100">
        <v>18</v>
      </c>
      <c r="GI100">
        <v>18</v>
      </c>
      <c r="GJ100">
        <v>18</v>
      </c>
      <c r="GK100">
        <v>18</v>
      </c>
      <c r="GL100">
        <v>18</v>
      </c>
      <c r="GM100">
        <v>18</v>
      </c>
      <c r="GN100">
        <v>18</v>
      </c>
      <c r="GO100">
        <v>18</v>
      </c>
      <c r="GP100">
        <v>18</v>
      </c>
      <c r="GQ100">
        <v>18</v>
      </c>
      <c r="GR100">
        <v>18</v>
      </c>
      <c r="GS100">
        <v>18</v>
      </c>
      <c r="GT100">
        <v>18</v>
      </c>
    </row>
    <row r="101" spans="1:202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  <c r="GF101">
        <v>6920</v>
      </c>
      <c r="GG101">
        <v>6920</v>
      </c>
      <c r="GH101">
        <v>6920</v>
      </c>
      <c r="GI101">
        <v>6920</v>
      </c>
      <c r="GJ101">
        <v>6920</v>
      </c>
      <c r="GK101">
        <v>6920</v>
      </c>
      <c r="GL101">
        <v>6950</v>
      </c>
      <c r="GM101">
        <v>6950</v>
      </c>
      <c r="GN101">
        <v>6950</v>
      </c>
      <c r="GO101">
        <v>6950</v>
      </c>
      <c r="GP101">
        <v>6950</v>
      </c>
      <c r="GQ101">
        <v>6950</v>
      </c>
      <c r="GR101">
        <v>6950</v>
      </c>
      <c r="GS101">
        <v>6980</v>
      </c>
      <c r="GT101">
        <v>6980</v>
      </c>
    </row>
    <row r="102" spans="1:202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  <c r="GF102">
        <v>5376</v>
      </c>
      <c r="GG102">
        <v>5522</v>
      </c>
      <c r="GH102">
        <v>5767</v>
      </c>
      <c r="GI102">
        <v>5767</v>
      </c>
      <c r="GJ102">
        <v>6047</v>
      </c>
      <c r="GK102">
        <v>6106</v>
      </c>
      <c r="GL102">
        <v>6176</v>
      </c>
      <c r="GM102">
        <v>6270</v>
      </c>
      <c r="GN102">
        <v>6386</v>
      </c>
      <c r="GO102">
        <v>6531</v>
      </c>
      <c r="GP102">
        <v>6531</v>
      </c>
      <c r="GQ102">
        <v>6767</v>
      </c>
      <c r="GR102">
        <v>6873</v>
      </c>
      <c r="GS102">
        <v>7075</v>
      </c>
      <c r="GT102">
        <v>7240</v>
      </c>
    </row>
    <row r="103" spans="1:202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  <c r="GF103">
        <v>60</v>
      </c>
      <c r="GG103">
        <v>60</v>
      </c>
      <c r="GH103">
        <v>60</v>
      </c>
      <c r="GI103">
        <v>60</v>
      </c>
      <c r="GJ103">
        <v>60</v>
      </c>
      <c r="GK103">
        <v>60</v>
      </c>
      <c r="GL103">
        <v>62</v>
      </c>
      <c r="GM103">
        <v>62</v>
      </c>
      <c r="GN103">
        <v>62</v>
      </c>
      <c r="GO103">
        <v>62</v>
      </c>
      <c r="GP103">
        <v>62</v>
      </c>
      <c r="GQ103">
        <v>62</v>
      </c>
      <c r="GR103">
        <v>62</v>
      </c>
      <c r="GS103">
        <v>62</v>
      </c>
      <c r="GT103">
        <v>62</v>
      </c>
    </row>
    <row r="104" spans="1:202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  <c r="GF104">
        <v>172</v>
      </c>
      <c r="GG104">
        <v>176</v>
      </c>
      <c r="GH104">
        <v>176</v>
      </c>
      <c r="GI104">
        <v>176</v>
      </c>
      <c r="GJ104">
        <v>176</v>
      </c>
      <c r="GK104">
        <v>176</v>
      </c>
      <c r="GL104">
        <v>176</v>
      </c>
      <c r="GM104">
        <v>176</v>
      </c>
      <c r="GN104">
        <v>179</v>
      </c>
      <c r="GO104">
        <v>179</v>
      </c>
      <c r="GP104">
        <v>179</v>
      </c>
      <c r="GQ104">
        <v>179</v>
      </c>
      <c r="GR104">
        <v>179</v>
      </c>
      <c r="GS104">
        <v>179</v>
      </c>
      <c r="GT104">
        <v>179</v>
      </c>
    </row>
    <row r="105" spans="1:202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  <c r="GF105">
        <v>98</v>
      </c>
      <c r="GG105">
        <v>98</v>
      </c>
      <c r="GH105">
        <v>98</v>
      </c>
      <c r="GI105">
        <v>98</v>
      </c>
      <c r="GJ105">
        <v>98</v>
      </c>
      <c r="GK105">
        <v>98</v>
      </c>
      <c r="GL105">
        <v>98</v>
      </c>
      <c r="GM105">
        <v>98</v>
      </c>
      <c r="GN105">
        <v>98</v>
      </c>
      <c r="GO105">
        <v>98</v>
      </c>
      <c r="GP105">
        <v>98</v>
      </c>
      <c r="GQ105">
        <v>98</v>
      </c>
      <c r="GR105">
        <v>98</v>
      </c>
      <c r="GS105">
        <v>98</v>
      </c>
      <c r="GT105">
        <v>98</v>
      </c>
    </row>
    <row r="106" spans="1:202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  <c r="GF106">
        <v>2650</v>
      </c>
      <c r="GG106">
        <v>2650</v>
      </c>
      <c r="GH106">
        <v>2650</v>
      </c>
      <c r="GI106">
        <v>2650</v>
      </c>
      <c r="GJ106">
        <v>2672</v>
      </c>
      <c r="GK106">
        <v>2672</v>
      </c>
      <c r="GL106">
        <v>2672</v>
      </c>
      <c r="GM106">
        <v>2721</v>
      </c>
      <c r="GN106">
        <v>2721</v>
      </c>
      <c r="GO106">
        <v>2721</v>
      </c>
      <c r="GP106">
        <v>2721</v>
      </c>
      <c r="GQ106">
        <v>2738</v>
      </c>
      <c r="GR106">
        <v>2738</v>
      </c>
      <c r="GS106">
        <v>2738</v>
      </c>
      <c r="GT106">
        <v>2738</v>
      </c>
    </row>
    <row r="107" spans="1:202" x14ac:dyDescent="0.35">
      <c r="A107" t="s">
        <v>254</v>
      </c>
      <c r="B107" t="s">
        <v>145</v>
      </c>
      <c r="C107">
        <v>-20.904305000000001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  <c r="GF107">
        <v>22</v>
      </c>
      <c r="GG107">
        <v>22</v>
      </c>
      <c r="GH107">
        <v>22</v>
      </c>
      <c r="GI107">
        <v>22</v>
      </c>
      <c r="GJ107">
        <v>22</v>
      </c>
      <c r="GK107">
        <v>22</v>
      </c>
      <c r="GL107">
        <v>22</v>
      </c>
      <c r="GM107">
        <v>22</v>
      </c>
      <c r="GN107">
        <v>22</v>
      </c>
      <c r="GO107">
        <v>22</v>
      </c>
      <c r="GP107">
        <v>22</v>
      </c>
      <c r="GQ107">
        <v>22</v>
      </c>
      <c r="GR107">
        <v>22</v>
      </c>
      <c r="GS107">
        <v>22</v>
      </c>
      <c r="GT107">
        <v>22</v>
      </c>
    </row>
    <row r="108" spans="1:202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  <c r="GF108">
        <v>558</v>
      </c>
      <c r="GG108">
        <v>558</v>
      </c>
      <c r="GH108">
        <v>558</v>
      </c>
      <c r="GI108">
        <v>558</v>
      </c>
      <c r="GJ108">
        <v>592</v>
      </c>
      <c r="GK108">
        <v>592</v>
      </c>
      <c r="GL108">
        <v>592</v>
      </c>
      <c r="GM108">
        <v>592</v>
      </c>
      <c r="GN108">
        <v>592</v>
      </c>
      <c r="GO108">
        <v>592</v>
      </c>
      <c r="GP108">
        <v>592</v>
      </c>
      <c r="GQ108">
        <v>592</v>
      </c>
      <c r="GR108">
        <v>592</v>
      </c>
      <c r="GS108">
        <v>592</v>
      </c>
      <c r="GT108">
        <v>592</v>
      </c>
    </row>
    <row r="109" spans="1:202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  <c r="GF109">
        <v>6</v>
      </c>
      <c r="GG109">
        <v>6</v>
      </c>
      <c r="GH109">
        <v>6</v>
      </c>
      <c r="GI109">
        <v>6</v>
      </c>
      <c r="GJ109">
        <v>6</v>
      </c>
      <c r="GK109">
        <v>6</v>
      </c>
      <c r="GL109">
        <v>6</v>
      </c>
      <c r="GM109">
        <v>6</v>
      </c>
      <c r="GN109">
        <v>6</v>
      </c>
      <c r="GO109">
        <v>6</v>
      </c>
      <c r="GP109">
        <v>6</v>
      </c>
      <c r="GQ109">
        <v>6</v>
      </c>
      <c r="GR109">
        <v>6</v>
      </c>
      <c r="GS109">
        <v>6</v>
      </c>
      <c r="GT109">
        <v>6</v>
      </c>
    </row>
    <row r="110" spans="1:202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  <c r="GF110">
        <v>39</v>
      </c>
      <c r="GG110">
        <v>39</v>
      </c>
      <c r="GH110">
        <v>41</v>
      </c>
      <c r="GI110">
        <v>41</v>
      </c>
      <c r="GJ110">
        <v>41</v>
      </c>
      <c r="GK110">
        <v>41</v>
      </c>
      <c r="GL110">
        <v>41</v>
      </c>
      <c r="GM110">
        <v>41</v>
      </c>
      <c r="GN110">
        <v>41</v>
      </c>
      <c r="GO110">
        <v>41</v>
      </c>
      <c r="GP110">
        <v>41</v>
      </c>
      <c r="GQ110">
        <v>41</v>
      </c>
      <c r="GR110">
        <v>41</v>
      </c>
      <c r="GS110">
        <v>41</v>
      </c>
      <c r="GT110">
        <v>41</v>
      </c>
    </row>
    <row r="111" spans="1:202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  <c r="GF111">
        <v>71618</v>
      </c>
      <c r="GG111">
        <v>71811</v>
      </c>
      <c r="GH111">
        <v>71566</v>
      </c>
      <c r="GI111">
        <v>71566</v>
      </c>
      <c r="GJ111">
        <v>71497</v>
      </c>
      <c r="GK111">
        <v>71667</v>
      </c>
      <c r="GL111">
        <v>71597</v>
      </c>
      <c r="GM111">
        <v>71643</v>
      </c>
      <c r="GN111">
        <v>71656</v>
      </c>
      <c r="GO111">
        <v>71511</v>
      </c>
      <c r="GP111">
        <v>71511</v>
      </c>
      <c r="GQ111">
        <v>71258</v>
      </c>
      <c r="GR111">
        <v>71152</v>
      </c>
      <c r="GS111">
        <v>71484</v>
      </c>
      <c r="GT111">
        <v>71613</v>
      </c>
    </row>
    <row r="112" spans="1:202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  <c r="GF112">
        <v>4235</v>
      </c>
      <c r="GG112">
        <v>4463</v>
      </c>
      <c r="GH112">
        <v>4463</v>
      </c>
      <c r="GI112">
        <v>4463</v>
      </c>
      <c r="GJ112">
        <v>4682</v>
      </c>
      <c r="GK112">
        <v>4682</v>
      </c>
      <c r="GL112">
        <v>4943</v>
      </c>
      <c r="GM112">
        <v>4943</v>
      </c>
      <c r="GN112">
        <v>4943</v>
      </c>
      <c r="GO112">
        <v>5223</v>
      </c>
      <c r="GP112">
        <v>5223</v>
      </c>
      <c r="GQ112">
        <v>5408</v>
      </c>
      <c r="GR112">
        <v>5408</v>
      </c>
      <c r="GS112">
        <v>5609</v>
      </c>
      <c r="GT112">
        <v>5609</v>
      </c>
    </row>
    <row r="113" spans="2:202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  <c r="GF113">
        <v>58</v>
      </c>
      <c r="GG113">
        <v>60</v>
      </c>
      <c r="GH113">
        <v>60</v>
      </c>
      <c r="GI113">
        <v>60</v>
      </c>
      <c r="GJ113">
        <v>66</v>
      </c>
      <c r="GK113">
        <v>66</v>
      </c>
      <c r="GL113">
        <v>66</v>
      </c>
      <c r="GM113">
        <v>66</v>
      </c>
      <c r="GN113">
        <v>68</v>
      </c>
      <c r="GO113">
        <v>68</v>
      </c>
      <c r="GP113">
        <v>68</v>
      </c>
      <c r="GQ113">
        <v>68</v>
      </c>
      <c r="GR113">
        <v>79</v>
      </c>
      <c r="GS113">
        <v>115</v>
      </c>
      <c r="GT113">
        <v>136</v>
      </c>
    </row>
    <row r="114" spans="2:202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  <c r="GF114">
        <v>911</v>
      </c>
      <c r="GG114">
        <v>912</v>
      </c>
      <c r="GH114">
        <v>917</v>
      </c>
      <c r="GI114">
        <v>920</v>
      </c>
      <c r="GJ114">
        <v>922</v>
      </c>
      <c r="GK114">
        <v>927</v>
      </c>
      <c r="GL114">
        <v>929</v>
      </c>
      <c r="GM114">
        <v>935</v>
      </c>
      <c r="GN114">
        <v>940</v>
      </c>
      <c r="GO114">
        <v>947</v>
      </c>
      <c r="GP114">
        <v>955</v>
      </c>
      <c r="GQ114">
        <v>959</v>
      </c>
      <c r="GR114">
        <v>962</v>
      </c>
      <c r="GS114">
        <v>974</v>
      </c>
      <c r="GT114">
        <v>987</v>
      </c>
    </row>
    <row r="115" spans="2:202" x14ac:dyDescent="0.35">
      <c r="B115" t="s">
        <v>47</v>
      </c>
      <c r="C115">
        <v>51.165691000000002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  <c r="GF115">
        <v>189140</v>
      </c>
      <c r="GG115">
        <v>189696</v>
      </c>
      <c r="GH115">
        <v>189919</v>
      </c>
      <c r="GI115">
        <v>190055</v>
      </c>
      <c r="GJ115">
        <v>190314</v>
      </c>
      <c r="GK115">
        <v>190711</v>
      </c>
      <c r="GL115">
        <v>191279</v>
      </c>
      <c r="GM115">
        <v>191551</v>
      </c>
      <c r="GN115">
        <v>191992</v>
      </c>
      <c r="GO115">
        <v>192636</v>
      </c>
      <c r="GP115">
        <v>192908</v>
      </c>
      <c r="GQ115">
        <v>193594</v>
      </c>
      <c r="GR115">
        <v>194173</v>
      </c>
      <c r="GS115">
        <v>194568</v>
      </c>
      <c r="GT115">
        <v>195281</v>
      </c>
    </row>
    <row r="116" spans="2:202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  <c r="GF116">
        <v>26090</v>
      </c>
      <c r="GG116">
        <v>27801</v>
      </c>
      <c r="GH116">
        <v>28438</v>
      </c>
      <c r="GI116">
        <v>29494</v>
      </c>
      <c r="GJ116">
        <v>29801</v>
      </c>
      <c r="GK116">
        <v>30621</v>
      </c>
      <c r="GL116">
        <v>31286</v>
      </c>
      <c r="GM116">
        <v>31286</v>
      </c>
      <c r="GN116">
        <v>32096</v>
      </c>
      <c r="GO116">
        <v>33365</v>
      </c>
      <c r="GP116">
        <v>33365</v>
      </c>
      <c r="GQ116">
        <v>34313</v>
      </c>
      <c r="GR116">
        <v>34313</v>
      </c>
      <c r="GS116">
        <v>35563</v>
      </c>
      <c r="GT116">
        <v>36384</v>
      </c>
    </row>
    <row r="117" spans="2:202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  <c r="GF117">
        <v>23</v>
      </c>
      <c r="GG117">
        <v>23</v>
      </c>
      <c r="GH117">
        <v>23</v>
      </c>
      <c r="GI117">
        <v>23</v>
      </c>
      <c r="GJ117">
        <v>23</v>
      </c>
      <c r="GK117">
        <v>23</v>
      </c>
      <c r="GL117">
        <v>23</v>
      </c>
      <c r="GM117">
        <v>23</v>
      </c>
      <c r="GN117">
        <v>23</v>
      </c>
      <c r="GO117">
        <v>23</v>
      </c>
      <c r="GP117">
        <v>23</v>
      </c>
      <c r="GQ117">
        <v>23</v>
      </c>
      <c r="GR117">
        <v>23</v>
      </c>
      <c r="GS117">
        <v>23</v>
      </c>
      <c r="GT117">
        <v>23</v>
      </c>
    </row>
    <row r="118" spans="2:202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  <c r="GF118">
        <v>1374</v>
      </c>
      <c r="GG118">
        <v>1374</v>
      </c>
      <c r="GH118">
        <v>1374</v>
      </c>
      <c r="GI118">
        <v>1374</v>
      </c>
      <c r="GJ118">
        <v>1374</v>
      </c>
      <c r="GK118">
        <v>1374</v>
      </c>
      <c r="GL118">
        <v>1374</v>
      </c>
      <c r="GM118">
        <v>1374</v>
      </c>
      <c r="GN118">
        <v>1374</v>
      </c>
      <c r="GO118">
        <v>1374</v>
      </c>
      <c r="GP118">
        <v>1374</v>
      </c>
      <c r="GQ118">
        <v>1374</v>
      </c>
      <c r="GR118">
        <v>1374</v>
      </c>
      <c r="GS118">
        <v>1374</v>
      </c>
      <c r="GT118">
        <v>1374</v>
      </c>
    </row>
    <row r="119" spans="2:202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  <c r="GF119">
        <v>28856</v>
      </c>
      <c r="GG119">
        <v>30150</v>
      </c>
      <c r="GH119">
        <v>31045</v>
      </c>
      <c r="GI119">
        <v>31612</v>
      </c>
      <c r="GJ119">
        <v>32455</v>
      </c>
      <c r="GK119">
        <v>33494</v>
      </c>
      <c r="GL119">
        <v>34488</v>
      </c>
      <c r="GM119">
        <v>35629</v>
      </c>
      <c r="GN119">
        <v>36816</v>
      </c>
      <c r="GO119">
        <v>37873</v>
      </c>
      <c r="GP119">
        <v>38416</v>
      </c>
      <c r="GQ119">
        <v>39346</v>
      </c>
      <c r="GR119">
        <v>40285</v>
      </c>
      <c r="GS119">
        <v>41199</v>
      </c>
      <c r="GT119">
        <v>42070</v>
      </c>
    </row>
    <row r="120" spans="2:202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  <c r="GF120">
        <v>5999</v>
      </c>
      <c r="GG120">
        <v>6063</v>
      </c>
      <c r="GH120">
        <v>6098</v>
      </c>
      <c r="GI120">
        <v>6152</v>
      </c>
      <c r="GJ120">
        <v>6257</v>
      </c>
      <c r="GK120">
        <v>6312</v>
      </c>
      <c r="GL120">
        <v>6404</v>
      </c>
      <c r="GM120">
        <v>6438</v>
      </c>
      <c r="GN120">
        <v>6458</v>
      </c>
      <c r="GO120">
        <v>6458</v>
      </c>
      <c r="GP120">
        <v>6480</v>
      </c>
      <c r="GQ120">
        <v>6505</v>
      </c>
      <c r="GR120">
        <v>6591</v>
      </c>
      <c r="GS120">
        <v>6632</v>
      </c>
      <c r="GT120">
        <v>6757</v>
      </c>
    </row>
    <row r="121" spans="2:202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  <c r="GF121">
        <v>803</v>
      </c>
      <c r="GG121">
        <v>803</v>
      </c>
      <c r="GH121">
        <v>803</v>
      </c>
      <c r="GI121">
        <v>803</v>
      </c>
      <c r="GJ121">
        <v>803</v>
      </c>
      <c r="GK121">
        <v>803</v>
      </c>
      <c r="GL121">
        <v>803</v>
      </c>
      <c r="GM121">
        <v>803</v>
      </c>
      <c r="GN121">
        <v>803</v>
      </c>
      <c r="GO121">
        <v>803</v>
      </c>
      <c r="GP121">
        <v>803</v>
      </c>
      <c r="GQ121">
        <v>803</v>
      </c>
      <c r="GR121">
        <v>803</v>
      </c>
      <c r="GS121">
        <v>944</v>
      </c>
      <c r="GT121">
        <v>944</v>
      </c>
    </row>
    <row r="122" spans="2:202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  <c r="GF122">
        <v>176</v>
      </c>
      <c r="GG122">
        <v>178</v>
      </c>
      <c r="GH122">
        <v>180</v>
      </c>
      <c r="GI122">
        <v>181</v>
      </c>
      <c r="GJ122">
        <v>181</v>
      </c>
      <c r="GK122">
        <v>181</v>
      </c>
      <c r="GL122">
        <v>185</v>
      </c>
      <c r="GM122">
        <v>185</v>
      </c>
      <c r="GN122">
        <v>185</v>
      </c>
      <c r="GO122">
        <v>185</v>
      </c>
      <c r="GP122">
        <v>185</v>
      </c>
      <c r="GQ122">
        <v>185</v>
      </c>
      <c r="GR122">
        <v>186</v>
      </c>
      <c r="GS122">
        <v>189</v>
      </c>
      <c r="GT122">
        <v>189</v>
      </c>
    </row>
    <row r="123" spans="2:202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  <c r="GF123">
        <v>4236</v>
      </c>
      <c r="GG123">
        <v>4236</v>
      </c>
      <c r="GH123">
        <v>4365</v>
      </c>
      <c r="GI123">
        <v>4365</v>
      </c>
      <c r="GJ123">
        <v>4365</v>
      </c>
      <c r="GK123">
        <v>4365</v>
      </c>
      <c r="GL123">
        <v>4467</v>
      </c>
      <c r="GM123">
        <v>4467</v>
      </c>
      <c r="GN123">
        <v>4606</v>
      </c>
      <c r="GO123">
        <v>4606</v>
      </c>
      <c r="GP123">
        <v>4606</v>
      </c>
      <c r="GQ123">
        <v>4832</v>
      </c>
      <c r="GR123">
        <v>4832</v>
      </c>
      <c r="GS123">
        <v>4832</v>
      </c>
      <c r="GT123">
        <v>4832</v>
      </c>
    </row>
    <row r="124" spans="2:202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     <v>12</v>
      </c>
      <c r="GH124">
        <v>12</v>
      </c>
      <c r="GI124">
        <v>12</v>
      </c>
      <c r="GJ124">
        <v>12</v>
      </c>
      <c r="GK124">
        <v>12</v>
      </c>
      <c r="GL124">
        <v>12</v>
      </c>
      <c r="GM124">
        <v>12</v>
      </c>
      <c r="GN124">
        <v>12</v>
      </c>
      <c r="GO124">
        <v>12</v>
      </c>
      <c r="GP124">
        <v>12</v>
      </c>
      <c r="GQ124">
        <v>12</v>
      </c>
      <c r="GR124">
        <v>12</v>
      </c>
      <c r="GS124">
        <v>12</v>
      </c>
      <c r="GT124">
        <v>12</v>
      </c>
    </row>
    <row r="125" spans="2:202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  <c r="GF125">
        <v>4448</v>
      </c>
      <c r="GG125">
        <v>4607</v>
      </c>
      <c r="GH125">
        <v>4713</v>
      </c>
      <c r="GI125">
        <v>4922</v>
      </c>
      <c r="GJ125">
        <v>5039</v>
      </c>
      <c r="GK125">
        <v>5103</v>
      </c>
      <c r="GL125">
        <v>5281</v>
      </c>
      <c r="GM125">
        <v>5443</v>
      </c>
      <c r="GN125">
        <v>5554</v>
      </c>
      <c r="GO125">
        <v>5694</v>
      </c>
      <c r="GP125">
        <v>5794</v>
      </c>
      <c r="GQ125">
        <v>5854</v>
      </c>
      <c r="GR125">
        <v>5921</v>
      </c>
      <c r="GS125">
        <v>6116</v>
      </c>
      <c r="GT125">
        <v>6225</v>
      </c>
    </row>
    <row r="126" spans="2:202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  <c r="GF126">
        <v>3300</v>
      </c>
      <c r="GG126">
        <v>3312</v>
      </c>
      <c r="GH126">
        <v>3324</v>
      </c>
      <c r="GI126">
        <v>3329</v>
      </c>
      <c r="GJ126">
        <v>3329</v>
      </c>
      <c r="GK126">
        <v>3331</v>
      </c>
      <c r="GL126">
        <v>3339</v>
      </c>
      <c r="GM126">
        <v>3346</v>
      </c>
      <c r="GN126">
        <v>3353</v>
      </c>
      <c r="GO126">
        <v>3364</v>
      </c>
      <c r="GP126">
        <v>3389</v>
      </c>
      <c r="GQ126">
        <v>3413</v>
      </c>
      <c r="GR126">
        <v>3415</v>
      </c>
      <c r="GS126">
        <v>3431</v>
      </c>
      <c r="GT126">
        <v>3463</v>
      </c>
    </row>
    <row r="127" spans="2:202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  <c r="GF127">
        <v>1823</v>
      </c>
      <c r="GG127">
        <v>1823</v>
      </c>
      <c r="GH127">
        <v>1823</v>
      </c>
      <c r="GI127">
        <v>1823</v>
      </c>
      <c r="GJ127">
        <v>1823</v>
      </c>
      <c r="GK127">
        <v>1823</v>
      </c>
      <c r="GL127">
        <v>1823</v>
      </c>
      <c r="GM127">
        <v>1823</v>
      </c>
      <c r="GN127">
        <v>1825</v>
      </c>
      <c r="GO127">
        <v>1825</v>
      </c>
      <c r="GP127">
        <v>1825</v>
      </c>
      <c r="GQ127">
        <v>1825</v>
      </c>
      <c r="GR127">
        <v>1825</v>
      </c>
      <c r="GS127">
        <v>1825</v>
      </c>
      <c r="GT127">
        <v>1825</v>
      </c>
    </row>
    <row r="128" spans="2:202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  <c r="GF128">
        <v>817209</v>
      </c>
      <c r="GG128">
        <v>849432</v>
      </c>
      <c r="GH128">
        <v>885573</v>
      </c>
      <c r="GI128">
        <v>917568</v>
      </c>
      <c r="GJ128">
        <v>951166</v>
      </c>
      <c r="GK128">
        <v>988029</v>
      </c>
      <c r="GL128">
        <v>1019735</v>
      </c>
      <c r="GM128">
        <v>1055348</v>
      </c>
      <c r="GN128">
        <v>1094374</v>
      </c>
      <c r="GO128">
        <v>1145629</v>
      </c>
      <c r="GP128">
        <v>1186203</v>
      </c>
      <c r="GQ128">
        <v>1230509</v>
      </c>
      <c r="GR128">
        <v>1282215</v>
      </c>
      <c r="GS128">
        <v>1328336</v>
      </c>
      <c r="GT128">
        <v>1378105</v>
      </c>
    </row>
    <row r="129" spans="2:202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  <c r="GF129">
        <v>52164</v>
      </c>
      <c r="GG129">
        <v>53945</v>
      </c>
      <c r="GH129">
        <v>55354</v>
      </c>
      <c r="GI129">
        <v>56655</v>
      </c>
      <c r="GJ129">
        <v>58173</v>
      </c>
      <c r="GK129">
        <v>60539</v>
      </c>
      <c r="GL129">
        <v>62138</v>
      </c>
      <c r="GM129">
        <v>64292</v>
      </c>
      <c r="GN129">
        <v>65907</v>
      </c>
      <c r="GO129">
        <v>67919</v>
      </c>
      <c r="GP129">
        <v>68975</v>
      </c>
      <c r="GQ129">
        <v>70237</v>
      </c>
      <c r="GR129">
        <v>72050</v>
      </c>
      <c r="GS129">
        <v>73889</v>
      </c>
      <c r="GT129">
        <v>75645</v>
      </c>
    </row>
    <row r="130" spans="2:202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  <c r="GF130">
        <v>247230</v>
      </c>
      <c r="GG130">
        <v>249212</v>
      </c>
      <c r="GH130">
        <v>251319</v>
      </c>
      <c r="GI130">
        <v>253213</v>
      </c>
      <c r="GJ130">
        <v>255144</v>
      </c>
      <c r="GK130">
        <v>257019</v>
      </c>
      <c r="GL130">
        <v>259116</v>
      </c>
      <c r="GM130">
        <v>261200</v>
      </c>
      <c r="GN130">
        <v>263519</v>
      </c>
      <c r="GO130">
        <v>265830</v>
      </c>
      <c r="GP130">
        <v>268102</v>
      </c>
      <c r="GQ130">
        <v>270228</v>
      </c>
      <c r="GR130">
        <v>272535</v>
      </c>
      <c r="GS130">
        <v>274932</v>
      </c>
      <c r="GT130">
        <v>277463</v>
      </c>
    </row>
    <row r="131" spans="2:202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  <c r="GF131">
        <v>69405</v>
      </c>
      <c r="GG131">
        <v>71268</v>
      </c>
      <c r="GH131">
        <v>73317</v>
      </c>
      <c r="GI131">
        <v>75217</v>
      </c>
      <c r="GJ131">
        <v>77144</v>
      </c>
      <c r="GK131">
        <v>81062</v>
      </c>
      <c r="GL131">
        <v>83461</v>
      </c>
      <c r="GM131">
        <v>85546</v>
      </c>
      <c r="GN131">
        <v>87434</v>
      </c>
      <c r="GO131">
        <v>89275</v>
      </c>
      <c r="GP131">
        <v>91886</v>
      </c>
      <c r="GQ131">
        <v>94111</v>
      </c>
      <c r="GR131">
        <v>96103</v>
      </c>
      <c r="GS131">
        <v>98442</v>
      </c>
      <c r="GT131">
        <v>101025</v>
      </c>
    </row>
    <row r="132" spans="2:202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  <c r="GF132">
        <v>23364</v>
      </c>
      <c r="GG132">
        <v>23364</v>
      </c>
      <c r="GH132">
        <v>23364</v>
      </c>
      <c r="GI132">
        <v>23364</v>
      </c>
      <c r="GJ132">
        <v>23364</v>
      </c>
      <c r="GK132">
        <v>23364</v>
      </c>
      <c r="GL132">
        <v>23364</v>
      </c>
      <c r="GM132">
        <v>23364</v>
      </c>
      <c r="GN132">
        <v>23364</v>
      </c>
      <c r="GO132">
        <v>23364</v>
      </c>
      <c r="GP132">
        <v>23364</v>
      </c>
      <c r="GQ132">
        <v>23364</v>
      </c>
      <c r="GR132">
        <v>23364</v>
      </c>
      <c r="GS132">
        <v>23364</v>
      </c>
      <c r="GT132">
        <v>23364</v>
      </c>
    </row>
    <row r="133" spans="2:202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  <c r="GF133">
        <v>24044</v>
      </c>
      <c r="GG133">
        <v>26797</v>
      </c>
      <c r="GH133">
        <v>26917</v>
      </c>
      <c r="GI133">
        <v>27025</v>
      </c>
      <c r="GJ133">
        <v>27133</v>
      </c>
      <c r="GK133">
        <v>32182</v>
      </c>
      <c r="GL133">
        <v>32746</v>
      </c>
      <c r="GM133">
        <v>43489</v>
      </c>
      <c r="GN133">
        <v>43850</v>
      </c>
      <c r="GO133">
        <v>45102</v>
      </c>
      <c r="GP133">
        <v>45677</v>
      </c>
      <c r="GQ133">
        <v>47571</v>
      </c>
      <c r="GR133">
        <v>49834</v>
      </c>
      <c r="GS133">
        <v>51395</v>
      </c>
      <c r="GT133">
        <v>53427</v>
      </c>
    </row>
    <row r="134" spans="2:202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  <c r="GF134">
        <v>197842</v>
      </c>
      <c r="GG134">
        <v>198192</v>
      </c>
      <c r="GH134">
        <v>198320</v>
      </c>
      <c r="GI134">
        <v>198446</v>
      </c>
      <c r="GJ134">
        <v>198593</v>
      </c>
      <c r="GK134">
        <v>198756</v>
      </c>
      <c r="GL134">
        <v>199031</v>
      </c>
      <c r="GM134">
        <v>199796</v>
      </c>
      <c r="GN134">
        <v>199974</v>
      </c>
      <c r="GO134">
        <v>200229</v>
      </c>
      <c r="GP134">
        <v>200460</v>
      </c>
      <c r="GQ134">
        <v>200589</v>
      </c>
      <c r="GR134">
        <v>200766</v>
      </c>
      <c r="GS134">
        <v>200976</v>
      </c>
      <c r="GT134">
        <v>201323</v>
      </c>
    </row>
    <row r="135" spans="2:202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  <c r="GF135">
        <v>711</v>
      </c>
      <c r="GG135">
        <v>711</v>
      </c>
      <c r="GH135">
        <v>711</v>
      </c>
      <c r="GI135">
        <v>714</v>
      </c>
      <c r="GJ135">
        <v>714</v>
      </c>
      <c r="GK135">
        <v>724</v>
      </c>
      <c r="GL135">
        <v>724</v>
      </c>
      <c r="GM135">
        <v>724</v>
      </c>
      <c r="GN135">
        <v>726</v>
      </c>
      <c r="GO135">
        <v>743</v>
      </c>
      <c r="GP135">
        <v>743</v>
      </c>
      <c r="GQ135">
        <v>743</v>
      </c>
      <c r="GR135">
        <v>745</v>
      </c>
      <c r="GS135">
        <v>745</v>
      </c>
      <c r="GT135">
        <v>745</v>
      </c>
    </row>
    <row r="136" spans="2:202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  <c r="GF136">
        <v>20878</v>
      </c>
      <c r="GG136">
        <v>21173</v>
      </c>
      <c r="GH136">
        <v>21464</v>
      </c>
      <c r="GI136">
        <v>21606</v>
      </c>
      <c r="GJ136">
        <v>21970</v>
      </c>
      <c r="GK136">
        <v>22636</v>
      </c>
      <c r="GL136">
        <v>23351</v>
      </c>
      <c r="GM136">
        <v>24024</v>
      </c>
      <c r="GN136">
        <v>24774</v>
      </c>
      <c r="GO136">
        <v>25347</v>
      </c>
      <c r="GP136">
        <v>25748</v>
      </c>
      <c r="GQ136">
        <v>26476</v>
      </c>
      <c r="GR136">
        <v>27187</v>
      </c>
      <c r="GS136">
        <v>28020</v>
      </c>
      <c r="GT136">
        <v>28858</v>
      </c>
    </row>
    <row r="137" spans="2:202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  <c r="GF137">
        <v>1035</v>
      </c>
      <c r="GG137">
        <v>1035</v>
      </c>
      <c r="GH137">
        <v>1036</v>
      </c>
      <c r="GI137">
        <v>1041</v>
      </c>
      <c r="GJ137">
        <v>1041</v>
      </c>
      <c r="GK137">
        <v>1042</v>
      </c>
      <c r="GL137">
        <v>1049</v>
      </c>
      <c r="GM137">
        <v>1072</v>
      </c>
      <c r="GN137">
        <v>1084</v>
      </c>
      <c r="GO137">
        <v>1094</v>
      </c>
      <c r="GP137">
        <v>1099</v>
      </c>
      <c r="GQ137">
        <v>1131</v>
      </c>
      <c r="GR137">
        <v>1155</v>
      </c>
      <c r="GS137">
        <v>1160</v>
      </c>
      <c r="GT137">
        <v>1171</v>
      </c>
    </row>
    <row r="138" spans="2:202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  <c r="GF138">
        <v>49488</v>
      </c>
      <c r="GG138">
        <v>51260</v>
      </c>
      <c r="GH138">
        <v>51823</v>
      </c>
      <c r="GI138">
        <v>52571</v>
      </c>
      <c r="GJ138">
        <v>54404</v>
      </c>
      <c r="GK138">
        <v>56638</v>
      </c>
      <c r="GL138">
        <v>57815</v>
      </c>
      <c r="GM138">
        <v>59517</v>
      </c>
      <c r="GN138">
        <v>60825</v>
      </c>
      <c r="GO138">
        <v>60825</v>
      </c>
      <c r="GP138">
        <v>62511</v>
      </c>
      <c r="GQ138">
        <v>65132</v>
      </c>
      <c r="GR138">
        <v>67031</v>
      </c>
      <c r="GS138">
        <v>68871</v>
      </c>
      <c r="GT138">
        <v>70680</v>
      </c>
    </row>
    <row r="139" spans="2:202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  <c r="GF139">
        <v>7135</v>
      </c>
      <c r="GG139">
        <v>7446</v>
      </c>
      <c r="GH139">
        <v>7574</v>
      </c>
      <c r="GI139">
        <v>7743</v>
      </c>
      <c r="GJ139">
        <v>7833</v>
      </c>
      <c r="GK139">
        <v>7908</v>
      </c>
      <c r="GL139">
        <v>8021</v>
      </c>
      <c r="GM139">
        <v>8121</v>
      </c>
      <c r="GN139">
        <v>8165</v>
      </c>
      <c r="GO139">
        <v>8419</v>
      </c>
      <c r="GP139">
        <v>8477</v>
      </c>
      <c r="GQ139">
        <v>8740</v>
      </c>
      <c r="GR139">
        <v>9327</v>
      </c>
      <c r="GS139">
        <v>9930</v>
      </c>
      <c r="GT139">
        <v>10444</v>
      </c>
    </row>
    <row r="140" spans="2:202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  <c r="GF140">
        <v>12817</v>
      </c>
      <c r="GG140">
        <v>12866</v>
      </c>
      <c r="GH140">
        <v>12890</v>
      </c>
      <c r="GI140">
        <v>12905</v>
      </c>
      <c r="GJ140">
        <v>13007</v>
      </c>
      <c r="GK140">
        <v>13069</v>
      </c>
      <c r="GL140">
        <v>13132</v>
      </c>
      <c r="GM140">
        <v>13183</v>
      </c>
      <c r="GN140">
        <v>13233</v>
      </c>
      <c r="GO140">
        <v>13259</v>
      </c>
      <c r="GP140">
        <v>13280</v>
      </c>
      <c r="GQ140">
        <v>13352</v>
      </c>
      <c r="GR140">
        <v>13406</v>
      </c>
      <c r="GS140">
        <v>13501</v>
      </c>
      <c r="GT140">
        <v>13543</v>
      </c>
    </row>
    <row r="141" spans="2:202" x14ac:dyDescent="0.35">
      <c r="B141" t="s">
        <v>63</v>
      </c>
      <c r="C141">
        <v>29.31166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  <c r="GF141">
        <v>52247</v>
      </c>
      <c r="GG141">
        <v>52915</v>
      </c>
      <c r="GH141">
        <v>53607</v>
      </c>
      <c r="GI141">
        <v>54373</v>
      </c>
      <c r="GJ141">
        <v>55057</v>
      </c>
      <c r="GK141">
        <v>55681</v>
      </c>
      <c r="GL141">
        <v>56467</v>
      </c>
      <c r="GM141">
        <v>57330</v>
      </c>
      <c r="GN141">
        <v>57932</v>
      </c>
      <c r="GO141">
        <v>58525</v>
      </c>
      <c r="GP141">
        <v>59213</v>
      </c>
      <c r="GQ141">
        <v>59739</v>
      </c>
      <c r="GR141">
        <v>60326</v>
      </c>
      <c r="GS141">
        <v>60906</v>
      </c>
      <c r="GT141">
        <v>61610</v>
      </c>
    </row>
    <row r="142" spans="2:202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  <c r="GF142">
        <v>18038</v>
      </c>
      <c r="GG142">
        <v>18038</v>
      </c>
      <c r="GH142">
        <v>19203</v>
      </c>
      <c r="GI142">
        <v>20388</v>
      </c>
      <c r="GJ142">
        <v>21205</v>
      </c>
      <c r="GK142">
        <v>22296</v>
      </c>
      <c r="GL142">
        <v>22296</v>
      </c>
      <c r="GM142">
        <v>23985</v>
      </c>
      <c r="GN142">
        <v>25037</v>
      </c>
      <c r="GO142">
        <v>26419</v>
      </c>
      <c r="GP142">
        <v>27274</v>
      </c>
      <c r="GQ142">
        <v>27927</v>
      </c>
      <c r="GR142">
        <v>28743</v>
      </c>
      <c r="GS142">
        <v>29513</v>
      </c>
      <c r="GT142">
        <v>30099</v>
      </c>
    </row>
    <row r="143" spans="2:202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  <c r="GF143">
        <v>1045</v>
      </c>
      <c r="GG143">
        <v>1045</v>
      </c>
      <c r="GH143">
        <v>1045</v>
      </c>
      <c r="GI143">
        <v>1045</v>
      </c>
      <c r="GJ143">
        <v>1045</v>
      </c>
      <c r="GK143">
        <v>1052</v>
      </c>
      <c r="GL143">
        <v>1052</v>
      </c>
      <c r="GM143">
        <v>1052</v>
      </c>
      <c r="GN143">
        <v>1052</v>
      </c>
      <c r="GO143">
        <v>1052</v>
      </c>
      <c r="GP143">
        <v>1052</v>
      </c>
      <c r="GQ143">
        <v>1052</v>
      </c>
      <c r="GR143">
        <v>1070</v>
      </c>
      <c r="GS143">
        <v>1070</v>
      </c>
      <c r="GT143">
        <v>1070</v>
      </c>
    </row>
    <row r="144" spans="2:202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  <c r="GF144">
        <v>1619</v>
      </c>
      <c r="GG144">
        <v>1666</v>
      </c>
      <c r="GH144">
        <v>1671</v>
      </c>
      <c r="GI144">
        <v>1692</v>
      </c>
      <c r="GJ144">
        <v>1709</v>
      </c>
      <c r="GK144">
        <v>1710</v>
      </c>
      <c r="GL144">
        <v>1753</v>
      </c>
      <c r="GM144">
        <v>1753</v>
      </c>
      <c r="GN144">
        <v>1761</v>
      </c>
      <c r="GO144">
        <v>1761</v>
      </c>
      <c r="GP144">
        <v>1795</v>
      </c>
      <c r="GQ144">
        <v>1837</v>
      </c>
      <c r="GR144">
        <v>1837</v>
      </c>
      <c r="GS144">
        <v>1880</v>
      </c>
      <c r="GT144">
        <v>1974</v>
      </c>
    </row>
    <row r="145" spans="2:202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  <c r="GF145">
        <v>613</v>
      </c>
      <c r="GG145">
        <v>621</v>
      </c>
      <c r="GH145">
        <v>631</v>
      </c>
      <c r="GI145">
        <v>641</v>
      </c>
      <c r="GJ145">
        <v>646</v>
      </c>
      <c r="GK145">
        <v>646</v>
      </c>
      <c r="GL145">
        <v>664</v>
      </c>
      <c r="GM145">
        <v>667</v>
      </c>
      <c r="GN145">
        <v>670</v>
      </c>
      <c r="GO145">
        <v>673</v>
      </c>
      <c r="GP145">
        <v>673</v>
      </c>
      <c r="GQ145">
        <v>696</v>
      </c>
      <c r="GR145">
        <v>698</v>
      </c>
      <c r="GS145">
        <v>699</v>
      </c>
      <c r="GT145">
        <v>705</v>
      </c>
    </row>
    <row r="146" spans="2:202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  <c r="GF146">
        <v>501</v>
      </c>
      <c r="GG146">
        <v>504</v>
      </c>
      <c r="GH146">
        <v>510</v>
      </c>
      <c r="GI146">
        <v>553</v>
      </c>
      <c r="GJ146">
        <v>577</v>
      </c>
      <c r="GK146">
        <v>579</v>
      </c>
      <c r="GL146">
        <v>596</v>
      </c>
      <c r="GM146">
        <v>604</v>
      </c>
      <c r="GN146">
        <v>618</v>
      </c>
      <c r="GO146">
        <v>619</v>
      </c>
      <c r="GP146">
        <v>623</v>
      </c>
      <c r="GQ146">
        <v>625</v>
      </c>
      <c r="GR146">
        <v>633</v>
      </c>
      <c r="GS146">
        <v>640</v>
      </c>
      <c r="GT146">
        <v>652</v>
      </c>
    </row>
    <row r="147" spans="2:202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  <c r="GF147">
        <v>81</v>
      </c>
      <c r="GG147">
        <v>81</v>
      </c>
      <c r="GH147">
        <v>81</v>
      </c>
      <c r="GI147">
        <v>81</v>
      </c>
      <c r="GJ147">
        <v>81</v>
      </c>
      <c r="GK147">
        <v>81</v>
      </c>
      <c r="GL147">
        <v>85</v>
      </c>
      <c r="GM147">
        <v>85</v>
      </c>
      <c r="GN147">
        <v>85</v>
      </c>
      <c r="GO147">
        <v>85</v>
      </c>
      <c r="GP147">
        <v>85</v>
      </c>
      <c r="GQ147">
        <v>85</v>
      </c>
      <c r="GR147">
        <v>85</v>
      </c>
      <c r="GS147">
        <v>85</v>
      </c>
      <c r="GT147">
        <v>85</v>
      </c>
    </row>
    <row r="148" spans="2:202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  <c r="GF148">
        <v>1611</v>
      </c>
      <c r="GG148">
        <v>1616</v>
      </c>
      <c r="GH148">
        <v>1616</v>
      </c>
      <c r="GI148">
        <v>1616</v>
      </c>
      <c r="GJ148">
        <v>1620</v>
      </c>
      <c r="GK148">
        <v>1623</v>
      </c>
      <c r="GL148">
        <v>1643</v>
      </c>
      <c r="GM148">
        <v>1643</v>
      </c>
      <c r="GN148">
        <v>1644</v>
      </c>
      <c r="GO148">
        <v>1644</v>
      </c>
      <c r="GP148">
        <v>1644</v>
      </c>
      <c r="GQ148">
        <v>1645</v>
      </c>
      <c r="GR148">
        <v>1647</v>
      </c>
      <c r="GS148">
        <v>1650</v>
      </c>
      <c r="GT148">
        <v>1656</v>
      </c>
    </row>
    <row r="149" spans="2:202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  <c r="GF149">
        <v>4591</v>
      </c>
      <c r="GG149">
        <v>4647</v>
      </c>
      <c r="GH149">
        <v>4647</v>
      </c>
      <c r="GI149">
        <v>4647</v>
      </c>
      <c r="GJ149">
        <v>4825</v>
      </c>
      <c r="GK149">
        <v>4855</v>
      </c>
      <c r="GL149">
        <v>4959</v>
      </c>
      <c r="GM149">
        <v>5027</v>
      </c>
      <c r="GN149">
        <v>5192</v>
      </c>
      <c r="GO149">
        <v>5192</v>
      </c>
      <c r="GP149">
        <v>5192</v>
      </c>
      <c r="GQ149">
        <v>5498</v>
      </c>
      <c r="GR149">
        <v>5537</v>
      </c>
      <c r="GS149">
        <v>5623</v>
      </c>
      <c r="GT149">
        <v>5750</v>
      </c>
    </row>
    <row r="150" spans="2:202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  <c r="GF150">
        <v>5160</v>
      </c>
      <c r="GG150">
        <v>5522</v>
      </c>
      <c r="GH150">
        <v>5579</v>
      </c>
      <c r="GI150">
        <v>5579</v>
      </c>
      <c r="GJ150">
        <v>6260</v>
      </c>
      <c r="GK150">
        <v>6613</v>
      </c>
      <c r="GL150">
        <v>7117</v>
      </c>
      <c r="GM150">
        <v>7461</v>
      </c>
      <c r="GN150">
        <v>7807</v>
      </c>
      <c r="GO150">
        <v>8109</v>
      </c>
      <c r="GP150">
        <v>8444</v>
      </c>
      <c r="GQ150">
        <v>8825</v>
      </c>
      <c r="GR150">
        <v>9286</v>
      </c>
      <c r="GS150">
        <v>9798</v>
      </c>
      <c r="GT150">
        <v>10148</v>
      </c>
    </row>
    <row r="151" spans="2:202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  <c r="GF151">
        <v>8574</v>
      </c>
      <c r="GG151">
        <v>8577</v>
      </c>
      <c r="GH151">
        <v>8594</v>
      </c>
      <c r="GI151">
        <v>8600</v>
      </c>
      <c r="GJ151">
        <v>8601</v>
      </c>
      <c r="GK151">
        <v>8607</v>
      </c>
      <c r="GL151">
        <v>8612</v>
      </c>
      <c r="GM151">
        <v>8617</v>
      </c>
      <c r="GN151">
        <v>8644</v>
      </c>
      <c r="GO151">
        <v>8647</v>
      </c>
      <c r="GP151">
        <v>8664</v>
      </c>
      <c r="GQ151">
        <v>8668</v>
      </c>
      <c r="GR151">
        <v>8684</v>
      </c>
      <c r="GS151">
        <v>8702</v>
      </c>
      <c r="GT151">
        <v>8713</v>
      </c>
    </row>
    <row r="152" spans="2:202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  <c r="GF152">
        <v>2428</v>
      </c>
      <c r="GG152">
        <v>2498</v>
      </c>
      <c r="GH152">
        <v>2498</v>
      </c>
      <c r="GI152">
        <v>2528</v>
      </c>
      <c r="GJ152">
        <v>2547</v>
      </c>
      <c r="GK152">
        <v>2547</v>
      </c>
      <c r="GL152">
        <v>2554</v>
      </c>
      <c r="GM152">
        <v>2568</v>
      </c>
      <c r="GN152">
        <v>2607</v>
      </c>
      <c r="GO152">
        <v>2613</v>
      </c>
      <c r="GP152">
        <v>2643</v>
      </c>
      <c r="GQ152">
        <v>2670</v>
      </c>
      <c r="GR152">
        <v>2693</v>
      </c>
      <c r="GS152">
        <v>2703</v>
      </c>
      <c r="GT152">
        <v>2725</v>
      </c>
    </row>
    <row r="153" spans="2:202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  <c r="GF153">
        <v>1889</v>
      </c>
      <c r="GG153">
        <v>1901</v>
      </c>
      <c r="GH153">
        <v>1907</v>
      </c>
      <c r="GI153">
        <v>1911</v>
      </c>
      <c r="GJ153">
        <v>1913</v>
      </c>
      <c r="GK153">
        <v>1919</v>
      </c>
      <c r="GL153">
        <v>1927</v>
      </c>
      <c r="GM153">
        <v>1931</v>
      </c>
      <c r="GN153">
        <v>1937</v>
      </c>
      <c r="GO153">
        <v>1937</v>
      </c>
      <c r="GP153">
        <v>1943</v>
      </c>
      <c r="GQ153">
        <v>1943</v>
      </c>
      <c r="GR153">
        <v>1946</v>
      </c>
      <c r="GS153">
        <v>1950</v>
      </c>
      <c r="GT153">
        <v>1954</v>
      </c>
    </row>
    <row r="154" spans="2:202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  <c r="GF154">
        <v>665</v>
      </c>
      <c r="GG154">
        <v>665</v>
      </c>
      <c r="GH154">
        <v>665</v>
      </c>
      <c r="GI154">
        <v>665</v>
      </c>
      <c r="GJ154">
        <v>665</v>
      </c>
      <c r="GK154">
        <v>665</v>
      </c>
      <c r="GL154">
        <v>665</v>
      </c>
      <c r="GM154">
        <v>665</v>
      </c>
      <c r="GN154">
        <v>665</v>
      </c>
      <c r="GO154">
        <v>665</v>
      </c>
      <c r="GP154">
        <v>666</v>
      </c>
      <c r="GQ154">
        <v>666</v>
      </c>
      <c r="GR154">
        <v>666</v>
      </c>
      <c r="GS154">
        <v>668</v>
      </c>
      <c r="GT154">
        <v>670</v>
      </c>
    </row>
    <row r="155" spans="2:202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  <c r="GF155">
        <v>4086</v>
      </c>
      <c r="GG155">
        <v>4206</v>
      </c>
      <c r="GH155">
        <v>4299</v>
      </c>
      <c r="GI155">
        <v>4430</v>
      </c>
      <c r="GJ155">
        <v>4653</v>
      </c>
      <c r="GK155">
        <v>4683</v>
      </c>
      <c r="GL155">
        <v>4776</v>
      </c>
      <c r="GM155">
        <v>4889</v>
      </c>
      <c r="GN155">
        <v>4962</v>
      </c>
      <c r="GO155">
        <v>5043</v>
      </c>
      <c r="GP155">
        <v>5115</v>
      </c>
      <c r="GQ155">
        <v>5174</v>
      </c>
      <c r="GR155">
        <v>5209</v>
      </c>
      <c r="GS155">
        <v>5291</v>
      </c>
      <c r="GT155">
        <v>5291</v>
      </c>
    </row>
    <row r="156" spans="2:202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  <c r="GF156">
        <v>332</v>
      </c>
      <c r="GG156">
        <v>332</v>
      </c>
      <c r="GH156">
        <v>332</v>
      </c>
      <c r="GI156">
        <v>332</v>
      </c>
      <c r="GJ156">
        <v>332</v>
      </c>
      <c r="GK156">
        <v>332</v>
      </c>
      <c r="GL156">
        <v>332</v>
      </c>
      <c r="GM156">
        <v>332</v>
      </c>
      <c r="GN156">
        <v>332</v>
      </c>
      <c r="GO156">
        <v>332</v>
      </c>
      <c r="GP156">
        <v>332</v>
      </c>
      <c r="GQ156">
        <v>334</v>
      </c>
      <c r="GR156">
        <v>334</v>
      </c>
      <c r="GS156">
        <v>334</v>
      </c>
      <c r="GT156">
        <v>334</v>
      </c>
    </row>
    <row r="157" spans="2:202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  <c r="GF157">
        <v>275454</v>
      </c>
      <c r="GG157">
        <v>283382</v>
      </c>
      <c r="GH157">
        <v>288819</v>
      </c>
      <c r="GI157">
        <v>295222</v>
      </c>
      <c r="GJ157">
        <v>303810</v>
      </c>
      <c r="GK157">
        <v>308142</v>
      </c>
      <c r="GL157">
        <v>314538</v>
      </c>
      <c r="GM157">
        <v>320100</v>
      </c>
      <c r="GN157">
        <v>327115</v>
      </c>
      <c r="GO157">
        <v>334867</v>
      </c>
      <c r="GP157">
        <v>342527</v>
      </c>
      <c r="GQ157">
        <v>353442</v>
      </c>
      <c r="GR157">
        <v>357444</v>
      </c>
      <c r="GS157">
        <v>361764</v>
      </c>
      <c r="GT157">
        <v>365311</v>
      </c>
    </row>
    <row r="158" spans="2:202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  <c r="GF158">
        <v>15174</v>
      </c>
      <c r="GG158">
        <v>15407</v>
      </c>
      <c r="GH158">
        <v>15608</v>
      </c>
      <c r="GI158">
        <v>15909</v>
      </c>
      <c r="GJ158">
        <v>16154</v>
      </c>
      <c r="GK158">
        <v>16462</v>
      </c>
      <c r="GL158">
        <v>16785</v>
      </c>
      <c r="GM158">
        <v>17040</v>
      </c>
      <c r="GN158">
        <v>17269</v>
      </c>
      <c r="GO158">
        <v>17571</v>
      </c>
      <c r="GP158">
        <v>17816</v>
      </c>
      <c r="GQ158">
        <v>17942</v>
      </c>
      <c r="GR158">
        <v>18167</v>
      </c>
      <c r="GS158">
        <v>18167</v>
      </c>
      <c r="GT158">
        <v>18676</v>
      </c>
    </row>
    <row r="159" spans="2:202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104</v>
      </c>
      <c r="GI159">
        <v>104</v>
      </c>
      <c r="GJ159">
        <v>104</v>
      </c>
      <c r="GK159">
        <v>104</v>
      </c>
      <c r="GL159">
        <v>105</v>
      </c>
      <c r="GM159">
        <v>105</v>
      </c>
      <c r="GN159">
        <v>105</v>
      </c>
      <c r="GO159">
        <v>105</v>
      </c>
      <c r="GP159">
        <v>105</v>
      </c>
      <c r="GQ159">
        <v>105</v>
      </c>
      <c r="GR159">
        <v>105</v>
      </c>
      <c r="GS159">
        <v>105</v>
      </c>
      <c r="GT159">
        <v>105</v>
      </c>
    </row>
    <row r="160" spans="2:202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  <c r="GF160">
        <v>217</v>
      </c>
      <c r="GG160">
        <v>218</v>
      </c>
      <c r="GH160">
        <v>218</v>
      </c>
      <c r="GI160">
        <v>218</v>
      </c>
      <c r="GJ160">
        <v>222</v>
      </c>
      <c r="GK160">
        <v>225</v>
      </c>
      <c r="GL160">
        <v>225</v>
      </c>
      <c r="GM160">
        <v>225</v>
      </c>
      <c r="GN160">
        <v>230</v>
      </c>
      <c r="GO160">
        <v>230</v>
      </c>
      <c r="GP160">
        <v>230</v>
      </c>
      <c r="GQ160">
        <v>230</v>
      </c>
      <c r="GR160">
        <v>244</v>
      </c>
      <c r="GS160">
        <v>260</v>
      </c>
      <c r="GT160">
        <v>260</v>
      </c>
    </row>
    <row r="161" spans="1:202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  <c r="GF161">
        <v>538</v>
      </c>
      <c r="GG161">
        <v>643</v>
      </c>
      <c r="GH161">
        <v>664</v>
      </c>
      <c r="GI161">
        <v>739</v>
      </c>
      <c r="GJ161">
        <v>809</v>
      </c>
      <c r="GK161">
        <v>839</v>
      </c>
      <c r="GL161">
        <v>931</v>
      </c>
      <c r="GM161">
        <v>931</v>
      </c>
      <c r="GN161">
        <v>1005</v>
      </c>
      <c r="GO161">
        <v>1293</v>
      </c>
      <c r="GP161">
        <v>1445</v>
      </c>
      <c r="GQ161">
        <v>1445</v>
      </c>
      <c r="GR161">
        <v>1869</v>
      </c>
      <c r="GS161">
        <v>2032</v>
      </c>
      <c r="GT161">
        <v>2178</v>
      </c>
    </row>
    <row r="162" spans="1:202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  <c r="GF162">
        <v>15872</v>
      </c>
      <c r="GG162">
        <v>16100</v>
      </c>
      <c r="GH162">
        <v>16282</v>
      </c>
      <c r="GI162">
        <v>16438</v>
      </c>
      <c r="GJ162">
        <v>16553</v>
      </c>
      <c r="GK162">
        <v>17066</v>
      </c>
      <c r="GL162">
        <v>17125</v>
      </c>
      <c r="GM162">
        <v>17311</v>
      </c>
      <c r="GN162">
        <v>17658</v>
      </c>
      <c r="GO162">
        <v>17960</v>
      </c>
      <c r="GP162">
        <v>18435</v>
      </c>
      <c r="GQ162">
        <v>18968</v>
      </c>
      <c r="GR162">
        <v>19629</v>
      </c>
      <c r="GS162">
        <v>19994</v>
      </c>
      <c r="GT162">
        <v>20553</v>
      </c>
    </row>
    <row r="163" spans="1:202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  <c r="GF163">
        <v>528</v>
      </c>
      <c r="GG163">
        <v>532</v>
      </c>
      <c r="GH163">
        <v>543</v>
      </c>
      <c r="GI163">
        <v>593</v>
      </c>
      <c r="GJ163">
        <v>596</v>
      </c>
      <c r="GK163">
        <v>602</v>
      </c>
      <c r="GL163">
        <v>616</v>
      </c>
      <c r="GM163">
        <v>638</v>
      </c>
      <c r="GN163">
        <v>641</v>
      </c>
      <c r="GO163">
        <v>645</v>
      </c>
      <c r="GP163">
        <v>654</v>
      </c>
      <c r="GQ163">
        <v>676</v>
      </c>
      <c r="GR163">
        <v>765</v>
      </c>
      <c r="GS163">
        <v>778</v>
      </c>
      <c r="GT163">
        <v>795</v>
      </c>
    </row>
    <row r="164" spans="1:202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  <c r="GF164">
        <v>69</v>
      </c>
      <c r="GG164">
        <v>72</v>
      </c>
      <c r="GH164">
        <v>72</v>
      </c>
      <c r="GI164">
        <v>75</v>
      </c>
      <c r="GJ164">
        <v>101</v>
      </c>
      <c r="GK164">
        <v>104</v>
      </c>
      <c r="GL164">
        <v>104</v>
      </c>
      <c r="GM164">
        <v>164</v>
      </c>
      <c r="GN164">
        <v>166</v>
      </c>
      <c r="GO164">
        <v>171</v>
      </c>
      <c r="GP164">
        <v>187</v>
      </c>
      <c r="GQ164">
        <v>187</v>
      </c>
      <c r="GR164">
        <v>211</v>
      </c>
      <c r="GS164">
        <v>556</v>
      </c>
      <c r="GT164">
        <v>563</v>
      </c>
    </row>
    <row r="165" spans="1:202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  <c r="GF165">
        <v>12840</v>
      </c>
      <c r="GG165">
        <v>12947</v>
      </c>
      <c r="GH165">
        <v>13053</v>
      </c>
      <c r="GI165">
        <v>13128</v>
      </c>
      <c r="GJ165">
        <v>13754</v>
      </c>
      <c r="GK165">
        <v>13875</v>
      </c>
      <c r="GL165">
        <v>14021</v>
      </c>
      <c r="GM165">
        <v>14248</v>
      </c>
      <c r="GN165">
        <v>14399</v>
      </c>
      <c r="GO165">
        <v>14492</v>
      </c>
      <c r="GP165">
        <v>14603</v>
      </c>
      <c r="GQ165">
        <v>14961</v>
      </c>
      <c r="GR165">
        <v>15026</v>
      </c>
      <c r="GS165">
        <v>15156</v>
      </c>
      <c r="GT165">
        <v>15389</v>
      </c>
    </row>
    <row r="166" spans="1:202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101</v>
      </c>
      <c r="GG166">
        <v>101</v>
      </c>
      <c r="GH166">
        <v>102</v>
      </c>
      <c r="GI166">
        <v>102</v>
      </c>
      <c r="GJ166">
        <v>102</v>
      </c>
      <c r="GK166">
        <v>102</v>
      </c>
      <c r="GL166">
        <v>102</v>
      </c>
      <c r="GM166">
        <v>105</v>
      </c>
      <c r="GN166">
        <v>105</v>
      </c>
      <c r="GO166">
        <v>105</v>
      </c>
      <c r="GP166">
        <v>111</v>
      </c>
      <c r="GQ166">
        <v>112</v>
      </c>
      <c r="GR166">
        <v>112</v>
      </c>
      <c r="GS166">
        <v>112</v>
      </c>
      <c r="GT166">
        <v>114</v>
      </c>
    </row>
    <row r="167" spans="1:202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  <c r="GF167">
        <v>24</v>
      </c>
      <c r="GG167">
        <v>24</v>
      </c>
      <c r="GH167">
        <v>24</v>
      </c>
      <c r="GI167">
        <v>24</v>
      </c>
      <c r="GJ167">
        <v>24</v>
      </c>
      <c r="GK167">
        <v>24</v>
      </c>
      <c r="GL167">
        <v>24</v>
      </c>
      <c r="GM167">
        <v>24</v>
      </c>
      <c r="GN167">
        <v>24</v>
      </c>
      <c r="GO167">
        <v>24</v>
      </c>
      <c r="GP167">
        <v>24</v>
      </c>
      <c r="GQ167">
        <v>24</v>
      </c>
      <c r="GR167">
        <v>24</v>
      </c>
      <c r="GS167">
        <v>24</v>
      </c>
      <c r="GT167">
        <v>28</v>
      </c>
    </row>
    <row r="168" spans="1:202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  <c r="GF168">
        <v>63</v>
      </c>
      <c r="GG168">
        <v>63</v>
      </c>
      <c r="GH168">
        <v>63</v>
      </c>
      <c r="GI168">
        <v>63</v>
      </c>
      <c r="GJ168">
        <v>63</v>
      </c>
      <c r="GK168">
        <v>63</v>
      </c>
      <c r="GL168">
        <v>63</v>
      </c>
      <c r="GM168">
        <v>64</v>
      </c>
      <c r="GN168">
        <v>64</v>
      </c>
      <c r="GO168">
        <v>64</v>
      </c>
      <c r="GP168">
        <v>64</v>
      </c>
      <c r="GQ168">
        <v>64</v>
      </c>
      <c r="GR168">
        <v>64</v>
      </c>
      <c r="GS168">
        <v>64</v>
      </c>
      <c r="GT168">
        <v>86</v>
      </c>
    </row>
    <row r="169" spans="1:202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</row>
    <row r="170" spans="1:202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  <c r="GF170">
        <v>1513</v>
      </c>
      <c r="GG170">
        <v>1513</v>
      </c>
      <c r="GH170">
        <v>1513</v>
      </c>
      <c r="GI170">
        <v>1513</v>
      </c>
      <c r="GJ170">
        <v>1514</v>
      </c>
      <c r="GK170">
        <v>1514</v>
      </c>
      <c r="GL170">
        <v>1514</v>
      </c>
      <c r="GM170">
        <v>1518</v>
      </c>
      <c r="GN170">
        <v>1518</v>
      </c>
      <c r="GO170">
        <v>1518</v>
      </c>
      <c r="GP170">
        <v>1518</v>
      </c>
      <c r="GQ170">
        <v>1523</v>
      </c>
      <c r="GR170">
        <v>1523</v>
      </c>
      <c r="GS170">
        <v>1524</v>
      </c>
      <c r="GT170">
        <v>1524</v>
      </c>
    </row>
    <row r="171" spans="1:202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  <c r="GF171">
        <v>2492</v>
      </c>
      <c r="GG171">
        <v>2492</v>
      </c>
      <c r="GH171">
        <v>2492</v>
      </c>
      <c r="GI171">
        <v>2492</v>
      </c>
      <c r="GJ171">
        <v>2492</v>
      </c>
      <c r="GK171">
        <v>2492</v>
      </c>
      <c r="GL171">
        <v>2492</v>
      </c>
      <c r="GM171">
        <v>2492</v>
      </c>
      <c r="GN171">
        <v>2492</v>
      </c>
      <c r="GO171">
        <v>2492</v>
      </c>
      <c r="GP171">
        <v>2492</v>
      </c>
      <c r="GQ171">
        <v>2492</v>
      </c>
      <c r="GR171">
        <v>2913</v>
      </c>
      <c r="GS171">
        <v>2913</v>
      </c>
      <c r="GT171">
        <v>2913</v>
      </c>
    </row>
    <row r="172" spans="1:202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  <c r="GF172">
        <v>1022</v>
      </c>
      <c r="GG172">
        <v>1024</v>
      </c>
      <c r="GH172">
        <v>1025</v>
      </c>
      <c r="GI172">
        <v>1027</v>
      </c>
      <c r="GJ172">
        <v>1027</v>
      </c>
      <c r="GK172">
        <v>1027</v>
      </c>
      <c r="GL172">
        <v>1027</v>
      </c>
      <c r="GM172">
        <v>1028</v>
      </c>
      <c r="GN172">
        <v>1028</v>
      </c>
      <c r="GO172">
        <v>1028</v>
      </c>
      <c r="GP172">
        <v>1032</v>
      </c>
      <c r="GQ172">
        <v>1032</v>
      </c>
      <c r="GR172">
        <v>1037</v>
      </c>
      <c r="GS172">
        <v>1057</v>
      </c>
      <c r="GT172">
        <v>1057</v>
      </c>
    </row>
    <row r="173" spans="1:202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  <c r="GF173">
        <v>16061</v>
      </c>
      <c r="GG173">
        <v>16559</v>
      </c>
      <c r="GH173">
        <v>16948</v>
      </c>
      <c r="GI173">
        <v>17374</v>
      </c>
      <c r="GJ173">
        <v>18203</v>
      </c>
      <c r="GK173">
        <v>18764</v>
      </c>
      <c r="GL173">
        <v>19004</v>
      </c>
      <c r="GM173">
        <v>19270</v>
      </c>
      <c r="GN173">
        <v>19565</v>
      </c>
      <c r="GO173">
        <v>20087</v>
      </c>
      <c r="GP173">
        <v>20308</v>
      </c>
      <c r="GQ173">
        <v>20663</v>
      </c>
      <c r="GR173">
        <v>31851</v>
      </c>
      <c r="GS173">
        <v>32165</v>
      </c>
      <c r="GT173">
        <v>32430</v>
      </c>
    </row>
    <row r="174" spans="1:202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  <c r="GF174">
        <v>5071</v>
      </c>
      <c r="GG174">
        <v>5254</v>
      </c>
      <c r="GH174">
        <v>5357</v>
      </c>
      <c r="GI174">
        <v>5427</v>
      </c>
      <c r="GJ174">
        <v>5564</v>
      </c>
      <c r="GK174">
        <v>5663</v>
      </c>
      <c r="GL174">
        <v>5931</v>
      </c>
      <c r="GM174">
        <v>6020</v>
      </c>
      <c r="GN174">
        <v>6554</v>
      </c>
      <c r="GO174">
        <v>6698</v>
      </c>
      <c r="GP174">
        <v>6882</v>
      </c>
      <c r="GQ174">
        <v>6972</v>
      </c>
      <c r="GR174">
        <v>7108</v>
      </c>
      <c r="GS174">
        <v>7221</v>
      </c>
      <c r="GT174">
        <v>7480</v>
      </c>
    </row>
    <row r="175" spans="1:202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  <c r="GF175">
        <v>8674</v>
      </c>
      <c r="GG175">
        <v>8674</v>
      </c>
      <c r="GH175">
        <v>8674</v>
      </c>
      <c r="GI175">
        <v>8752</v>
      </c>
      <c r="GJ175">
        <v>8752</v>
      </c>
      <c r="GK175">
        <v>8752</v>
      </c>
      <c r="GL175">
        <v>8752</v>
      </c>
      <c r="GM175">
        <v>8752</v>
      </c>
      <c r="GN175">
        <v>8752</v>
      </c>
      <c r="GO175">
        <v>8752</v>
      </c>
      <c r="GP175">
        <v>8752</v>
      </c>
      <c r="GQ175">
        <v>8752</v>
      </c>
      <c r="GR175">
        <v>8752</v>
      </c>
      <c r="GS175">
        <v>8752</v>
      </c>
      <c r="GT175">
        <v>8857</v>
      </c>
    </row>
    <row r="176" spans="1:202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  <c r="GF176">
        <v>51349</v>
      </c>
      <c r="GG176">
        <v>53007</v>
      </c>
      <c r="GH176">
        <v>54061</v>
      </c>
      <c r="GI176">
        <v>55299</v>
      </c>
      <c r="GJ176">
        <v>57028</v>
      </c>
      <c r="GK176">
        <v>58587</v>
      </c>
      <c r="GL176">
        <v>60240</v>
      </c>
      <c r="GM176">
        <v>61421</v>
      </c>
      <c r="GN176">
        <v>61421</v>
      </c>
      <c r="GO176">
        <v>61421</v>
      </c>
      <c r="GP176">
        <v>61421</v>
      </c>
      <c r="GQ176">
        <v>61421</v>
      </c>
      <c r="GR176">
        <v>61421</v>
      </c>
      <c r="GS176">
        <v>69803</v>
      </c>
      <c r="GT176">
        <v>70910</v>
      </c>
    </row>
    <row r="177" spans="2:202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  <c r="GF177">
        <v>219783</v>
      </c>
      <c r="GG177">
        <v>236596</v>
      </c>
      <c r="GH177">
        <v>237434</v>
      </c>
      <c r="GI177">
        <v>237434</v>
      </c>
      <c r="GJ177">
        <v>241026</v>
      </c>
      <c r="GK177">
        <v>242436</v>
      </c>
      <c r="GL177">
        <v>244883</v>
      </c>
      <c r="GM177">
        <v>246131</v>
      </c>
      <c r="GN177">
        <v>247177</v>
      </c>
      <c r="GO177">
        <v>247177</v>
      </c>
      <c r="GP177">
        <v>248577</v>
      </c>
      <c r="GQ177">
        <v>249397</v>
      </c>
      <c r="GR177">
        <v>249397</v>
      </c>
      <c r="GS177">
        <v>254286</v>
      </c>
      <c r="GT177">
        <v>256058</v>
      </c>
    </row>
    <row r="178" spans="2:202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  <c r="GF178">
        <v>31828</v>
      </c>
      <c r="GG178">
        <v>32704</v>
      </c>
      <c r="GH178">
        <v>33428</v>
      </c>
      <c r="GI178">
        <v>34131</v>
      </c>
      <c r="GJ178">
        <v>35086</v>
      </c>
      <c r="GK178">
        <v>36181</v>
      </c>
      <c r="GL178">
        <v>37316</v>
      </c>
      <c r="GM178">
        <v>38218</v>
      </c>
      <c r="GN178">
        <v>39166</v>
      </c>
      <c r="GO178">
        <v>40081</v>
      </c>
      <c r="GP178">
        <v>41038</v>
      </c>
      <c r="GQ178">
        <v>42093</v>
      </c>
      <c r="GR178">
        <v>43330</v>
      </c>
      <c r="GS178">
        <v>44792</v>
      </c>
      <c r="GT178">
        <v>45658</v>
      </c>
    </row>
    <row r="179" spans="2:202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11</v>
      </c>
      <c r="GG179">
        <v>11</v>
      </c>
      <c r="GH179">
        <v>11</v>
      </c>
      <c r="GI179">
        <v>11</v>
      </c>
      <c r="GJ179">
        <v>11</v>
      </c>
      <c r="GK179">
        <v>11</v>
      </c>
      <c r="GL179">
        <v>11</v>
      </c>
      <c r="GM179">
        <v>11</v>
      </c>
      <c r="GN179">
        <v>11</v>
      </c>
      <c r="GO179">
        <v>34</v>
      </c>
      <c r="GP179">
        <v>34</v>
      </c>
      <c r="GQ179">
        <v>34</v>
      </c>
      <c r="GR179">
        <v>34</v>
      </c>
      <c r="GS179">
        <v>44</v>
      </c>
      <c r="GT179">
        <v>53</v>
      </c>
    </row>
    <row r="180" spans="2:202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  <c r="GF180">
        <v>2487</v>
      </c>
      <c r="GG180">
        <v>2596</v>
      </c>
      <c r="GH180">
        <v>2679</v>
      </c>
      <c r="GI180">
        <v>2794</v>
      </c>
      <c r="GJ180">
        <v>2905</v>
      </c>
      <c r="GK180">
        <v>3039</v>
      </c>
      <c r="GL180">
        <v>3169</v>
      </c>
      <c r="GM180">
        <v>3250</v>
      </c>
      <c r="GN180">
        <v>3548</v>
      </c>
      <c r="GO180">
        <v>3786</v>
      </c>
      <c r="GP180">
        <v>3966</v>
      </c>
      <c r="GQ180">
        <v>4249</v>
      </c>
      <c r="GR180">
        <v>4645</v>
      </c>
      <c r="GS180">
        <v>4839</v>
      </c>
      <c r="GT180">
        <v>4974</v>
      </c>
    </row>
    <row r="181" spans="2:202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  <c r="GF181">
        <v>255945</v>
      </c>
      <c r="GG181">
        <v>259423</v>
      </c>
      <c r="GH181">
        <v>259423</v>
      </c>
      <c r="GI181">
        <v>267850</v>
      </c>
      <c r="GJ181">
        <v>272547</v>
      </c>
      <c r="GK181">
        <v>276452</v>
      </c>
      <c r="GL181">
        <v>280044</v>
      </c>
      <c r="GM181">
        <v>283915</v>
      </c>
      <c r="GN181">
        <v>283915</v>
      </c>
      <c r="GO181">
        <v>287127</v>
      </c>
      <c r="GP181">
        <v>294187</v>
      </c>
      <c r="GQ181">
        <v>298091</v>
      </c>
      <c r="GR181">
        <v>302457</v>
      </c>
      <c r="GS181">
        <v>306430</v>
      </c>
      <c r="GT181">
        <v>310337</v>
      </c>
    </row>
    <row r="182" spans="2:202" x14ac:dyDescent="0.35">
      <c r="B182" t="s">
        <v>50</v>
      </c>
      <c r="C182">
        <v>12.879721</v>
      </c>
      <c r="D182">
        <v>121.774017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  <c r="GF182">
        <v>24383</v>
      </c>
      <c r="GG182">
        <v>24502</v>
      </c>
      <c r="GH182">
        <v>25752</v>
      </c>
      <c r="GI182">
        <v>26110</v>
      </c>
      <c r="GJ182">
        <v>26446</v>
      </c>
      <c r="GK182">
        <v>26617</v>
      </c>
      <c r="GL182">
        <v>26996</v>
      </c>
      <c r="GM182">
        <v>65064</v>
      </c>
      <c r="GN182">
        <v>65178</v>
      </c>
      <c r="GO182">
        <v>65265</v>
      </c>
      <c r="GP182">
        <v>65557</v>
      </c>
      <c r="GQ182">
        <v>65821</v>
      </c>
      <c r="GR182">
        <v>66049</v>
      </c>
      <c r="GS182">
        <v>66270</v>
      </c>
      <c r="GT182">
        <v>66837</v>
      </c>
    </row>
    <row r="183" spans="2:202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  <c r="GF183">
        <v>31541</v>
      </c>
      <c r="GG183">
        <v>31997</v>
      </c>
      <c r="GH183">
        <v>32419</v>
      </c>
      <c r="GI183">
        <v>32753</v>
      </c>
      <c r="GJ183">
        <v>32856</v>
      </c>
      <c r="GK183">
        <v>33043</v>
      </c>
      <c r="GL183">
        <v>33190</v>
      </c>
      <c r="GM183">
        <v>33643</v>
      </c>
      <c r="GN183">
        <v>33987</v>
      </c>
      <c r="GO183">
        <v>34374</v>
      </c>
      <c r="GP183">
        <v>34709</v>
      </c>
      <c r="GQ183">
        <v>34881</v>
      </c>
      <c r="GR183">
        <v>35056</v>
      </c>
      <c r="GS183">
        <v>35321</v>
      </c>
      <c r="GT183">
        <v>35642</v>
      </c>
    </row>
    <row r="184" spans="2:202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  <c r="GF184">
        <v>34369</v>
      </c>
      <c r="GG184">
        <v>34687</v>
      </c>
      <c r="GH184">
        <v>35010</v>
      </c>
      <c r="GI184">
        <v>35217</v>
      </c>
      <c r="GJ184">
        <v>35375</v>
      </c>
      <c r="GK184">
        <v>35626</v>
      </c>
      <c r="GL184">
        <v>35875</v>
      </c>
      <c r="GM184">
        <v>36140</v>
      </c>
      <c r="GN184">
        <v>36483</v>
      </c>
      <c r="GO184">
        <v>36783</v>
      </c>
      <c r="GP184">
        <v>36984</v>
      </c>
      <c r="GQ184">
        <v>37111</v>
      </c>
      <c r="GR184">
        <v>37318</v>
      </c>
      <c r="GS184">
        <v>37565</v>
      </c>
      <c r="GT184">
        <v>37840</v>
      </c>
    </row>
    <row r="185" spans="2:202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  <c r="GF185">
        <v>105018</v>
      </c>
      <c r="GG185">
        <v>105420</v>
      </c>
      <c r="GH185">
        <v>105750</v>
      </c>
      <c r="GI185">
        <v>106024</v>
      </c>
      <c r="GJ185">
        <v>106328</v>
      </c>
      <c r="GK185">
        <v>106603</v>
      </c>
      <c r="GL185">
        <v>106849</v>
      </c>
      <c r="GM185">
        <v>107135</v>
      </c>
      <c r="GN185">
        <v>107377</v>
      </c>
      <c r="GO185">
        <v>107578</v>
      </c>
      <c r="GP185">
        <v>107779</v>
      </c>
      <c r="GQ185">
        <v>108002</v>
      </c>
      <c r="GR185">
        <v>108254</v>
      </c>
      <c r="GS185">
        <v>108539</v>
      </c>
      <c r="GT185">
        <v>108831</v>
      </c>
    </row>
    <row r="186" spans="2:202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  <c r="GF186">
        <v>24862</v>
      </c>
      <c r="GG186">
        <v>25349</v>
      </c>
      <c r="GH186">
        <v>25373</v>
      </c>
      <c r="GI186">
        <v>25643</v>
      </c>
      <c r="GJ186">
        <v>25794</v>
      </c>
      <c r="GK186">
        <v>26128</v>
      </c>
      <c r="GL186">
        <v>26446</v>
      </c>
      <c r="GM186">
        <v>26609</v>
      </c>
      <c r="GN186">
        <v>27007</v>
      </c>
      <c r="GO186">
        <v>27346</v>
      </c>
      <c r="GP186">
        <v>27592</v>
      </c>
      <c r="GQ186">
        <v>27750</v>
      </c>
      <c r="GR186">
        <v>28006</v>
      </c>
      <c r="GS186">
        <v>28584</v>
      </c>
      <c r="GT186">
        <v>28992</v>
      </c>
    </row>
    <row r="187" spans="2:202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  <c r="GF187">
        <v>579295</v>
      </c>
      <c r="GG187">
        <v>587728</v>
      </c>
      <c r="GH187">
        <v>596064</v>
      </c>
      <c r="GI187">
        <v>599172</v>
      </c>
      <c r="GJ187">
        <v>602249</v>
      </c>
      <c r="GK187">
        <v>611109</v>
      </c>
      <c r="GL187">
        <v>619204</v>
      </c>
      <c r="GM187">
        <v>628482</v>
      </c>
      <c r="GN187">
        <v>637217</v>
      </c>
      <c r="GO187">
        <v>645316</v>
      </c>
      <c r="GP187">
        <v>648961</v>
      </c>
      <c r="GQ187">
        <v>652372</v>
      </c>
      <c r="GR187">
        <v>660235</v>
      </c>
      <c r="GS187">
        <v>667769</v>
      </c>
      <c r="GT187">
        <v>675069</v>
      </c>
    </row>
    <row r="188" spans="2:202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  <c r="GF188">
        <v>889</v>
      </c>
      <c r="GG188">
        <v>900</v>
      </c>
      <c r="GH188">
        <v>907</v>
      </c>
      <c r="GI188">
        <v>918</v>
      </c>
      <c r="GJ188">
        <v>975</v>
      </c>
      <c r="GK188">
        <v>1005</v>
      </c>
      <c r="GL188">
        <v>1036</v>
      </c>
      <c r="GM188">
        <v>1085</v>
      </c>
      <c r="GN188">
        <v>1106</v>
      </c>
      <c r="GO188">
        <v>1119</v>
      </c>
      <c r="GP188">
        <v>1144</v>
      </c>
      <c r="GQ188">
        <v>1169</v>
      </c>
      <c r="GR188">
        <v>1222</v>
      </c>
      <c r="GS188">
        <v>1237</v>
      </c>
      <c r="GT188">
        <v>1258</v>
      </c>
    </row>
    <row r="189" spans="2:202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  <c r="GF189">
        <v>15</v>
      </c>
      <c r="GG189">
        <v>15</v>
      </c>
      <c r="GH189">
        <v>15</v>
      </c>
      <c r="GI189">
        <v>15</v>
      </c>
      <c r="GJ189">
        <v>15</v>
      </c>
      <c r="GK189">
        <v>15</v>
      </c>
      <c r="GL189">
        <v>15</v>
      </c>
      <c r="GM189">
        <v>15</v>
      </c>
      <c r="GN189">
        <v>16</v>
      </c>
      <c r="GO189">
        <v>16</v>
      </c>
      <c r="GP189">
        <v>16</v>
      </c>
      <c r="GQ189">
        <v>16</v>
      </c>
      <c r="GR189">
        <v>16</v>
      </c>
      <c r="GS189">
        <v>16</v>
      </c>
      <c r="GT189">
        <v>16</v>
      </c>
    </row>
    <row r="190" spans="2:202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  <c r="GF190">
        <v>22</v>
      </c>
      <c r="GG190">
        <v>22</v>
      </c>
      <c r="GH190">
        <v>22</v>
      </c>
      <c r="GI190">
        <v>22</v>
      </c>
      <c r="GJ190">
        <v>22</v>
      </c>
      <c r="GK190">
        <v>22</v>
      </c>
      <c r="GL190">
        <v>22</v>
      </c>
      <c r="GM190">
        <v>22</v>
      </c>
      <c r="GN190">
        <v>22</v>
      </c>
      <c r="GO190">
        <v>22</v>
      </c>
      <c r="GP190">
        <v>22</v>
      </c>
      <c r="GQ190">
        <v>22</v>
      </c>
      <c r="GR190">
        <v>22</v>
      </c>
      <c r="GS190">
        <v>24</v>
      </c>
      <c r="GT190">
        <v>24</v>
      </c>
    </row>
    <row r="191" spans="2:202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  <c r="GF191">
        <v>37</v>
      </c>
      <c r="GG191">
        <v>39</v>
      </c>
      <c r="GH191">
        <v>39</v>
      </c>
      <c r="GI191">
        <v>39</v>
      </c>
      <c r="GJ191">
        <v>39</v>
      </c>
      <c r="GK191">
        <v>39</v>
      </c>
      <c r="GL191">
        <v>39</v>
      </c>
      <c r="GM191">
        <v>39</v>
      </c>
      <c r="GN191">
        <v>44</v>
      </c>
      <c r="GO191">
        <v>44</v>
      </c>
      <c r="GP191">
        <v>45</v>
      </c>
      <c r="GQ191">
        <v>45</v>
      </c>
      <c r="GR191">
        <v>45</v>
      </c>
      <c r="GS191">
        <v>46</v>
      </c>
      <c r="GT191">
        <v>46</v>
      </c>
    </row>
    <row r="192" spans="2:202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  <c r="GF192">
        <v>656</v>
      </c>
      <c r="GG192">
        <v>657</v>
      </c>
      <c r="GH192">
        <v>657</v>
      </c>
      <c r="GI192">
        <v>657</v>
      </c>
      <c r="GJ192">
        <v>657</v>
      </c>
      <c r="GK192">
        <v>657</v>
      </c>
      <c r="GL192">
        <v>657</v>
      </c>
      <c r="GM192">
        <v>657</v>
      </c>
      <c r="GN192">
        <v>657</v>
      </c>
      <c r="GO192">
        <v>657</v>
      </c>
      <c r="GP192">
        <v>657</v>
      </c>
      <c r="GQ192">
        <v>657</v>
      </c>
      <c r="GR192">
        <v>657</v>
      </c>
      <c r="GS192">
        <v>657</v>
      </c>
      <c r="GT192">
        <v>657</v>
      </c>
    </row>
    <row r="193" spans="2:202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  <c r="GF193">
        <v>213490</v>
      </c>
      <c r="GG193">
        <v>215731</v>
      </c>
      <c r="GH193">
        <v>217782</v>
      </c>
      <c r="GI193">
        <v>220323</v>
      </c>
      <c r="GJ193">
        <v>222936</v>
      </c>
      <c r="GK193">
        <v>225624</v>
      </c>
      <c r="GL193">
        <v>228569</v>
      </c>
      <c r="GM193">
        <v>231198</v>
      </c>
      <c r="GN193">
        <v>235658</v>
      </c>
      <c r="GO193">
        <v>237548</v>
      </c>
      <c r="GP193">
        <v>240081</v>
      </c>
      <c r="GQ193">
        <v>242055</v>
      </c>
      <c r="GR193">
        <v>243713</v>
      </c>
      <c r="GS193">
        <v>245314</v>
      </c>
      <c r="GT193">
        <v>247089</v>
      </c>
    </row>
    <row r="194" spans="2:202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  <c r="GF194">
        <v>6170</v>
      </c>
      <c r="GG194">
        <v>6291</v>
      </c>
      <c r="GH194">
        <v>6364</v>
      </c>
      <c r="GI194">
        <v>6409</v>
      </c>
      <c r="GJ194">
        <v>6477</v>
      </c>
      <c r="GK194">
        <v>6591</v>
      </c>
      <c r="GL194">
        <v>6655</v>
      </c>
      <c r="GM194">
        <v>6725</v>
      </c>
      <c r="GN194">
        <v>6776</v>
      </c>
      <c r="GO194">
        <v>6822</v>
      </c>
      <c r="GP194">
        <v>6838</v>
      </c>
      <c r="GQ194">
        <v>6901</v>
      </c>
      <c r="GR194">
        <v>6920</v>
      </c>
      <c r="GS194">
        <v>6988</v>
      </c>
      <c r="GT194">
        <v>7101</v>
      </c>
    </row>
    <row r="195" spans="2:202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</row>
    <row r="196" spans="2:202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39</v>
      </c>
      <c r="GI196">
        <v>39</v>
      </c>
      <c r="GJ196">
        <v>39</v>
      </c>
      <c r="GK196">
        <v>39</v>
      </c>
      <c r="GL196">
        <v>39</v>
      </c>
      <c r="GM196">
        <v>39</v>
      </c>
      <c r="GN196">
        <v>39</v>
      </c>
      <c r="GO196">
        <v>39</v>
      </c>
      <c r="GP196">
        <v>39</v>
      </c>
      <c r="GQ196">
        <v>113</v>
      </c>
      <c r="GR196">
        <v>113</v>
      </c>
      <c r="GS196">
        <v>124</v>
      </c>
      <c r="GT196">
        <v>124</v>
      </c>
    </row>
    <row r="197" spans="2:202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  <c r="GF197">
        <v>45015</v>
      </c>
      <c r="GG197">
        <v>45172</v>
      </c>
      <c r="GH197">
        <v>45352</v>
      </c>
      <c r="GI197">
        <v>45521</v>
      </c>
      <c r="GJ197">
        <v>45692</v>
      </c>
      <c r="GK197">
        <v>45893</v>
      </c>
      <c r="GL197">
        <v>46098</v>
      </c>
      <c r="GM197">
        <v>46308</v>
      </c>
      <c r="GN197">
        <v>46491</v>
      </c>
      <c r="GO197">
        <v>46740</v>
      </c>
      <c r="GP197">
        <v>46926</v>
      </c>
      <c r="GQ197">
        <v>47179</v>
      </c>
      <c r="GR197">
        <v>47454</v>
      </c>
      <c r="GS197">
        <v>47768</v>
      </c>
      <c r="GT197">
        <v>48031</v>
      </c>
    </row>
    <row r="198" spans="2:202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  <c r="GF198">
        <v>1556</v>
      </c>
      <c r="GG198">
        <v>1577</v>
      </c>
      <c r="GH198">
        <v>1577</v>
      </c>
      <c r="GI198">
        <v>1577</v>
      </c>
      <c r="GJ198">
        <v>1616</v>
      </c>
      <c r="GK198">
        <v>1644</v>
      </c>
      <c r="GL198">
        <v>1660</v>
      </c>
      <c r="GM198">
        <v>1675</v>
      </c>
      <c r="GN198">
        <v>1695</v>
      </c>
      <c r="GO198">
        <v>1742</v>
      </c>
      <c r="GP198">
        <v>1742</v>
      </c>
      <c r="GQ198">
        <v>1746</v>
      </c>
      <c r="GR198">
        <v>1771</v>
      </c>
      <c r="GS198">
        <v>1777</v>
      </c>
      <c r="GT198">
        <v>1824</v>
      </c>
    </row>
    <row r="199" spans="2:202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  <c r="GF199">
        <v>1661</v>
      </c>
      <c r="GG199">
        <v>1678</v>
      </c>
      <c r="GH199">
        <v>1678</v>
      </c>
      <c r="GI199">
        <v>1678</v>
      </c>
      <c r="GJ199">
        <v>1733</v>
      </c>
      <c r="GK199">
        <v>1742</v>
      </c>
      <c r="GL199">
        <v>1761</v>
      </c>
      <c r="GM199">
        <v>1780</v>
      </c>
      <c r="GN199">
        <v>1797</v>
      </c>
      <c r="GO199">
        <v>1821</v>
      </c>
      <c r="GP199">
        <v>1826</v>
      </c>
      <c r="GQ199">
        <v>1831</v>
      </c>
      <c r="GR199">
        <v>1854</v>
      </c>
      <c r="GS199">
        <v>1884</v>
      </c>
      <c r="GT199">
        <v>1909</v>
      </c>
    </row>
    <row r="200" spans="2:202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  <c r="GF200">
        <v>1499</v>
      </c>
      <c r="GG200">
        <v>1499</v>
      </c>
      <c r="GH200">
        <v>1521</v>
      </c>
      <c r="GI200">
        <v>1521</v>
      </c>
      <c r="GJ200">
        <v>1543</v>
      </c>
      <c r="GK200">
        <v>1562</v>
      </c>
      <c r="GL200">
        <v>1562</v>
      </c>
      <c r="GM200">
        <v>1562</v>
      </c>
      <c r="GN200">
        <v>1562</v>
      </c>
      <c r="GO200">
        <v>1562</v>
      </c>
      <c r="GP200">
        <v>1598</v>
      </c>
      <c r="GQ200">
        <v>1598</v>
      </c>
      <c r="GR200">
        <v>1598</v>
      </c>
      <c r="GS200">
        <v>1728</v>
      </c>
      <c r="GT200">
        <v>1728</v>
      </c>
    </row>
    <row r="201" spans="2:202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  <c r="GF201">
        <v>236260</v>
      </c>
      <c r="GG201">
        <v>245771</v>
      </c>
      <c r="GH201">
        <v>263054</v>
      </c>
      <c r="GI201">
        <v>265077</v>
      </c>
      <c r="GJ201">
        <v>274925</v>
      </c>
      <c r="GK201">
        <v>287313</v>
      </c>
      <c r="GL201">
        <v>297967</v>
      </c>
      <c r="GM201">
        <v>309601</v>
      </c>
      <c r="GN201">
        <v>326171</v>
      </c>
      <c r="GO201">
        <v>342461</v>
      </c>
      <c r="GP201">
        <v>347227</v>
      </c>
      <c r="GQ201">
        <v>358037</v>
      </c>
      <c r="GR201">
        <v>363751</v>
      </c>
      <c r="GS201">
        <v>377266</v>
      </c>
      <c r="GT201">
        <v>387316</v>
      </c>
    </row>
    <row r="202" spans="2:202" x14ac:dyDescent="0.35">
      <c r="B202" t="s">
        <v>54</v>
      </c>
      <c r="C202">
        <v>40.463667000000001</v>
      </c>
      <c r="D202">
        <v>-3.7492200000000002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  <c r="GF202">
        <v>150376</v>
      </c>
      <c r="GG202">
        <v>150376</v>
      </c>
      <c r="GH202">
        <v>150376</v>
      </c>
      <c r="GI202">
        <v>150376</v>
      </c>
      <c r="GJ202">
        <v>150376</v>
      </c>
      <c r="GK202">
        <v>150376</v>
      </c>
      <c r="GL202">
        <v>150376</v>
      </c>
      <c r="GM202">
        <v>150376</v>
      </c>
      <c r="GN202">
        <v>150376</v>
      </c>
      <c r="GO202">
        <v>150376</v>
      </c>
      <c r="GP202">
        <v>150376</v>
      </c>
      <c r="GQ202">
        <v>150376</v>
      </c>
      <c r="GR202">
        <v>150376</v>
      </c>
      <c r="GS202">
        <v>150376</v>
      </c>
      <c r="GT202">
        <v>150376</v>
      </c>
    </row>
    <row r="203" spans="2:202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  <c r="GF203">
        <v>2077</v>
      </c>
      <c r="GG203">
        <v>2094</v>
      </c>
      <c r="GH203">
        <v>2103</v>
      </c>
      <c r="GI203">
        <v>2106</v>
      </c>
      <c r="GJ203">
        <v>2121</v>
      </c>
      <c r="GK203">
        <v>2296</v>
      </c>
      <c r="GL203">
        <v>2317</v>
      </c>
      <c r="GM203">
        <v>2333</v>
      </c>
      <c r="GN203">
        <v>2391</v>
      </c>
      <c r="GO203">
        <v>2439</v>
      </c>
      <c r="GP203">
        <v>2514</v>
      </c>
      <c r="GQ203">
        <v>2517</v>
      </c>
      <c r="GR203">
        <v>2524</v>
      </c>
      <c r="GS203">
        <v>2537</v>
      </c>
      <c r="GT203">
        <v>2541</v>
      </c>
    </row>
    <row r="204" spans="2:202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  <c r="GF204">
        <v>5835</v>
      </c>
      <c r="GG204">
        <v>5855</v>
      </c>
      <c r="GH204">
        <v>5890</v>
      </c>
      <c r="GI204">
        <v>5890</v>
      </c>
      <c r="GJ204">
        <v>5939</v>
      </c>
      <c r="GK204">
        <v>6001</v>
      </c>
      <c r="GL204">
        <v>6001</v>
      </c>
      <c r="GM204">
        <v>6001</v>
      </c>
      <c r="GN204">
        <v>6119</v>
      </c>
      <c r="GO204">
        <v>6137</v>
      </c>
      <c r="GP204">
        <v>6137</v>
      </c>
      <c r="GQ204">
        <v>6137</v>
      </c>
      <c r="GR204">
        <v>6194</v>
      </c>
      <c r="GS204">
        <v>6194</v>
      </c>
      <c r="GT204">
        <v>6194</v>
      </c>
    </row>
    <row r="205" spans="2:202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  <c r="GF205">
        <v>774</v>
      </c>
      <c r="GG205">
        <v>804</v>
      </c>
      <c r="GH205">
        <v>853</v>
      </c>
      <c r="GI205">
        <v>890</v>
      </c>
      <c r="GJ205">
        <v>925</v>
      </c>
      <c r="GK205">
        <v>965</v>
      </c>
      <c r="GL205">
        <v>1003</v>
      </c>
      <c r="GM205">
        <v>1003</v>
      </c>
      <c r="GN205">
        <v>1080</v>
      </c>
      <c r="GO205">
        <v>1161</v>
      </c>
      <c r="GP205">
        <v>1194</v>
      </c>
      <c r="GQ205">
        <v>1227</v>
      </c>
      <c r="GR205">
        <v>1278</v>
      </c>
      <c r="GS205">
        <v>1327</v>
      </c>
      <c r="GT205">
        <v>1446</v>
      </c>
    </row>
    <row r="206" spans="2:202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</row>
    <row r="207" spans="2:202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  <c r="GF207">
        <v>30500</v>
      </c>
      <c r="GG207">
        <v>30500</v>
      </c>
      <c r="GH207">
        <v>30500</v>
      </c>
      <c r="GI207">
        <v>30700</v>
      </c>
      <c r="GJ207">
        <v>30900</v>
      </c>
      <c r="GK207">
        <v>31000</v>
      </c>
      <c r="GL207">
        <v>31100</v>
      </c>
      <c r="GM207">
        <v>31100</v>
      </c>
      <c r="GN207">
        <v>31100</v>
      </c>
      <c r="GO207">
        <v>31300</v>
      </c>
      <c r="GP207">
        <v>31500</v>
      </c>
      <c r="GQ207">
        <v>31500</v>
      </c>
      <c r="GR207">
        <v>31600</v>
      </c>
      <c r="GS207">
        <v>31600</v>
      </c>
      <c r="GT207">
        <v>31600</v>
      </c>
    </row>
    <row r="208" spans="2:202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  <c r="GF208">
        <v>174</v>
      </c>
      <c r="GG208">
        <v>184</v>
      </c>
      <c r="GH208">
        <v>191</v>
      </c>
      <c r="GI208">
        <v>200</v>
      </c>
      <c r="GJ208">
        <v>210</v>
      </c>
      <c r="GK208">
        <v>220</v>
      </c>
      <c r="GL208">
        <v>229</v>
      </c>
      <c r="GM208">
        <v>229</v>
      </c>
      <c r="GN208">
        <v>237</v>
      </c>
      <c r="GO208">
        <v>237</v>
      </c>
      <c r="GP208">
        <v>256</v>
      </c>
      <c r="GQ208">
        <v>268</v>
      </c>
      <c r="GR208">
        <v>283</v>
      </c>
      <c r="GS208">
        <v>296</v>
      </c>
      <c r="GT208">
        <v>311</v>
      </c>
    </row>
    <row r="209" spans="1:202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  <c r="GF209">
        <v>440</v>
      </c>
      <c r="GG209">
        <v>440</v>
      </c>
      <c r="GH209">
        <v>440</v>
      </c>
      <c r="GI209">
        <v>440</v>
      </c>
      <c r="GJ209">
        <v>440</v>
      </c>
      <c r="GK209">
        <v>440</v>
      </c>
      <c r="GL209">
        <v>440</v>
      </c>
      <c r="GM209">
        <v>440</v>
      </c>
      <c r="GN209">
        <v>440</v>
      </c>
      <c r="GO209">
        <v>441</v>
      </c>
      <c r="GP209">
        <v>441</v>
      </c>
      <c r="GQ209">
        <v>441</v>
      </c>
      <c r="GR209">
        <v>441</v>
      </c>
      <c r="GS209">
        <v>441</v>
      </c>
      <c r="GT209">
        <v>441</v>
      </c>
    </row>
    <row r="210" spans="1:202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  <c r="GF210">
        <v>183</v>
      </c>
      <c r="GG210">
        <v>183</v>
      </c>
      <c r="GH210">
        <v>183</v>
      </c>
      <c r="GI210">
        <v>183</v>
      </c>
      <c r="GJ210">
        <v>183</v>
      </c>
      <c r="GK210">
        <v>183</v>
      </c>
      <c r="GL210">
        <v>183</v>
      </c>
      <c r="GM210">
        <v>183</v>
      </c>
      <c r="GN210">
        <v>183</v>
      </c>
      <c r="GO210">
        <v>183</v>
      </c>
      <c r="GP210">
        <v>183</v>
      </c>
      <c r="GQ210">
        <v>183</v>
      </c>
      <c r="GR210">
        <v>183</v>
      </c>
      <c r="GS210">
        <v>183</v>
      </c>
      <c r="GT210">
        <v>183</v>
      </c>
    </row>
    <row r="211" spans="1:202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  <c r="GF211">
        <v>3107</v>
      </c>
      <c r="GG211">
        <v>3107</v>
      </c>
      <c r="GH211">
        <v>3109</v>
      </c>
      <c r="GI211">
        <v>3109</v>
      </c>
      <c r="GJ211">
        <v>3111</v>
      </c>
      <c r="GK211">
        <v>3111</v>
      </c>
      <c r="GL211">
        <v>3111</v>
      </c>
      <c r="GM211">
        <v>3111</v>
      </c>
      <c r="GN211">
        <v>3125</v>
      </c>
      <c r="GO211">
        <v>3135</v>
      </c>
      <c r="GP211">
        <v>3142</v>
      </c>
      <c r="GQ211">
        <v>3142</v>
      </c>
      <c r="GR211">
        <v>3142</v>
      </c>
      <c r="GS211">
        <v>3144</v>
      </c>
      <c r="GT211">
        <v>3148</v>
      </c>
    </row>
    <row r="212" spans="1:202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  <c r="GF212">
        <v>24</v>
      </c>
      <c r="GG212">
        <v>24</v>
      </c>
      <c r="GH212">
        <v>24</v>
      </c>
      <c r="GI212">
        <v>24</v>
      </c>
      <c r="GJ212">
        <v>24</v>
      </c>
      <c r="GK212">
        <v>24</v>
      </c>
      <c r="GL212">
        <v>24</v>
      </c>
      <c r="GM212">
        <v>24</v>
      </c>
      <c r="GN212">
        <v>24</v>
      </c>
      <c r="GO212">
        <v>24</v>
      </c>
      <c r="GP212">
        <v>24</v>
      </c>
      <c r="GQ212">
        <v>24</v>
      </c>
      <c r="GR212">
        <v>24</v>
      </c>
      <c r="GS212">
        <v>24</v>
      </c>
      <c r="GT212">
        <v>24</v>
      </c>
    </row>
    <row r="213" spans="1:202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  <c r="GF213">
        <v>584</v>
      </c>
      <c r="GG213">
        <v>585</v>
      </c>
      <c r="GH213">
        <v>587</v>
      </c>
      <c r="GI213">
        <v>599</v>
      </c>
      <c r="GJ213">
        <v>607</v>
      </c>
      <c r="GK213">
        <v>612</v>
      </c>
      <c r="GL213">
        <v>612</v>
      </c>
      <c r="GM213">
        <v>626</v>
      </c>
      <c r="GN213">
        <v>641</v>
      </c>
      <c r="GO213">
        <v>647</v>
      </c>
      <c r="GP213">
        <v>660</v>
      </c>
      <c r="GQ213">
        <v>663</v>
      </c>
      <c r="GR213">
        <v>673</v>
      </c>
      <c r="GS213">
        <v>690</v>
      </c>
      <c r="GT213">
        <v>697</v>
      </c>
    </row>
    <row r="214" spans="1:202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  <c r="GF214">
        <v>128</v>
      </c>
      <c r="GG214">
        <v>128</v>
      </c>
      <c r="GH214">
        <v>128</v>
      </c>
      <c r="GI214">
        <v>128</v>
      </c>
      <c r="GJ214">
        <v>128</v>
      </c>
      <c r="GK214">
        <v>128</v>
      </c>
      <c r="GL214">
        <v>128</v>
      </c>
      <c r="GM214">
        <v>130</v>
      </c>
      <c r="GN214">
        <v>132</v>
      </c>
      <c r="GO214">
        <v>132</v>
      </c>
      <c r="GP214">
        <v>132</v>
      </c>
      <c r="GQ214">
        <v>135</v>
      </c>
      <c r="GR214">
        <v>135</v>
      </c>
      <c r="GS214">
        <v>135</v>
      </c>
      <c r="GT214">
        <v>135</v>
      </c>
    </row>
    <row r="215" spans="1:202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  <c r="GF215">
        <v>1118</v>
      </c>
      <c r="GG215">
        <v>1124</v>
      </c>
      <c r="GH215">
        <v>1133</v>
      </c>
      <c r="GI215">
        <v>1142</v>
      </c>
      <c r="GJ215">
        <v>1157</v>
      </c>
      <c r="GK215">
        <v>1168</v>
      </c>
      <c r="GL215">
        <v>1178</v>
      </c>
      <c r="GM215">
        <v>1187</v>
      </c>
      <c r="GN215">
        <v>1195</v>
      </c>
      <c r="GO215">
        <v>1217</v>
      </c>
      <c r="GP215">
        <v>1221</v>
      </c>
      <c r="GQ215">
        <v>1225</v>
      </c>
      <c r="GR215">
        <v>1227</v>
      </c>
      <c r="GS215">
        <v>1233</v>
      </c>
      <c r="GT215">
        <v>1241</v>
      </c>
    </row>
    <row r="216" spans="1:202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  <c r="GF216">
        <v>206365</v>
      </c>
      <c r="GG216">
        <v>207374</v>
      </c>
      <c r="GH216">
        <v>208477</v>
      </c>
      <c r="GI216">
        <v>209487</v>
      </c>
      <c r="GJ216">
        <v>210469</v>
      </c>
      <c r="GK216">
        <v>211561</v>
      </c>
      <c r="GL216">
        <v>212557</v>
      </c>
      <c r="GM216">
        <v>213539</v>
      </c>
      <c r="GN216">
        <v>214535</v>
      </c>
      <c r="GO216">
        <v>215516</v>
      </c>
      <c r="GP216">
        <v>216494</v>
      </c>
      <c r="GQ216">
        <v>217497</v>
      </c>
      <c r="GR216">
        <v>218491</v>
      </c>
      <c r="GS216">
        <v>219506</v>
      </c>
      <c r="GT216">
        <v>220546</v>
      </c>
    </row>
    <row r="217" spans="1:202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  <c r="GF217">
        <v>971</v>
      </c>
      <c r="GG217">
        <v>975</v>
      </c>
      <c r="GH217">
        <v>982</v>
      </c>
      <c r="GI217">
        <v>982</v>
      </c>
      <c r="GJ217">
        <v>986</v>
      </c>
      <c r="GK217">
        <v>989</v>
      </c>
      <c r="GL217">
        <v>1028</v>
      </c>
      <c r="GM217">
        <v>1028</v>
      </c>
      <c r="GN217">
        <v>1028</v>
      </c>
      <c r="GO217">
        <v>1045</v>
      </c>
      <c r="GP217">
        <v>1045</v>
      </c>
      <c r="GQ217">
        <v>1070</v>
      </c>
      <c r="GR217">
        <v>1073</v>
      </c>
      <c r="GS217">
        <v>1102</v>
      </c>
      <c r="GT217">
        <v>1102</v>
      </c>
    </row>
    <row r="218" spans="1:202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  <c r="GF218">
        <v>35035</v>
      </c>
      <c r="GG218">
        <v>35932</v>
      </c>
      <c r="GH218">
        <v>36573</v>
      </c>
      <c r="GI218">
        <v>36885</v>
      </c>
      <c r="GJ218">
        <v>37202</v>
      </c>
      <c r="GK218">
        <v>37852</v>
      </c>
      <c r="GL218">
        <v>38523</v>
      </c>
      <c r="GM218">
        <v>39327</v>
      </c>
      <c r="GN218">
        <v>39945</v>
      </c>
      <c r="GO218">
        <v>40516</v>
      </c>
      <c r="GP218">
        <v>40755</v>
      </c>
      <c r="GQ218">
        <v>41097</v>
      </c>
      <c r="GR218">
        <v>41849</v>
      </c>
      <c r="GS218">
        <v>42784</v>
      </c>
      <c r="GT218">
        <v>43812</v>
      </c>
    </row>
    <row r="219" spans="1:202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  <c r="GF219">
        <v>50848</v>
      </c>
      <c r="GG219">
        <v>51235</v>
      </c>
      <c r="GH219">
        <v>51628</v>
      </c>
      <c r="GI219">
        <v>52182</v>
      </c>
      <c r="GJ219">
        <v>52510</v>
      </c>
      <c r="GK219">
        <v>52905</v>
      </c>
      <c r="GL219">
        <v>53202</v>
      </c>
      <c r="GM219">
        <v>53626</v>
      </c>
      <c r="GN219">
        <v>53909</v>
      </c>
      <c r="GO219">
        <v>54255</v>
      </c>
      <c r="GP219">
        <v>54615</v>
      </c>
      <c r="GQ219">
        <v>54863</v>
      </c>
      <c r="GR219">
        <v>55090</v>
      </c>
      <c r="GS219">
        <v>55385</v>
      </c>
      <c r="GT219">
        <v>55739</v>
      </c>
    </row>
    <row r="220" spans="1:202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  <c r="GF220">
        <v>139</v>
      </c>
      <c r="GG220">
        <v>139</v>
      </c>
      <c r="GH220">
        <v>139</v>
      </c>
      <c r="GI220">
        <v>139</v>
      </c>
      <c r="GJ220">
        <v>141</v>
      </c>
      <c r="GK220">
        <v>141</v>
      </c>
      <c r="GL220">
        <v>141</v>
      </c>
      <c r="GM220">
        <v>141</v>
      </c>
      <c r="GN220">
        <v>141</v>
      </c>
      <c r="GO220">
        <v>141</v>
      </c>
      <c r="GP220">
        <v>143</v>
      </c>
      <c r="GQ220">
        <v>144</v>
      </c>
      <c r="GR220">
        <v>144</v>
      </c>
      <c r="GS220">
        <v>144</v>
      </c>
      <c r="GT220">
        <v>144</v>
      </c>
    </row>
    <row r="221" spans="1:202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  <c r="GF221">
        <v>202</v>
      </c>
      <c r="GG221">
        <v>202</v>
      </c>
      <c r="GH221">
        <v>202</v>
      </c>
      <c r="GI221">
        <v>202</v>
      </c>
      <c r="GJ221">
        <v>202</v>
      </c>
      <c r="GK221">
        <v>202</v>
      </c>
      <c r="GL221">
        <v>202</v>
      </c>
      <c r="GM221">
        <v>202</v>
      </c>
      <c r="GN221">
        <v>202</v>
      </c>
      <c r="GO221">
        <v>202</v>
      </c>
      <c r="GP221">
        <v>202</v>
      </c>
      <c r="GQ221">
        <v>202</v>
      </c>
      <c r="GR221">
        <v>202</v>
      </c>
      <c r="GS221">
        <v>202</v>
      </c>
      <c r="GT221">
        <v>202</v>
      </c>
    </row>
    <row r="222" spans="1:202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  <c r="GF222">
        <v>533</v>
      </c>
      <c r="GG222">
        <v>533</v>
      </c>
      <c r="GH222">
        <v>533</v>
      </c>
      <c r="GI222">
        <v>533</v>
      </c>
      <c r="GJ222">
        <v>533</v>
      </c>
      <c r="GK222">
        <v>533</v>
      </c>
      <c r="GL222">
        <v>533</v>
      </c>
      <c r="GM222">
        <v>533</v>
      </c>
      <c r="GN222">
        <v>533</v>
      </c>
      <c r="GO222">
        <v>533</v>
      </c>
      <c r="GP222">
        <v>533</v>
      </c>
      <c r="GQ222">
        <v>533</v>
      </c>
      <c r="GR222">
        <v>533</v>
      </c>
      <c r="GS222">
        <v>533</v>
      </c>
      <c r="GT222">
        <v>533</v>
      </c>
    </row>
    <row r="223" spans="1:202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  <c r="GF223">
        <v>180</v>
      </c>
      <c r="GG223">
        <v>180</v>
      </c>
      <c r="GH223">
        <v>180</v>
      </c>
      <c r="GI223">
        <v>180</v>
      </c>
      <c r="GJ223">
        <v>180</v>
      </c>
      <c r="GK223">
        <v>180</v>
      </c>
      <c r="GL223">
        <v>180</v>
      </c>
      <c r="GM223">
        <v>180</v>
      </c>
      <c r="GN223">
        <v>181</v>
      </c>
      <c r="GO223">
        <v>182</v>
      </c>
      <c r="GP223">
        <v>183</v>
      </c>
      <c r="GQ223">
        <v>183</v>
      </c>
      <c r="GR223">
        <v>183</v>
      </c>
      <c r="GS223">
        <v>183</v>
      </c>
      <c r="GT223">
        <v>184</v>
      </c>
    </row>
    <row r="224" spans="1:202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  <c r="GF224">
        <v>312</v>
      </c>
      <c r="GG224">
        <v>312</v>
      </c>
      <c r="GH224">
        <v>312</v>
      </c>
      <c r="GI224">
        <v>312</v>
      </c>
      <c r="GJ224">
        <v>312</v>
      </c>
      <c r="GK224">
        <v>312</v>
      </c>
      <c r="GL224">
        <v>312</v>
      </c>
      <c r="GM224">
        <v>312</v>
      </c>
      <c r="GN224">
        <v>312</v>
      </c>
      <c r="GO224">
        <v>312</v>
      </c>
      <c r="GP224">
        <v>312</v>
      </c>
      <c r="GQ224">
        <v>312</v>
      </c>
      <c r="GR224">
        <v>312</v>
      </c>
      <c r="GS224">
        <v>312</v>
      </c>
      <c r="GT224">
        <v>312</v>
      </c>
    </row>
    <row r="225" spans="1:202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  <c r="GH225">
        <v>10</v>
      </c>
      <c r="GI225">
        <v>10</v>
      </c>
      <c r="GJ225">
        <v>10</v>
      </c>
      <c r="GK225">
        <v>10</v>
      </c>
      <c r="GL225">
        <v>10</v>
      </c>
      <c r="GM225">
        <v>10</v>
      </c>
      <c r="GN225">
        <v>10</v>
      </c>
      <c r="GO225">
        <v>10</v>
      </c>
      <c r="GP225">
        <v>10</v>
      </c>
      <c r="GQ225">
        <v>10</v>
      </c>
      <c r="GR225">
        <v>10</v>
      </c>
      <c r="GS225">
        <v>10</v>
      </c>
      <c r="GT225">
        <v>10</v>
      </c>
    </row>
    <row r="226" spans="1:202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</row>
    <row r="227" spans="1:202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  <c r="GF227">
        <v>940</v>
      </c>
      <c r="GG227">
        <v>946</v>
      </c>
      <c r="GH227">
        <v>947</v>
      </c>
      <c r="GI227">
        <v>948</v>
      </c>
      <c r="GJ227">
        <v>951</v>
      </c>
      <c r="GK227">
        <v>958</v>
      </c>
      <c r="GL227">
        <v>967</v>
      </c>
      <c r="GM227">
        <v>978</v>
      </c>
      <c r="GN227">
        <v>994</v>
      </c>
      <c r="GO227">
        <v>1004</v>
      </c>
      <c r="GP227">
        <v>1011</v>
      </c>
      <c r="GQ227">
        <v>1023</v>
      </c>
      <c r="GR227">
        <v>1048</v>
      </c>
      <c r="GS227">
        <v>1065</v>
      </c>
      <c r="GT227">
        <v>1079</v>
      </c>
    </row>
    <row r="228" spans="1:202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  <c r="GF228">
        <v>1233269</v>
      </c>
      <c r="GG228">
        <v>1261624</v>
      </c>
      <c r="GH228">
        <v>1279414</v>
      </c>
      <c r="GI228">
        <v>1297863</v>
      </c>
      <c r="GJ228">
        <v>1325804</v>
      </c>
      <c r="GK228">
        <v>1355363</v>
      </c>
      <c r="GL228">
        <v>1389425</v>
      </c>
      <c r="GM228">
        <v>1414155</v>
      </c>
      <c r="GN228">
        <v>1438160</v>
      </c>
      <c r="GO228">
        <v>1461885</v>
      </c>
      <c r="GP228">
        <v>1468689</v>
      </c>
      <c r="GQ228">
        <v>1513446</v>
      </c>
      <c r="GR228">
        <v>1528979</v>
      </c>
      <c r="GS228">
        <v>1577851</v>
      </c>
      <c r="GT228">
        <v>1598624</v>
      </c>
    </row>
    <row r="229" spans="1:202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  <c r="GF229">
        <v>10149</v>
      </c>
      <c r="GG229">
        <v>10472</v>
      </c>
      <c r="GH229">
        <v>10831</v>
      </c>
      <c r="GI229">
        <v>11105</v>
      </c>
      <c r="GJ229">
        <v>11674</v>
      </c>
      <c r="GK229">
        <v>12026</v>
      </c>
      <c r="GL229">
        <v>12937</v>
      </c>
      <c r="GM229">
        <v>13680</v>
      </c>
      <c r="GN229">
        <v>14464</v>
      </c>
      <c r="GO229">
        <v>15299</v>
      </c>
      <c r="GP229">
        <v>15833</v>
      </c>
      <c r="GQ229">
        <v>16838</v>
      </c>
      <c r="GR229">
        <v>18051</v>
      </c>
      <c r="GS229">
        <v>18783</v>
      </c>
      <c r="GT229">
        <v>19291</v>
      </c>
    </row>
    <row r="230" spans="1:202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  <c r="GF230">
        <v>7752</v>
      </c>
      <c r="GG230">
        <v>8127</v>
      </c>
      <c r="GH230">
        <v>8795</v>
      </c>
      <c r="GI230">
        <v>9746</v>
      </c>
      <c r="GJ230">
        <v>9959</v>
      </c>
      <c r="GK230">
        <v>10195</v>
      </c>
      <c r="GL230">
        <v>10421</v>
      </c>
      <c r="GM230">
        <v>10421</v>
      </c>
      <c r="GN230">
        <v>10421</v>
      </c>
      <c r="GO230">
        <v>11129</v>
      </c>
      <c r="GP230">
        <v>11404</v>
      </c>
      <c r="GQ230">
        <v>11622</v>
      </c>
      <c r="GR230">
        <v>11875</v>
      </c>
      <c r="GS230">
        <v>12146</v>
      </c>
      <c r="GT230">
        <v>12470</v>
      </c>
    </row>
    <row r="231" spans="1:202" x14ac:dyDescent="0.35">
      <c r="B231" t="s">
        <v>178</v>
      </c>
      <c r="C231">
        <v>14.058324000000001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  <c r="GF231">
        <v>365</v>
      </c>
      <c r="GG231">
        <v>365</v>
      </c>
      <c r="GH231">
        <v>365</v>
      </c>
      <c r="GI231">
        <v>365</v>
      </c>
      <c r="GJ231">
        <v>365</v>
      </c>
      <c r="GK231">
        <v>369</v>
      </c>
      <c r="GL231">
        <v>369</v>
      </c>
      <c r="GM231">
        <v>373</v>
      </c>
      <c r="GN231">
        <v>373</v>
      </c>
      <c r="GO231">
        <v>373</v>
      </c>
      <c r="GP231">
        <v>373</v>
      </c>
      <c r="GQ231">
        <v>374</v>
      </c>
      <c r="GR231">
        <v>378</v>
      </c>
      <c r="GS231">
        <v>381</v>
      </c>
      <c r="GT231">
        <v>392</v>
      </c>
    </row>
    <row r="232" spans="1:202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  <c r="GF232">
        <v>1677</v>
      </c>
      <c r="GG232">
        <v>1677</v>
      </c>
      <c r="GH232">
        <v>1953</v>
      </c>
      <c r="GI232">
        <v>2350</v>
      </c>
      <c r="GJ232">
        <v>2815</v>
      </c>
      <c r="GK232">
        <v>3195</v>
      </c>
      <c r="GL232">
        <v>3285</v>
      </c>
      <c r="GM232">
        <v>3289</v>
      </c>
      <c r="GN232">
        <v>3803</v>
      </c>
      <c r="GO232">
        <v>4130</v>
      </c>
      <c r="GP232">
        <v>4493</v>
      </c>
      <c r="GQ232">
        <v>4701</v>
      </c>
      <c r="GR232">
        <v>5109</v>
      </c>
      <c r="GS232">
        <v>5667</v>
      </c>
      <c r="GT232">
        <v>5786</v>
      </c>
    </row>
    <row r="233" spans="1:202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  <c r="GF233">
        <v>510</v>
      </c>
      <c r="GG233">
        <v>514</v>
      </c>
      <c r="GH233">
        <v>518</v>
      </c>
      <c r="GI233">
        <v>518</v>
      </c>
      <c r="GJ233">
        <v>542</v>
      </c>
      <c r="GK233">
        <v>604</v>
      </c>
      <c r="GL233">
        <v>887</v>
      </c>
      <c r="GM233">
        <v>924</v>
      </c>
      <c r="GN233">
        <v>1004</v>
      </c>
      <c r="GO233">
        <v>1011</v>
      </c>
      <c r="GP233">
        <v>1016</v>
      </c>
      <c r="GQ233">
        <v>1057</v>
      </c>
      <c r="GR233">
        <v>1238</v>
      </c>
      <c r="GS233">
        <v>1238</v>
      </c>
      <c r="GT233">
        <v>1264</v>
      </c>
    </row>
    <row r="234" spans="1:202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  <c r="GF234">
        <v>2720</v>
      </c>
      <c r="GG234">
        <v>2720</v>
      </c>
      <c r="GH234">
        <v>3282</v>
      </c>
      <c r="GI234">
        <v>3752</v>
      </c>
      <c r="GJ234">
        <v>3752</v>
      </c>
      <c r="GK234">
        <v>3752</v>
      </c>
      <c r="GL234">
        <v>4833</v>
      </c>
      <c r="GM234">
        <v>5016</v>
      </c>
      <c r="GN234">
        <v>5077</v>
      </c>
      <c r="GO234">
        <v>5324</v>
      </c>
      <c r="GP234">
        <v>5390</v>
      </c>
      <c r="GQ234">
        <v>5390</v>
      </c>
      <c r="GR234">
        <v>6419</v>
      </c>
      <c r="GS234">
        <v>6618</v>
      </c>
      <c r="GT234">
        <v>6907</v>
      </c>
    </row>
    <row r="235" spans="1:202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  <c r="GF235">
        <v>19</v>
      </c>
      <c r="GG235">
        <v>19</v>
      </c>
      <c r="GH235">
        <v>19</v>
      </c>
      <c r="GI235">
        <v>19</v>
      </c>
      <c r="GJ235">
        <v>19</v>
      </c>
      <c r="GK235">
        <v>19</v>
      </c>
      <c r="GL235">
        <v>19</v>
      </c>
      <c r="GM235">
        <v>19</v>
      </c>
      <c r="GN235">
        <v>19</v>
      </c>
      <c r="GO235">
        <v>19</v>
      </c>
      <c r="GP235">
        <v>19</v>
      </c>
      <c r="GQ235">
        <v>19</v>
      </c>
      <c r="GR235">
        <v>19</v>
      </c>
      <c r="GS235">
        <v>19</v>
      </c>
      <c r="GT235">
        <v>19</v>
      </c>
    </row>
    <row r="236" spans="1:202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6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37</v>
      </c>
      <c r="CF236">
        <v>38</v>
      </c>
      <c r="CG236">
        <v>52</v>
      </c>
      <c r="CH236">
        <v>58</v>
      </c>
      <c r="CI236">
        <v>59</v>
      </c>
      <c r="CJ236">
        <v>63</v>
      </c>
      <c r="CK236">
        <v>66</v>
      </c>
      <c r="CL236">
        <v>71</v>
      </c>
      <c r="CM236">
        <v>79</v>
      </c>
      <c r="CN236">
        <v>84</v>
      </c>
      <c r="CO236">
        <v>93</v>
      </c>
      <c r="CP236">
        <v>102</v>
      </c>
      <c r="CQ236">
        <v>123</v>
      </c>
      <c r="CR236">
        <v>128</v>
      </c>
      <c r="CS236">
        <v>138</v>
      </c>
      <c r="CT236">
        <v>159</v>
      </c>
      <c r="CU236">
        <v>162</v>
      </c>
      <c r="CV236">
        <v>165</v>
      </c>
      <c r="CW236">
        <v>166</v>
      </c>
      <c r="CX236">
        <v>201</v>
      </c>
      <c r="CY236">
        <v>232</v>
      </c>
      <c r="CZ236">
        <v>249</v>
      </c>
      <c r="DA236">
        <v>271</v>
      </c>
      <c r="DB236">
        <v>298</v>
      </c>
      <c r="DC236">
        <v>336</v>
      </c>
      <c r="DD236">
        <v>381</v>
      </c>
      <c r="DE236">
        <v>403</v>
      </c>
      <c r="DF236">
        <v>490</v>
      </c>
      <c r="DG236">
        <v>533</v>
      </c>
      <c r="DH236">
        <v>561</v>
      </c>
      <c r="DI236">
        <v>622</v>
      </c>
      <c r="DJ236">
        <v>653</v>
      </c>
      <c r="DK236">
        <v>655</v>
      </c>
      <c r="DL236">
        <v>657</v>
      </c>
      <c r="DM236">
        <v>671</v>
      </c>
      <c r="DN236">
        <v>671</v>
      </c>
      <c r="DO236">
        <v>690</v>
      </c>
      <c r="DP236">
        <v>691</v>
      </c>
      <c r="DQ236">
        <v>713</v>
      </c>
      <c r="DR236">
        <v>736</v>
      </c>
      <c r="DS236">
        <v>754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820</v>
      </c>
      <c r="ED236">
        <v>829</v>
      </c>
      <c r="EE236">
        <v>841</v>
      </c>
      <c r="EF236">
        <v>843</v>
      </c>
      <c r="EG236">
        <v>843</v>
      </c>
      <c r="EH236">
        <v>847</v>
      </c>
      <c r="EI236">
        <v>871</v>
      </c>
      <c r="EJ236">
        <v>874</v>
      </c>
      <c r="EK236">
        <v>876</v>
      </c>
      <c r="EL236">
        <v>884</v>
      </c>
      <c r="EM236">
        <v>890</v>
      </c>
      <c r="EN236">
        <v>912</v>
      </c>
      <c r="EO236">
        <v>912</v>
      </c>
      <c r="EP236">
        <v>913</v>
      </c>
      <c r="EQ236">
        <v>921</v>
      </c>
      <c r="ER236">
        <v>921</v>
      </c>
      <c r="ES236">
        <v>928</v>
      </c>
      <c r="ET236">
        <v>953</v>
      </c>
      <c r="EU236">
        <v>963</v>
      </c>
      <c r="EV236">
        <v>968</v>
      </c>
      <c r="EW236">
        <v>968</v>
      </c>
      <c r="EX236">
        <v>973</v>
      </c>
      <c r="EY236">
        <v>980</v>
      </c>
      <c r="EZ236">
        <v>1018</v>
      </c>
      <c r="FA236">
        <v>1047</v>
      </c>
      <c r="FB236">
        <v>1069</v>
      </c>
      <c r="FC236">
        <v>1108</v>
      </c>
      <c r="FD236">
        <v>1171</v>
      </c>
      <c r="FE236">
        <v>1246</v>
      </c>
      <c r="FF236">
        <v>1307</v>
      </c>
      <c r="FG236">
        <v>1394</v>
      </c>
      <c r="FH236">
        <v>1425</v>
      </c>
      <c r="FI236">
        <v>1506</v>
      </c>
      <c r="FJ236">
        <v>1577</v>
      </c>
      <c r="FK236">
        <v>1644</v>
      </c>
      <c r="FL236">
        <v>1707</v>
      </c>
      <c r="FM236">
        <v>1824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2156</v>
      </c>
      <c r="FU236">
        <v>2227</v>
      </c>
      <c r="FV236">
        <v>2267</v>
      </c>
      <c r="FW236">
        <v>2370</v>
      </c>
      <c r="FX236">
        <v>2462</v>
      </c>
      <c r="FY236">
        <v>2545</v>
      </c>
      <c r="FZ236">
        <v>2640</v>
      </c>
      <c r="GA236">
        <v>2811</v>
      </c>
      <c r="GB236">
        <v>2968</v>
      </c>
      <c r="GC236">
        <v>3069</v>
      </c>
      <c r="GD236">
        <v>3226</v>
      </c>
      <c r="GE236">
        <v>3369</v>
      </c>
      <c r="GF236">
        <v>3505</v>
      </c>
      <c r="GG236">
        <v>3614</v>
      </c>
      <c r="GH236">
        <v>3753</v>
      </c>
      <c r="GI236">
        <v>3874</v>
      </c>
      <c r="GJ236">
        <v>4027</v>
      </c>
      <c r="GK236">
        <v>4129</v>
      </c>
      <c r="GL236">
        <v>4267</v>
      </c>
      <c r="GM236">
        <v>4463</v>
      </c>
      <c r="GN236">
        <v>4463</v>
      </c>
      <c r="GO236">
        <v>4463</v>
      </c>
      <c r="GP236">
        <v>4863</v>
      </c>
      <c r="GQ236">
        <v>4989</v>
      </c>
      <c r="GR236">
        <v>5190</v>
      </c>
      <c r="GS236">
        <v>5190</v>
      </c>
      <c r="GT236">
        <v>5480</v>
      </c>
    </row>
    <row r="237" spans="1:202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  <c r="GF237">
        <v>280</v>
      </c>
      <c r="GG237">
        <v>286</v>
      </c>
      <c r="GH237">
        <v>288</v>
      </c>
      <c r="GI237">
        <v>290</v>
      </c>
      <c r="GJ237">
        <v>292</v>
      </c>
      <c r="GK237">
        <v>293</v>
      </c>
      <c r="GL237">
        <v>294</v>
      </c>
      <c r="GM237">
        <v>295</v>
      </c>
      <c r="GN237">
        <v>296</v>
      </c>
      <c r="GO237">
        <v>297</v>
      </c>
      <c r="GP237">
        <v>298</v>
      </c>
      <c r="GQ237">
        <v>302</v>
      </c>
      <c r="GR237">
        <v>302</v>
      </c>
      <c r="GS237">
        <v>305</v>
      </c>
      <c r="GT237">
        <v>308</v>
      </c>
    </row>
    <row r="238" spans="1:202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  <c r="GH238">
        <v>3</v>
      </c>
      <c r="GI238">
        <v>3</v>
      </c>
      <c r="GJ238">
        <v>3</v>
      </c>
      <c r="GK238">
        <v>3</v>
      </c>
      <c r="GL238">
        <v>3</v>
      </c>
      <c r="GM238">
        <v>3</v>
      </c>
      <c r="GN238">
        <v>3</v>
      </c>
      <c r="GO238">
        <v>3</v>
      </c>
      <c r="GP238">
        <v>3</v>
      </c>
      <c r="GQ238">
        <v>3</v>
      </c>
      <c r="GR238">
        <v>3</v>
      </c>
      <c r="GS238">
        <v>3</v>
      </c>
      <c r="GT238">
        <v>3</v>
      </c>
    </row>
    <row r="239" spans="1:202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</row>
    <row r="240" spans="1:202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  <c r="GF240">
        <v>26</v>
      </c>
      <c r="GG240">
        <v>26</v>
      </c>
      <c r="GH240">
        <v>28</v>
      </c>
      <c r="GI240">
        <v>35</v>
      </c>
      <c r="GJ240">
        <v>36</v>
      </c>
      <c r="GK240">
        <v>37</v>
      </c>
      <c r="GL240">
        <v>37</v>
      </c>
      <c r="GM240">
        <v>37</v>
      </c>
      <c r="GN240">
        <v>37</v>
      </c>
      <c r="GO240">
        <v>38</v>
      </c>
      <c r="GP240">
        <v>38</v>
      </c>
      <c r="GQ240">
        <v>38</v>
      </c>
      <c r="GR240">
        <v>38</v>
      </c>
      <c r="GS240">
        <v>39</v>
      </c>
      <c r="GT240">
        <v>39</v>
      </c>
    </row>
    <row r="241" spans="1:202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</row>
    <row r="242" spans="1:202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  <c r="GF242">
        <v>48</v>
      </c>
      <c r="GG242">
        <v>52</v>
      </c>
      <c r="GH242">
        <v>52</v>
      </c>
      <c r="GI242">
        <v>52</v>
      </c>
      <c r="GJ242">
        <v>63</v>
      </c>
      <c r="GK242">
        <v>63</v>
      </c>
      <c r="GL242">
        <v>63</v>
      </c>
      <c r="GM242">
        <v>63</v>
      </c>
      <c r="GN242">
        <v>63</v>
      </c>
      <c r="GO242">
        <v>63</v>
      </c>
      <c r="GP242">
        <v>63</v>
      </c>
      <c r="GQ242">
        <v>63</v>
      </c>
      <c r="GR242">
        <v>63</v>
      </c>
      <c r="GS242">
        <v>63</v>
      </c>
      <c r="GT242">
        <v>63</v>
      </c>
    </row>
    <row r="243" spans="1:202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  <c r="GF243">
        <v>270</v>
      </c>
      <c r="GG243">
        <v>270</v>
      </c>
      <c r="GH243">
        <v>279</v>
      </c>
      <c r="GI243">
        <v>279</v>
      </c>
      <c r="GJ243">
        <v>301</v>
      </c>
      <c r="GK243">
        <v>301</v>
      </c>
      <c r="GL243">
        <v>304</v>
      </c>
      <c r="GM243">
        <v>304</v>
      </c>
      <c r="GN243">
        <v>304</v>
      </c>
      <c r="GO243">
        <v>304</v>
      </c>
      <c r="GP243">
        <v>304</v>
      </c>
      <c r="GQ243">
        <v>304</v>
      </c>
      <c r="GR243">
        <v>304</v>
      </c>
      <c r="GS243">
        <v>304</v>
      </c>
      <c r="GT243">
        <v>304</v>
      </c>
    </row>
    <row r="244" spans="1:202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  <c r="GF244">
        <v>1292</v>
      </c>
      <c r="GG244">
        <v>1297</v>
      </c>
      <c r="GH244">
        <v>1297</v>
      </c>
      <c r="GI244">
        <v>1313</v>
      </c>
      <c r="GJ244">
        <v>1317</v>
      </c>
      <c r="GK244">
        <v>1336</v>
      </c>
      <c r="GL244">
        <v>1355</v>
      </c>
      <c r="GM244">
        <v>1362</v>
      </c>
      <c r="GN244">
        <v>1362</v>
      </c>
      <c r="GO244">
        <v>1362</v>
      </c>
      <c r="GP244">
        <v>1375</v>
      </c>
      <c r="GQ244">
        <v>1375</v>
      </c>
      <c r="GR244">
        <v>1397</v>
      </c>
      <c r="GS244">
        <v>1401</v>
      </c>
      <c r="GT244">
        <v>1427</v>
      </c>
    </row>
    <row r="245" spans="1:202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</row>
    <row r="246" spans="1:202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  <c r="GF246">
        <v>1282</v>
      </c>
      <c r="GG246">
        <v>1373</v>
      </c>
      <c r="GH246">
        <v>1373</v>
      </c>
      <c r="GI246">
        <v>1639</v>
      </c>
      <c r="GJ246">
        <v>1645</v>
      </c>
      <c r="GK246">
        <v>1667</v>
      </c>
      <c r="GL246">
        <v>1728</v>
      </c>
      <c r="GM246">
        <v>1760</v>
      </c>
      <c r="GN246">
        <v>1875</v>
      </c>
      <c r="GO246">
        <v>1914</v>
      </c>
      <c r="GP246">
        <v>1919</v>
      </c>
      <c r="GQ246">
        <v>1945</v>
      </c>
      <c r="GR246">
        <v>2047</v>
      </c>
      <c r="GS246">
        <v>2078</v>
      </c>
      <c r="GT246">
        <v>2137</v>
      </c>
    </row>
    <row r="247" spans="1:202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  <c r="GJ247">
        <v>13</v>
      </c>
      <c r="GK247">
        <v>13</v>
      </c>
      <c r="GL247">
        <v>13</v>
      </c>
      <c r="GM247">
        <v>13</v>
      </c>
      <c r="GN247">
        <v>13</v>
      </c>
      <c r="GO247">
        <v>13</v>
      </c>
      <c r="GP247">
        <v>13</v>
      </c>
      <c r="GQ247">
        <v>13</v>
      </c>
      <c r="GR247">
        <v>13</v>
      </c>
      <c r="GS247">
        <v>13</v>
      </c>
      <c r="GT247">
        <v>13</v>
      </c>
    </row>
    <row r="248" spans="1:202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</row>
    <row r="249" spans="1:202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  <c r="GF249">
        <v>1175</v>
      </c>
      <c r="GG249">
        <v>1175</v>
      </c>
      <c r="GH249">
        <v>1175</v>
      </c>
      <c r="GI249">
        <v>1175</v>
      </c>
      <c r="GJ249">
        <v>1175</v>
      </c>
      <c r="GK249">
        <v>1175</v>
      </c>
      <c r="GL249">
        <v>1175</v>
      </c>
      <c r="GM249">
        <v>1175</v>
      </c>
      <c r="GN249">
        <v>1175</v>
      </c>
      <c r="GO249">
        <v>1175</v>
      </c>
      <c r="GP249">
        <v>1175</v>
      </c>
      <c r="GQ249">
        <v>1175</v>
      </c>
      <c r="GR249">
        <v>1175</v>
      </c>
      <c r="GS249">
        <v>1175</v>
      </c>
      <c r="GT249">
        <v>1175</v>
      </c>
    </row>
    <row r="250" spans="1:202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</row>
    <row r="251" spans="1:202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  <c r="GF251">
        <v>604</v>
      </c>
      <c r="GG251">
        <v>610</v>
      </c>
      <c r="GH251">
        <v>662</v>
      </c>
      <c r="GI251">
        <v>696</v>
      </c>
      <c r="GJ251">
        <v>734</v>
      </c>
      <c r="GK251">
        <v>759</v>
      </c>
      <c r="GL251">
        <v>766</v>
      </c>
      <c r="GM251">
        <v>771</v>
      </c>
      <c r="GN251">
        <v>778</v>
      </c>
      <c r="GO251">
        <v>782</v>
      </c>
      <c r="GP251">
        <v>787</v>
      </c>
      <c r="GQ251">
        <v>787</v>
      </c>
      <c r="GR251">
        <v>794</v>
      </c>
      <c r="GS251">
        <v>795</v>
      </c>
      <c r="GT251">
        <v>797</v>
      </c>
    </row>
    <row r="252" spans="1:202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  <c r="GF252">
        <v>762</v>
      </c>
      <c r="GG252">
        <v>779</v>
      </c>
      <c r="GH252">
        <v>780</v>
      </c>
      <c r="GI252">
        <v>797</v>
      </c>
      <c r="GJ252">
        <v>833</v>
      </c>
      <c r="GK252">
        <v>840</v>
      </c>
      <c r="GL252">
        <v>849</v>
      </c>
      <c r="GM252">
        <v>856</v>
      </c>
      <c r="GN252">
        <v>862</v>
      </c>
      <c r="GO252">
        <v>862</v>
      </c>
      <c r="GP252">
        <v>862</v>
      </c>
      <c r="GQ252">
        <v>863</v>
      </c>
      <c r="GR252">
        <v>863</v>
      </c>
      <c r="GS252">
        <v>894</v>
      </c>
      <c r="GT252">
        <v>898</v>
      </c>
    </row>
    <row r="253" spans="1:202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  <c r="GF253">
        <v>324</v>
      </c>
      <c r="GG253">
        <v>324</v>
      </c>
      <c r="GH253">
        <v>324</v>
      </c>
      <c r="GI253">
        <v>328</v>
      </c>
      <c r="GJ253">
        <v>328</v>
      </c>
      <c r="GK253">
        <v>328</v>
      </c>
      <c r="GL253">
        <v>330</v>
      </c>
      <c r="GM253">
        <v>330</v>
      </c>
      <c r="GN253">
        <v>330</v>
      </c>
      <c r="GO253">
        <v>330</v>
      </c>
      <c r="GP253">
        <v>330</v>
      </c>
      <c r="GQ253">
        <v>330</v>
      </c>
      <c r="GR253">
        <v>340</v>
      </c>
      <c r="GS253">
        <v>340</v>
      </c>
      <c r="GT253">
        <v>340</v>
      </c>
    </row>
    <row r="254" spans="1:202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  <c r="GF254">
        <v>5793</v>
      </c>
      <c r="GG254">
        <v>5851</v>
      </c>
      <c r="GH254">
        <v>5906</v>
      </c>
      <c r="GI254">
        <v>5970</v>
      </c>
      <c r="GJ254">
        <v>6028</v>
      </c>
      <c r="GK254">
        <v>6065</v>
      </c>
      <c r="GL254">
        <v>6103</v>
      </c>
      <c r="GM254">
        <v>6151</v>
      </c>
      <c r="GN254">
        <v>6193</v>
      </c>
      <c r="GO254">
        <v>6233</v>
      </c>
      <c r="GP254">
        <v>6276</v>
      </c>
      <c r="GQ254">
        <v>6317</v>
      </c>
      <c r="GR254">
        <v>6356</v>
      </c>
      <c r="GS254">
        <v>6399</v>
      </c>
      <c r="GT254">
        <v>6443</v>
      </c>
    </row>
    <row r="255" spans="1:202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  <c r="GF255">
        <v>69</v>
      </c>
      <c r="GG255">
        <v>69</v>
      </c>
      <c r="GH255">
        <v>69</v>
      </c>
      <c r="GI255">
        <v>128</v>
      </c>
      <c r="GJ255">
        <v>128</v>
      </c>
      <c r="GK255">
        <v>128</v>
      </c>
      <c r="GL255">
        <v>141</v>
      </c>
      <c r="GM255">
        <v>144</v>
      </c>
      <c r="GN255">
        <v>144</v>
      </c>
      <c r="GO255">
        <v>171</v>
      </c>
      <c r="GP255">
        <v>173</v>
      </c>
      <c r="GQ255">
        <v>173</v>
      </c>
      <c r="GR255">
        <v>174</v>
      </c>
      <c r="GS255">
        <v>174</v>
      </c>
      <c r="GT255">
        <v>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S268"/>
  <sheetViews>
    <sheetView topLeftCell="FX1" workbookViewId="0">
      <selection activeCell="GQ11" sqref="GQ1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1" width="10.453125" bestFit="1" customWidth="1"/>
  </cols>
  <sheetData>
    <row r="1" spans="1:201" x14ac:dyDescent="0.35">
      <c r="E1">
        <f>SUM(E3:E268)</f>
        <v>18</v>
      </c>
      <c r="F1">
        <f t="shared" ref="F1:BQ1" si="0">SUM(F3:F268)</f>
        <v>26</v>
      </c>
      <c r="G1">
        <f t="shared" si="0"/>
        <v>42</v>
      </c>
      <c r="H1">
        <f t="shared" si="0"/>
        <v>56</v>
      </c>
      <c r="I1">
        <f t="shared" si="0"/>
        <v>82</v>
      </c>
      <c r="J1">
        <f t="shared" si="0"/>
        <v>131</v>
      </c>
      <c r="K1">
        <f t="shared" si="0"/>
        <v>133</v>
      </c>
      <c r="L1">
        <f t="shared" si="0"/>
        <v>171</v>
      </c>
      <c r="M1">
        <f t="shared" si="0"/>
        <v>213</v>
      </c>
      <c r="N1">
        <f t="shared" si="0"/>
        <v>259</v>
      </c>
      <c r="O1">
        <f t="shared" si="0"/>
        <v>362</v>
      </c>
      <c r="P1">
        <f t="shared" si="0"/>
        <v>426</v>
      </c>
      <c r="Q1">
        <f t="shared" si="0"/>
        <v>492</v>
      </c>
      <c r="R1">
        <f t="shared" si="0"/>
        <v>564</v>
      </c>
      <c r="S1">
        <f t="shared" si="0"/>
        <v>634</v>
      </c>
      <c r="T1">
        <f t="shared" si="0"/>
        <v>719</v>
      </c>
      <c r="U1">
        <f t="shared" si="0"/>
        <v>806</v>
      </c>
      <c r="V1">
        <f t="shared" si="0"/>
        <v>906</v>
      </c>
      <c r="W1">
        <f t="shared" si="0"/>
        <v>1013</v>
      </c>
      <c r="X1">
        <f t="shared" si="0"/>
        <v>1113</v>
      </c>
      <c r="Y1">
        <f t="shared" si="0"/>
        <v>1118</v>
      </c>
      <c r="Z1">
        <f t="shared" si="0"/>
        <v>1371</v>
      </c>
      <c r="AA1">
        <f t="shared" si="0"/>
        <v>1523</v>
      </c>
      <c r="AB1">
        <f t="shared" si="0"/>
        <v>1666</v>
      </c>
      <c r="AC1">
        <f t="shared" si="0"/>
        <v>1770</v>
      </c>
      <c r="AD1">
        <f t="shared" si="0"/>
        <v>1868</v>
      </c>
      <c r="AE1">
        <f t="shared" si="0"/>
        <v>2008</v>
      </c>
      <c r="AF1">
        <f t="shared" si="0"/>
        <v>2123</v>
      </c>
      <c r="AG1">
        <f t="shared" si="0"/>
        <v>2248</v>
      </c>
      <c r="AH1">
        <f t="shared" si="0"/>
        <v>2252</v>
      </c>
      <c r="AI1">
        <f t="shared" si="0"/>
        <v>2459</v>
      </c>
      <c r="AJ1">
        <f t="shared" si="0"/>
        <v>2470</v>
      </c>
      <c r="AK1">
        <f t="shared" si="0"/>
        <v>2630</v>
      </c>
      <c r="AL1">
        <f t="shared" si="0"/>
        <v>2710</v>
      </c>
      <c r="AM1">
        <f t="shared" si="0"/>
        <v>2771</v>
      </c>
      <c r="AN1">
        <f t="shared" si="0"/>
        <v>2814</v>
      </c>
      <c r="AO1">
        <f t="shared" si="0"/>
        <v>2873</v>
      </c>
      <c r="AP1">
        <f t="shared" si="0"/>
        <v>2942</v>
      </c>
      <c r="AQ1">
        <f t="shared" si="0"/>
        <v>2996</v>
      </c>
      <c r="AR1">
        <f t="shared" si="0"/>
        <v>3085</v>
      </c>
      <c r="AS1">
        <f t="shared" si="0"/>
        <v>3160</v>
      </c>
      <c r="AT1">
        <f t="shared" si="0"/>
        <v>3255</v>
      </c>
      <c r="AU1">
        <f t="shared" si="0"/>
        <v>3348</v>
      </c>
      <c r="AV1">
        <f t="shared" si="0"/>
        <v>3460</v>
      </c>
      <c r="AW1">
        <f t="shared" si="0"/>
        <v>3559</v>
      </c>
      <c r="AX1">
        <f t="shared" si="0"/>
        <v>3803</v>
      </c>
      <c r="AY1">
        <f t="shared" si="0"/>
        <v>3987</v>
      </c>
      <c r="AZ1">
        <f t="shared" si="0"/>
        <v>4266</v>
      </c>
      <c r="BA1">
        <f t="shared" si="0"/>
        <v>4611</v>
      </c>
      <c r="BB1">
        <f t="shared" si="0"/>
        <v>4916</v>
      </c>
      <c r="BC1">
        <f t="shared" si="0"/>
        <v>5413</v>
      </c>
      <c r="BD1">
        <f t="shared" si="0"/>
        <v>5830</v>
      </c>
      <c r="BE1">
        <f t="shared" si="0"/>
        <v>6471</v>
      </c>
      <c r="BF1">
        <f t="shared" si="0"/>
        <v>7151</v>
      </c>
      <c r="BG1">
        <f t="shared" si="0"/>
        <v>7956</v>
      </c>
      <c r="BH1">
        <f t="shared" si="0"/>
        <v>8855</v>
      </c>
      <c r="BI1">
        <f t="shared" si="0"/>
        <v>9962</v>
      </c>
      <c r="BJ1">
        <f t="shared" si="0"/>
        <v>11442</v>
      </c>
      <c r="BK1">
        <f t="shared" si="0"/>
        <v>13149</v>
      </c>
      <c r="BL1">
        <f t="shared" si="0"/>
        <v>14850</v>
      </c>
      <c r="BM1">
        <f t="shared" si="0"/>
        <v>16772</v>
      </c>
      <c r="BN1">
        <f t="shared" si="0"/>
        <v>19047</v>
      </c>
      <c r="BO1">
        <f t="shared" si="0"/>
        <v>21828</v>
      </c>
      <c r="BP1">
        <f t="shared" si="0"/>
        <v>24843</v>
      </c>
      <c r="BQ1">
        <f t="shared" si="0"/>
        <v>28370</v>
      </c>
      <c r="BR1">
        <f t="shared" ref="BR1:EC1" si="1">SUM(BR3:BR268)</f>
        <v>32069</v>
      </c>
      <c r="BS1">
        <f t="shared" si="1"/>
        <v>35549</v>
      </c>
      <c r="BT1">
        <f t="shared" si="1"/>
        <v>39727</v>
      </c>
      <c r="BU1">
        <f t="shared" si="1"/>
        <v>44602</v>
      </c>
      <c r="BV1">
        <f t="shared" si="1"/>
        <v>50183</v>
      </c>
      <c r="BW1">
        <f t="shared" si="1"/>
        <v>56515</v>
      </c>
      <c r="BX1">
        <f t="shared" si="1"/>
        <v>62522</v>
      </c>
      <c r="BY1">
        <f t="shared" si="1"/>
        <v>68406</v>
      </c>
      <c r="BZ1">
        <f t="shared" si="1"/>
        <v>73490</v>
      </c>
      <c r="CA1">
        <f t="shared" si="1"/>
        <v>79393</v>
      </c>
      <c r="CB1">
        <f t="shared" si="1"/>
        <v>87364</v>
      </c>
      <c r="CC1">
        <f t="shared" si="1"/>
        <v>94166</v>
      </c>
      <c r="CD1">
        <f t="shared" si="1"/>
        <v>101872</v>
      </c>
      <c r="CE1">
        <f t="shared" si="1"/>
        <v>109196</v>
      </c>
      <c r="CF1">
        <f t="shared" si="1"/>
        <v>115343</v>
      </c>
      <c r="CG1">
        <f t="shared" si="1"/>
        <v>121153</v>
      </c>
      <c r="CH1">
        <f t="shared" si="1"/>
        <v>126978</v>
      </c>
      <c r="CI1">
        <f t="shared" si="1"/>
        <v>133930</v>
      </c>
      <c r="CJ1">
        <f t="shared" si="1"/>
        <v>142302</v>
      </c>
      <c r="CK1">
        <f t="shared" si="1"/>
        <v>149645</v>
      </c>
      <c r="CL1">
        <f t="shared" si="1"/>
        <v>158589</v>
      </c>
      <c r="CM1">
        <f t="shared" si="1"/>
        <v>165120</v>
      </c>
      <c r="CN1">
        <f t="shared" si="1"/>
        <v>169737</v>
      </c>
      <c r="CO1">
        <f t="shared" si="1"/>
        <v>175216</v>
      </c>
      <c r="CP1">
        <f t="shared" si="1"/>
        <v>182420</v>
      </c>
      <c r="CQ1">
        <f t="shared" si="1"/>
        <v>189220</v>
      </c>
      <c r="CR1">
        <f t="shared" si="1"/>
        <v>196101</v>
      </c>
      <c r="CS1">
        <f t="shared" si="1"/>
        <v>202812</v>
      </c>
      <c r="CT1">
        <f t="shared" si="1"/>
        <v>208436</v>
      </c>
      <c r="CU1">
        <f t="shared" si="1"/>
        <v>212356</v>
      </c>
      <c r="CV1">
        <f t="shared" si="1"/>
        <v>217047</v>
      </c>
      <c r="CW1">
        <f t="shared" si="1"/>
        <v>223533</v>
      </c>
      <c r="CX1">
        <f t="shared" si="1"/>
        <v>230316</v>
      </c>
      <c r="CY1">
        <f t="shared" si="1"/>
        <v>236306</v>
      </c>
      <c r="CZ1">
        <f t="shared" si="1"/>
        <v>241505</v>
      </c>
      <c r="DA1">
        <f t="shared" si="1"/>
        <v>246966</v>
      </c>
      <c r="DB1">
        <f t="shared" si="1"/>
        <v>250444</v>
      </c>
      <c r="DC1">
        <f t="shared" si="1"/>
        <v>254592</v>
      </c>
      <c r="DD1">
        <f t="shared" si="1"/>
        <v>260478</v>
      </c>
      <c r="DE1">
        <f t="shared" si="1"/>
        <v>267052</v>
      </c>
      <c r="DF1">
        <f t="shared" si="1"/>
        <v>272477</v>
      </c>
      <c r="DG1">
        <f t="shared" si="1"/>
        <v>278066</v>
      </c>
      <c r="DH1">
        <f t="shared" si="1"/>
        <v>282340</v>
      </c>
      <c r="DI1">
        <f t="shared" si="1"/>
        <v>285921</v>
      </c>
      <c r="DJ1">
        <f t="shared" si="1"/>
        <v>289396</v>
      </c>
      <c r="DK1">
        <f t="shared" si="1"/>
        <v>294953</v>
      </c>
      <c r="DL1">
        <f t="shared" si="1"/>
        <v>300194</v>
      </c>
      <c r="DM1">
        <f t="shared" si="1"/>
        <v>305471</v>
      </c>
      <c r="DN1">
        <f t="shared" si="1"/>
        <v>310706</v>
      </c>
      <c r="DO1">
        <f t="shared" si="1"/>
        <v>314870</v>
      </c>
      <c r="DP1">
        <f t="shared" si="1"/>
        <v>318205</v>
      </c>
      <c r="DQ1">
        <f t="shared" si="1"/>
        <v>321502</v>
      </c>
      <c r="DR1">
        <f t="shared" si="1"/>
        <v>326290</v>
      </c>
      <c r="DS1">
        <f t="shared" si="1"/>
        <v>331186</v>
      </c>
      <c r="DT1">
        <f t="shared" si="1"/>
        <v>335983</v>
      </c>
      <c r="DU1">
        <f t="shared" si="1"/>
        <v>341271</v>
      </c>
      <c r="DV1">
        <f t="shared" si="1"/>
        <v>345269</v>
      </c>
      <c r="DW1">
        <f t="shared" si="1"/>
        <v>348415</v>
      </c>
      <c r="DX1">
        <f t="shared" si="1"/>
        <v>349603</v>
      </c>
      <c r="DY1">
        <f t="shared" si="1"/>
        <v>353816</v>
      </c>
      <c r="DZ1">
        <f t="shared" si="1"/>
        <v>359038</v>
      </c>
      <c r="EA1">
        <f t="shared" si="1"/>
        <v>363749</v>
      </c>
      <c r="EB1">
        <f t="shared" si="1"/>
        <v>368496</v>
      </c>
      <c r="EC1">
        <f t="shared" si="1"/>
        <v>372662</v>
      </c>
      <c r="ED1">
        <f t="shared" ref="ED1:GS1" si="2">SUM(ED3:ED268)</f>
        <v>375555</v>
      </c>
      <c r="EE1">
        <f t="shared" si="2"/>
        <v>378628</v>
      </c>
      <c r="EF1">
        <f t="shared" si="2"/>
        <v>383461</v>
      </c>
      <c r="EG1">
        <f t="shared" si="2"/>
        <v>389054</v>
      </c>
      <c r="EH1">
        <f t="shared" si="2"/>
        <v>394217</v>
      </c>
      <c r="EI1">
        <f t="shared" si="2"/>
        <v>398972</v>
      </c>
      <c r="EJ1">
        <f t="shared" si="2"/>
        <v>402860</v>
      </c>
      <c r="EK1">
        <f t="shared" si="2"/>
        <v>405598</v>
      </c>
      <c r="EL1">
        <f t="shared" si="2"/>
        <v>409303</v>
      </c>
      <c r="EM1">
        <f t="shared" si="2"/>
        <v>414230</v>
      </c>
      <c r="EN1">
        <f t="shared" si="2"/>
        <v>419436</v>
      </c>
      <c r="EO1">
        <f t="shared" si="2"/>
        <v>424217</v>
      </c>
      <c r="EP1">
        <f t="shared" si="2"/>
        <v>428524</v>
      </c>
      <c r="EQ1">
        <f t="shared" si="2"/>
        <v>432774</v>
      </c>
      <c r="ER1">
        <f t="shared" si="2"/>
        <v>436159</v>
      </c>
      <c r="ES1">
        <f t="shared" si="2"/>
        <v>439584</v>
      </c>
      <c r="ET1">
        <f t="shared" si="2"/>
        <v>446455</v>
      </c>
      <c r="EU1">
        <f t="shared" si="2"/>
        <v>451712</v>
      </c>
      <c r="EV1">
        <f t="shared" si="2"/>
        <v>456747</v>
      </c>
      <c r="EW1">
        <f t="shared" si="2"/>
        <v>463020</v>
      </c>
      <c r="EX1">
        <f t="shared" si="2"/>
        <v>467272</v>
      </c>
      <c r="EY1">
        <f t="shared" si="2"/>
        <v>471265</v>
      </c>
      <c r="EZ1">
        <f t="shared" si="2"/>
        <v>474814</v>
      </c>
      <c r="FA1">
        <f t="shared" si="2"/>
        <v>480136</v>
      </c>
      <c r="FB1">
        <f t="shared" si="2"/>
        <v>485405</v>
      </c>
      <c r="FC1">
        <f t="shared" si="2"/>
        <v>490171</v>
      </c>
      <c r="FD1">
        <f t="shared" si="2"/>
        <v>495007</v>
      </c>
      <c r="FE1">
        <f t="shared" si="2"/>
        <v>499506</v>
      </c>
      <c r="FF1">
        <f t="shared" si="2"/>
        <v>502609</v>
      </c>
      <c r="FG1">
        <f t="shared" si="2"/>
        <v>506333</v>
      </c>
      <c r="FH1">
        <f t="shared" si="2"/>
        <v>511477</v>
      </c>
      <c r="FI1">
        <f t="shared" si="2"/>
        <v>516501</v>
      </c>
      <c r="FJ1">
        <f t="shared" si="2"/>
        <v>521649</v>
      </c>
      <c r="FK1">
        <f t="shared" si="2"/>
        <v>526659</v>
      </c>
      <c r="FL1">
        <f t="shared" si="2"/>
        <v>531055</v>
      </c>
      <c r="FM1">
        <f t="shared" si="2"/>
        <v>534525</v>
      </c>
      <c r="FN1">
        <f t="shared" si="2"/>
        <v>538348</v>
      </c>
      <c r="FO1">
        <f t="shared" si="2"/>
        <v>544484</v>
      </c>
      <c r="FP1">
        <f t="shared" si="2"/>
        <v>549833</v>
      </c>
      <c r="FQ1">
        <f t="shared" si="2"/>
        <v>555313</v>
      </c>
      <c r="FR1">
        <f t="shared" si="2"/>
        <v>560643</v>
      </c>
      <c r="FS1">
        <f t="shared" si="2"/>
        <v>565551</v>
      </c>
      <c r="FT1">
        <f t="shared" si="2"/>
        <v>569531</v>
      </c>
      <c r="FU1">
        <f t="shared" si="2"/>
        <v>573369</v>
      </c>
      <c r="FV1">
        <f t="shared" si="2"/>
        <v>579063</v>
      </c>
      <c r="FW1">
        <f t="shared" si="2"/>
        <v>584575</v>
      </c>
      <c r="FX1">
        <f t="shared" si="2"/>
        <v>590390</v>
      </c>
      <c r="FY1">
        <f t="shared" si="2"/>
        <v>597139</v>
      </c>
      <c r="FZ1">
        <f t="shared" si="2"/>
        <v>602783</v>
      </c>
      <c r="GA1">
        <f t="shared" si="2"/>
        <v>606842</v>
      </c>
      <c r="GB1">
        <f t="shared" si="2"/>
        <v>611025</v>
      </c>
      <c r="GC1">
        <f t="shared" si="2"/>
        <v>617281</v>
      </c>
      <c r="GD1">
        <f t="shared" si="2"/>
        <v>624275</v>
      </c>
      <c r="GE1">
        <f t="shared" si="2"/>
        <v>634248</v>
      </c>
      <c r="GF1">
        <f t="shared" si="2"/>
        <v>640385</v>
      </c>
      <c r="GG1">
        <f t="shared" si="2"/>
        <v>645977</v>
      </c>
      <c r="GH1">
        <f t="shared" si="2"/>
        <v>649642</v>
      </c>
      <c r="GI1">
        <f t="shared" si="2"/>
        <v>654825</v>
      </c>
      <c r="GJ1">
        <f t="shared" si="2"/>
        <v>661230</v>
      </c>
      <c r="GK1">
        <f t="shared" si="2"/>
        <v>667884</v>
      </c>
      <c r="GL1">
        <f t="shared" si="2"/>
        <v>673941</v>
      </c>
      <c r="GM1">
        <f t="shared" si="2"/>
        <v>680234</v>
      </c>
      <c r="GN1">
        <f t="shared" si="2"/>
        <v>685773</v>
      </c>
      <c r="GO1">
        <f t="shared" si="2"/>
        <v>690065</v>
      </c>
      <c r="GP1">
        <f t="shared" si="2"/>
        <v>694396</v>
      </c>
      <c r="GQ1">
        <f t="shared" si="2"/>
        <v>701347</v>
      </c>
      <c r="GR1">
        <f t="shared" si="2"/>
        <v>708424</v>
      </c>
      <c r="GS1">
        <f t="shared" si="2"/>
        <v>714744</v>
      </c>
    </row>
    <row r="2" spans="1:201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s="1">
        <v>43832</v>
      </c>
      <c r="O2" s="1">
        <v>43863</v>
      </c>
      <c r="P2" s="1">
        <v>43892</v>
      </c>
      <c r="Q2" s="1">
        <v>43923</v>
      </c>
      <c r="R2" s="1">
        <v>43953</v>
      </c>
      <c r="S2" s="1">
        <v>43984</v>
      </c>
      <c r="T2" s="1">
        <v>44014</v>
      </c>
      <c r="U2" s="1">
        <v>44045</v>
      </c>
      <c r="V2" s="1">
        <v>44076</v>
      </c>
      <c r="W2" s="1">
        <v>44106</v>
      </c>
      <c r="X2" s="1">
        <v>44137</v>
      </c>
      <c r="Y2" s="1">
        <v>44167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20</v>
      </c>
      <c r="AG2" t="s">
        <v>21</v>
      </c>
      <c r="AH2" t="s">
        <v>22</v>
      </c>
      <c r="AI2" t="s">
        <v>23</v>
      </c>
      <c r="AJ2" t="s">
        <v>24</v>
      </c>
      <c r="AK2" t="s">
        <v>25</v>
      </c>
      <c r="AL2" t="s">
        <v>26</v>
      </c>
      <c r="AM2" t="s">
        <v>27</v>
      </c>
      <c r="AN2" t="s">
        <v>28</v>
      </c>
      <c r="AO2" t="s">
        <v>29</v>
      </c>
      <c r="AP2" t="s">
        <v>30</v>
      </c>
      <c r="AQ2" s="1">
        <v>43833</v>
      </c>
      <c r="AR2" s="1">
        <v>43864</v>
      </c>
      <c r="AS2" s="1">
        <v>43893</v>
      </c>
      <c r="AT2" s="1">
        <v>43924</v>
      </c>
      <c r="AU2" s="1">
        <v>43954</v>
      </c>
      <c r="AV2" s="1">
        <v>43985</v>
      </c>
      <c r="AW2" s="1">
        <v>44015</v>
      </c>
      <c r="AX2" s="1">
        <v>44046</v>
      </c>
      <c r="AY2" s="1">
        <v>44077</v>
      </c>
      <c r="AZ2" s="1">
        <v>44107</v>
      </c>
      <c r="BA2" s="1">
        <v>44138</v>
      </c>
      <c r="BB2" s="1">
        <v>44168</v>
      </c>
      <c r="BC2" t="s">
        <v>31</v>
      </c>
      <c r="BD2" t="s">
        <v>32</v>
      </c>
      <c r="BE2" t="s">
        <v>33</v>
      </c>
      <c r="BF2" t="s">
        <v>236</v>
      </c>
      <c r="BG2" t="s">
        <v>237</v>
      </c>
      <c r="BH2" t="s">
        <v>238</v>
      </c>
      <c r="BI2" t="s">
        <v>253</v>
      </c>
      <c r="BJ2" t="s">
        <v>260</v>
      </c>
      <c r="BK2" t="s">
        <v>270</v>
      </c>
      <c r="BL2" t="s">
        <v>275</v>
      </c>
      <c r="BM2" t="s">
        <v>281</v>
      </c>
      <c r="BN2" t="s">
        <v>285</v>
      </c>
      <c r="BO2" t="s">
        <v>288</v>
      </c>
      <c r="BP2" t="s">
        <v>293</v>
      </c>
      <c r="BQ2" t="s">
        <v>297</v>
      </c>
      <c r="BR2" t="s">
        <v>299</v>
      </c>
      <c r="BS2" t="s">
        <v>304</v>
      </c>
      <c r="BT2" t="s">
        <v>305</v>
      </c>
      <c r="BU2" t="s">
        <v>307</v>
      </c>
      <c r="BV2" s="1">
        <v>43834</v>
      </c>
      <c r="BW2" s="1">
        <v>43865</v>
      </c>
      <c r="BX2" s="1">
        <v>43894</v>
      </c>
      <c r="BY2" s="1">
        <v>43925</v>
      </c>
      <c r="BZ2" s="1">
        <v>43955</v>
      </c>
      <c r="CA2" s="1">
        <v>43986</v>
      </c>
      <c r="CB2" s="1">
        <v>44016</v>
      </c>
      <c r="CC2" s="1">
        <v>44047</v>
      </c>
      <c r="CD2" s="1">
        <v>44078</v>
      </c>
      <c r="CE2" s="1">
        <v>44108</v>
      </c>
      <c r="CF2" s="1">
        <v>44139</v>
      </c>
      <c r="CG2" s="1">
        <v>44169</v>
      </c>
      <c r="CH2" t="s">
        <v>318</v>
      </c>
      <c r="CI2" t="s">
        <v>319</v>
      </c>
      <c r="CJ2" t="s">
        <v>320</v>
      </c>
      <c r="CK2" t="s">
        <v>321</v>
      </c>
      <c r="CL2" t="s">
        <v>322</v>
      </c>
      <c r="CM2" t="s">
        <v>323</v>
      </c>
      <c r="CN2" t="s">
        <v>324</v>
      </c>
      <c r="CO2" t="s">
        <v>325</v>
      </c>
      <c r="CP2" t="s">
        <v>326</v>
      </c>
      <c r="CQ2" t="s">
        <v>327</v>
      </c>
      <c r="CR2" t="s">
        <v>328</v>
      </c>
      <c r="CS2" t="s">
        <v>329</v>
      </c>
      <c r="CT2" t="s">
        <v>330</v>
      </c>
      <c r="CU2" t="s">
        <v>331</v>
      </c>
      <c r="CV2" t="s">
        <v>332</v>
      </c>
      <c r="CW2" t="s">
        <v>333</v>
      </c>
      <c r="CX2" t="s">
        <v>334</v>
      </c>
      <c r="CY2" t="s">
        <v>335</v>
      </c>
      <c r="CZ2" s="1">
        <v>43835</v>
      </c>
      <c r="DA2" s="1">
        <v>43866</v>
      </c>
      <c r="DB2" s="1">
        <v>43895</v>
      </c>
      <c r="DC2" s="1">
        <v>43926</v>
      </c>
      <c r="DD2" s="1">
        <v>43956</v>
      </c>
      <c r="DE2" s="1">
        <v>43987</v>
      </c>
      <c r="DF2" s="1">
        <v>44017</v>
      </c>
      <c r="DG2" s="1">
        <v>44048</v>
      </c>
      <c r="DH2" s="1">
        <v>44079</v>
      </c>
      <c r="DI2" s="1">
        <v>44109</v>
      </c>
      <c r="DJ2" s="1">
        <v>44140</v>
      </c>
      <c r="DK2" s="1">
        <v>44170</v>
      </c>
      <c r="DL2" t="s">
        <v>340</v>
      </c>
      <c r="DM2" t="s">
        <v>342</v>
      </c>
      <c r="DN2" t="s">
        <v>343</v>
      </c>
      <c r="DO2" t="s">
        <v>344</v>
      </c>
      <c r="DP2" t="s">
        <v>345</v>
      </c>
      <c r="DQ2" t="s">
        <v>346</v>
      </c>
      <c r="DR2" t="s">
        <v>347</v>
      </c>
      <c r="DS2" t="s">
        <v>348</v>
      </c>
      <c r="DT2" t="s">
        <v>349</v>
      </c>
      <c r="DU2" t="s">
        <v>350</v>
      </c>
      <c r="DV2" t="s">
        <v>351</v>
      </c>
      <c r="DW2" t="s">
        <v>352</v>
      </c>
      <c r="DX2" t="s">
        <v>353</v>
      </c>
      <c r="DY2" t="s">
        <v>354</v>
      </c>
      <c r="DZ2" t="s">
        <v>355</v>
      </c>
      <c r="EA2" t="s">
        <v>356</v>
      </c>
      <c r="EB2" t="s">
        <v>357</v>
      </c>
      <c r="EC2" t="s">
        <v>358</v>
      </c>
      <c r="ED2" t="s">
        <v>359</v>
      </c>
      <c r="EE2" s="1">
        <v>43836</v>
      </c>
      <c r="EF2" s="1">
        <v>43867</v>
      </c>
      <c r="EG2" s="1">
        <v>43896</v>
      </c>
      <c r="EH2" s="1">
        <v>43927</v>
      </c>
      <c r="EI2" s="1">
        <v>43957</v>
      </c>
      <c r="EJ2" s="1">
        <v>43988</v>
      </c>
      <c r="EK2" s="1">
        <v>44018</v>
      </c>
      <c r="EL2" s="1">
        <v>44049</v>
      </c>
      <c r="EM2" s="1">
        <v>44080</v>
      </c>
      <c r="EN2" s="1">
        <v>44110</v>
      </c>
      <c r="EO2" s="1">
        <v>44141</v>
      </c>
      <c r="EP2" s="1">
        <v>44171</v>
      </c>
      <c r="EQ2" t="s">
        <v>360</v>
      </c>
      <c r="ER2" t="s">
        <v>361</v>
      </c>
      <c r="ES2" t="s">
        <v>362</v>
      </c>
      <c r="ET2" t="s">
        <v>364</v>
      </c>
      <c r="EU2" t="s">
        <v>365</v>
      </c>
      <c r="EV2" t="s">
        <v>366</v>
      </c>
      <c r="EW2" t="s">
        <v>367</v>
      </c>
      <c r="EX2" t="s">
        <v>368</v>
      </c>
      <c r="EY2" t="s">
        <v>369</v>
      </c>
      <c r="EZ2" t="s">
        <v>370</v>
      </c>
      <c r="FA2" t="s">
        <v>371</v>
      </c>
      <c r="FB2" t="s">
        <v>372</v>
      </c>
      <c r="FC2" t="s">
        <v>373</v>
      </c>
      <c r="FD2" t="s">
        <v>374</v>
      </c>
      <c r="FE2" t="s">
        <v>375</v>
      </c>
      <c r="FF2" t="s">
        <v>379</v>
      </c>
      <c r="FG2" t="s">
        <v>380</v>
      </c>
      <c r="FH2" t="s">
        <v>385</v>
      </c>
      <c r="FI2" s="1">
        <v>43837</v>
      </c>
      <c r="FJ2" s="1">
        <v>43868</v>
      </c>
      <c r="FK2" s="1">
        <v>43897</v>
      </c>
      <c r="FL2" s="1">
        <v>43928</v>
      </c>
      <c r="FM2" s="1">
        <v>43958</v>
      </c>
      <c r="FN2" s="1">
        <v>43989</v>
      </c>
      <c r="FO2" s="1">
        <v>44019</v>
      </c>
      <c r="FP2" s="1">
        <v>44050</v>
      </c>
      <c r="FQ2" s="1">
        <v>44081</v>
      </c>
      <c r="FR2" s="1">
        <v>44111</v>
      </c>
      <c r="FS2" s="1">
        <v>44142</v>
      </c>
      <c r="FT2" s="1">
        <v>44172</v>
      </c>
      <c r="FU2" t="s">
        <v>386</v>
      </c>
      <c r="FV2" t="s">
        <v>387</v>
      </c>
      <c r="FW2" t="s">
        <v>388</v>
      </c>
      <c r="FX2" t="s">
        <v>389</v>
      </c>
      <c r="FY2" t="s">
        <v>390</v>
      </c>
      <c r="FZ2" t="s">
        <v>391</v>
      </c>
      <c r="GA2" t="s">
        <v>392</v>
      </c>
      <c r="GB2" t="s">
        <v>393</v>
      </c>
      <c r="GC2" t="s">
        <v>394</v>
      </c>
      <c r="GD2" t="s">
        <v>395</v>
      </c>
      <c r="GE2" t="s">
        <v>396</v>
      </c>
      <c r="GF2" t="s">
        <v>397</v>
      </c>
      <c r="GG2" t="s">
        <v>398</v>
      </c>
      <c r="GH2" t="s">
        <v>399</v>
      </c>
      <c r="GI2" t="s">
        <v>400</v>
      </c>
      <c r="GJ2" t="s">
        <v>401</v>
      </c>
      <c r="GK2" t="s">
        <v>402</v>
      </c>
      <c r="GL2" t="s">
        <v>403</v>
      </c>
      <c r="GM2" t="s">
        <v>404</v>
      </c>
      <c r="GN2" s="1">
        <v>43838</v>
      </c>
      <c r="GO2" s="1">
        <v>43869</v>
      </c>
      <c r="GP2" s="1">
        <v>43898</v>
      </c>
      <c r="GQ2" s="1">
        <v>43929</v>
      </c>
      <c r="GR2" s="1">
        <v>43959</v>
      </c>
      <c r="GS2" s="1">
        <v>43990</v>
      </c>
    </row>
    <row r="3" spans="1:201" x14ac:dyDescent="0.35">
      <c r="A3" t="s">
        <v>61</v>
      </c>
      <c r="B3">
        <v>33.939109999999999</v>
      </c>
      <c r="C3">
        <v>67.709952999999999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1</v>
      </c>
      <c r="BN3">
        <v>1</v>
      </c>
      <c r="BO3">
        <v>2</v>
      </c>
      <c r="BP3">
        <v>4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6</v>
      </c>
      <c r="BX3">
        <v>6</v>
      </c>
      <c r="BY3">
        <v>7</v>
      </c>
      <c r="BZ3">
        <v>7</v>
      </c>
      <c r="CA3">
        <v>11</v>
      </c>
      <c r="CB3">
        <v>14</v>
      </c>
      <c r="CC3">
        <v>14</v>
      </c>
      <c r="CD3">
        <v>15</v>
      </c>
      <c r="CE3">
        <v>15</v>
      </c>
      <c r="CF3">
        <v>18</v>
      </c>
      <c r="CG3">
        <v>18</v>
      </c>
      <c r="CH3">
        <v>21</v>
      </c>
      <c r="CI3">
        <v>23</v>
      </c>
      <c r="CJ3">
        <v>25</v>
      </c>
      <c r="CK3">
        <v>30</v>
      </c>
      <c r="CL3">
        <v>30</v>
      </c>
      <c r="CM3">
        <v>30</v>
      </c>
      <c r="CN3">
        <v>33</v>
      </c>
      <c r="CO3">
        <v>36</v>
      </c>
      <c r="CP3">
        <v>36</v>
      </c>
      <c r="CQ3">
        <v>40</v>
      </c>
      <c r="CR3">
        <v>42</v>
      </c>
      <c r="CS3">
        <v>43</v>
      </c>
      <c r="CT3">
        <v>47</v>
      </c>
      <c r="CU3">
        <v>50</v>
      </c>
      <c r="CV3">
        <v>57</v>
      </c>
      <c r="CW3">
        <v>58</v>
      </c>
      <c r="CX3">
        <v>60</v>
      </c>
      <c r="CY3">
        <v>64</v>
      </c>
      <c r="CZ3">
        <v>68</v>
      </c>
      <c r="DA3">
        <v>72</v>
      </c>
      <c r="DB3">
        <v>85</v>
      </c>
      <c r="DC3">
        <v>90</v>
      </c>
      <c r="DD3">
        <v>95</v>
      </c>
      <c r="DE3">
        <v>104</v>
      </c>
      <c r="DF3">
        <v>106</v>
      </c>
      <c r="DG3">
        <v>109</v>
      </c>
      <c r="DH3">
        <v>115</v>
      </c>
      <c r="DI3">
        <v>120</v>
      </c>
      <c r="DJ3">
        <v>122</v>
      </c>
      <c r="DK3">
        <v>127</v>
      </c>
      <c r="DL3">
        <v>132</v>
      </c>
      <c r="DM3">
        <v>136</v>
      </c>
      <c r="DN3">
        <v>153</v>
      </c>
      <c r="DO3">
        <v>168</v>
      </c>
      <c r="DP3">
        <v>169</v>
      </c>
      <c r="DQ3">
        <v>173</v>
      </c>
      <c r="DR3">
        <v>178</v>
      </c>
      <c r="DS3">
        <v>187</v>
      </c>
      <c r="DT3">
        <v>193</v>
      </c>
      <c r="DU3">
        <v>205</v>
      </c>
      <c r="DV3">
        <v>216</v>
      </c>
      <c r="DW3">
        <v>218</v>
      </c>
      <c r="DX3">
        <v>219</v>
      </c>
      <c r="DY3">
        <v>220</v>
      </c>
      <c r="DZ3">
        <v>227</v>
      </c>
      <c r="EA3">
        <v>235</v>
      </c>
      <c r="EB3">
        <v>246</v>
      </c>
      <c r="EC3">
        <v>249</v>
      </c>
      <c r="ED3">
        <v>257</v>
      </c>
      <c r="EE3">
        <v>265</v>
      </c>
      <c r="EF3">
        <v>270</v>
      </c>
      <c r="EG3">
        <v>294</v>
      </c>
      <c r="EH3">
        <v>300</v>
      </c>
      <c r="EI3">
        <v>309</v>
      </c>
      <c r="EJ3">
        <v>327</v>
      </c>
      <c r="EK3">
        <v>357</v>
      </c>
      <c r="EL3">
        <v>369</v>
      </c>
      <c r="EM3">
        <v>384</v>
      </c>
      <c r="EN3">
        <v>405</v>
      </c>
      <c r="EO3">
        <v>426</v>
      </c>
      <c r="EP3">
        <v>446</v>
      </c>
      <c r="EQ3">
        <v>451</v>
      </c>
      <c r="ER3">
        <v>471</v>
      </c>
      <c r="ES3">
        <v>478</v>
      </c>
      <c r="ET3">
        <v>491</v>
      </c>
      <c r="EU3">
        <v>504</v>
      </c>
      <c r="EV3">
        <v>546</v>
      </c>
      <c r="EW3">
        <v>548</v>
      </c>
      <c r="EX3">
        <v>569</v>
      </c>
      <c r="EY3">
        <v>581</v>
      </c>
      <c r="EZ3">
        <v>598</v>
      </c>
      <c r="FA3">
        <v>618</v>
      </c>
      <c r="FB3">
        <v>639</v>
      </c>
      <c r="FC3">
        <v>675</v>
      </c>
      <c r="FD3">
        <v>683</v>
      </c>
      <c r="FE3">
        <v>703</v>
      </c>
      <c r="FF3">
        <v>721</v>
      </c>
      <c r="FG3">
        <v>733</v>
      </c>
      <c r="FH3">
        <v>746</v>
      </c>
      <c r="FI3">
        <v>774</v>
      </c>
      <c r="FJ3">
        <v>807</v>
      </c>
      <c r="FK3">
        <v>819</v>
      </c>
      <c r="FL3">
        <v>826</v>
      </c>
      <c r="FM3">
        <v>864</v>
      </c>
      <c r="FN3">
        <v>898</v>
      </c>
      <c r="FO3">
        <v>920</v>
      </c>
      <c r="FP3">
        <v>936</v>
      </c>
      <c r="FQ3">
        <v>957</v>
      </c>
      <c r="FR3">
        <v>971</v>
      </c>
      <c r="FS3">
        <v>994</v>
      </c>
      <c r="FT3">
        <v>1010</v>
      </c>
      <c r="FU3">
        <v>1012</v>
      </c>
      <c r="FV3">
        <v>1048</v>
      </c>
      <c r="FW3">
        <v>1094</v>
      </c>
      <c r="FX3">
        <v>1113</v>
      </c>
      <c r="FY3">
        <v>1147</v>
      </c>
      <c r="FZ3">
        <v>1164</v>
      </c>
      <c r="GA3">
        <v>1181</v>
      </c>
      <c r="GB3">
        <v>1185</v>
      </c>
      <c r="GC3">
        <v>1186</v>
      </c>
      <c r="GD3">
        <v>1190</v>
      </c>
      <c r="GE3">
        <v>1211</v>
      </c>
      <c r="GF3">
        <v>1225</v>
      </c>
      <c r="GG3">
        <v>1248</v>
      </c>
      <c r="GH3">
        <v>1259</v>
      </c>
      <c r="GI3">
        <v>1269</v>
      </c>
      <c r="GJ3">
        <v>1270</v>
      </c>
      <c r="GK3">
        <v>1271</v>
      </c>
      <c r="GL3">
        <v>1271</v>
      </c>
      <c r="GM3">
        <v>1272</v>
      </c>
      <c r="GN3">
        <v>1283</v>
      </c>
      <c r="GO3">
        <v>1284</v>
      </c>
      <c r="GP3">
        <v>1288</v>
      </c>
      <c r="GQ3">
        <v>1288</v>
      </c>
      <c r="GR3">
        <v>1294</v>
      </c>
      <c r="GS3">
        <v>1298</v>
      </c>
    </row>
    <row r="4" spans="1:201" x14ac:dyDescent="0.35">
      <c r="A4" t="s">
        <v>131</v>
      </c>
      <c r="B4">
        <v>41.153300000000002</v>
      </c>
      <c r="C4">
        <v>20.168299999999999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2</v>
      </c>
      <c r="BI4">
        <v>2</v>
      </c>
      <c r="BJ4">
        <v>2</v>
      </c>
      <c r="BK4">
        <v>2</v>
      </c>
      <c r="BL4">
        <v>2</v>
      </c>
      <c r="BM4">
        <v>4</v>
      </c>
      <c r="BN4">
        <v>5</v>
      </c>
      <c r="BO4">
        <v>5</v>
      </c>
      <c r="BP4">
        <v>6</v>
      </c>
      <c r="BQ4">
        <v>8</v>
      </c>
      <c r="BR4">
        <v>10</v>
      </c>
      <c r="BS4">
        <v>10</v>
      </c>
      <c r="BT4">
        <v>11</v>
      </c>
      <c r="BU4">
        <v>15</v>
      </c>
      <c r="BV4">
        <v>15</v>
      </c>
      <c r="BW4">
        <v>16</v>
      </c>
      <c r="BX4">
        <v>17</v>
      </c>
      <c r="BY4">
        <v>20</v>
      </c>
      <c r="BZ4">
        <v>20</v>
      </c>
      <c r="CA4">
        <v>21</v>
      </c>
      <c r="CB4">
        <v>22</v>
      </c>
      <c r="CC4">
        <v>22</v>
      </c>
      <c r="CD4">
        <v>23</v>
      </c>
      <c r="CE4">
        <v>23</v>
      </c>
      <c r="CF4">
        <v>23</v>
      </c>
      <c r="CG4">
        <v>23</v>
      </c>
      <c r="CH4">
        <v>23</v>
      </c>
      <c r="CI4">
        <v>24</v>
      </c>
      <c r="CJ4">
        <v>25</v>
      </c>
      <c r="CK4">
        <v>26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27</v>
      </c>
      <c r="CR4">
        <v>27</v>
      </c>
      <c r="CS4">
        <v>27</v>
      </c>
      <c r="CT4">
        <v>27</v>
      </c>
      <c r="CU4">
        <v>28</v>
      </c>
      <c r="CV4">
        <v>28</v>
      </c>
      <c r="CW4">
        <v>30</v>
      </c>
      <c r="CX4">
        <v>30</v>
      </c>
      <c r="CY4">
        <v>31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32</v>
      </c>
      <c r="DX4">
        <v>32</v>
      </c>
      <c r="DY4">
        <v>33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34</v>
      </c>
      <c r="EK4">
        <v>34</v>
      </c>
      <c r="EL4">
        <v>34</v>
      </c>
      <c r="EM4">
        <v>34</v>
      </c>
      <c r="EN4">
        <v>34</v>
      </c>
      <c r="EO4">
        <v>35</v>
      </c>
      <c r="EP4">
        <v>36</v>
      </c>
      <c r="EQ4">
        <v>36</v>
      </c>
      <c r="ER4">
        <v>36</v>
      </c>
      <c r="ES4">
        <v>36</v>
      </c>
      <c r="ET4">
        <v>37</v>
      </c>
      <c r="EU4">
        <v>38</v>
      </c>
      <c r="EV4">
        <v>39</v>
      </c>
      <c r="EW4">
        <v>42</v>
      </c>
      <c r="EX4">
        <v>43</v>
      </c>
      <c r="EY4">
        <v>44</v>
      </c>
      <c r="EZ4">
        <v>44</v>
      </c>
      <c r="FA4">
        <v>45</v>
      </c>
      <c r="FB4">
        <v>47</v>
      </c>
      <c r="FC4">
        <v>49</v>
      </c>
      <c r="FD4">
        <v>51</v>
      </c>
      <c r="FE4">
        <v>53</v>
      </c>
      <c r="FF4">
        <v>55</v>
      </c>
      <c r="FG4">
        <v>58</v>
      </c>
      <c r="FH4">
        <v>62</v>
      </c>
      <c r="FI4">
        <v>65</v>
      </c>
      <c r="FJ4">
        <v>69</v>
      </c>
      <c r="FK4">
        <v>72</v>
      </c>
      <c r="FL4">
        <v>74</v>
      </c>
      <c r="FM4">
        <v>76</v>
      </c>
      <c r="FN4">
        <v>79</v>
      </c>
      <c r="FO4">
        <v>81</v>
      </c>
      <c r="FP4">
        <v>83</v>
      </c>
      <c r="FQ4">
        <v>83</v>
      </c>
      <c r="FR4">
        <v>85</v>
      </c>
      <c r="FS4">
        <v>89</v>
      </c>
      <c r="FT4">
        <v>93</v>
      </c>
      <c r="FU4">
        <v>95</v>
      </c>
      <c r="FV4">
        <v>97</v>
      </c>
      <c r="FW4">
        <v>101</v>
      </c>
      <c r="FX4">
        <v>104</v>
      </c>
      <c r="FY4">
        <v>107</v>
      </c>
      <c r="FZ4">
        <v>111</v>
      </c>
      <c r="GA4">
        <v>112</v>
      </c>
      <c r="GB4">
        <v>113</v>
      </c>
      <c r="GC4">
        <v>117</v>
      </c>
      <c r="GD4">
        <v>120</v>
      </c>
      <c r="GE4">
        <v>123</v>
      </c>
      <c r="GF4">
        <v>128</v>
      </c>
      <c r="GG4">
        <v>134</v>
      </c>
      <c r="GH4">
        <v>138</v>
      </c>
      <c r="GI4">
        <v>144</v>
      </c>
      <c r="GJ4">
        <v>148</v>
      </c>
      <c r="GK4">
        <v>150</v>
      </c>
      <c r="GL4">
        <v>154</v>
      </c>
      <c r="GM4">
        <v>157</v>
      </c>
      <c r="GN4">
        <v>161</v>
      </c>
      <c r="GO4">
        <v>166</v>
      </c>
      <c r="GP4">
        <v>172</v>
      </c>
      <c r="GQ4">
        <v>176</v>
      </c>
      <c r="GR4">
        <v>182</v>
      </c>
      <c r="GS4">
        <v>188</v>
      </c>
    </row>
    <row r="5" spans="1:201" x14ac:dyDescent="0.35">
      <c r="A5" t="s">
        <v>64</v>
      </c>
      <c r="B5">
        <v>28.033899999999999</v>
      </c>
      <c r="C5">
        <v>1.6596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2</v>
      </c>
      <c r="BD5">
        <v>3</v>
      </c>
      <c r="BE5">
        <v>4</v>
      </c>
      <c r="BF5">
        <v>4</v>
      </c>
      <c r="BG5">
        <v>4</v>
      </c>
      <c r="BH5">
        <v>7</v>
      </c>
      <c r="BI5">
        <v>9</v>
      </c>
      <c r="BJ5">
        <v>11</v>
      </c>
      <c r="BK5">
        <v>15</v>
      </c>
      <c r="BL5">
        <v>17</v>
      </c>
      <c r="BM5">
        <v>17</v>
      </c>
      <c r="BN5">
        <v>19</v>
      </c>
      <c r="BO5">
        <v>21</v>
      </c>
      <c r="BP5">
        <v>25</v>
      </c>
      <c r="BQ5">
        <v>26</v>
      </c>
      <c r="BR5">
        <v>29</v>
      </c>
      <c r="BS5">
        <v>31</v>
      </c>
      <c r="BT5">
        <v>35</v>
      </c>
      <c r="BU5">
        <v>44</v>
      </c>
      <c r="BV5">
        <v>58</v>
      </c>
      <c r="BW5">
        <v>86</v>
      </c>
      <c r="BX5">
        <v>105</v>
      </c>
      <c r="BY5">
        <v>130</v>
      </c>
      <c r="BZ5">
        <v>152</v>
      </c>
      <c r="CA5">
        <v>173</v>
      </c>
      <c r="CB5">
        <v>193</v>
      </c>
      <c r="CC5">
        <v>205</v>
      </c>
      <c r="CD5">
        <v>235</v>
      </c>
      <c r="CE5">
        <v>256</v>
      </c>
      <c r="CF5">
        <v>275</v>
      </c>
      <c r="CG5">
        <v>293</v>
      </c>
      <c r="CH5">
        <v>313</v>
      </c>
      <c r="CI5">
        <v>326</v>
      </c>
      <c r="CJ5">
        <v>336</v>
      </c>
      <c r="CK5">
        <v>348</v>
      </c>
      <c r="CL5">
        <v>364</v>
      </c>
      <c r="CM5">
        <v>367</v>
      </c>
      <c r="CN5">
        <v>375</v>
      </c>
      <c r="CO5">
        <v>384</v>
      </c>
      <c r="CP5">
        <v>392</v>
      </c>
      <c r="CQ5">
        <v>402</v>
      </c>
      <c r="CR5">
        <v>407</v>
      </c>
      <c r="CS5">
        <v>415</v>
      </c>
      <c r="CT5">
        <v>419</v>
      </c>
      <c r="CU5">
        <v>425</v>
      </c>
      <c r="CV5">
        <v>432</v>
      </c>
      <c r="CW5">
        <v>437</v>
      </c>
      <c r="CX5">
        <v>444</v>
      </c>
      <c r="CY5">
        <v>450</v>
      </c>
      <c r="CZ5">
        <v>453</v>
      </c>
      <c r="DA5">
        <v>459</v>
      </c>
      <c r="DB5">
        <v>463</v>
      </c>
      <c r="DC5">
        <v>465</v>
      </c>
      <c r="DD5">
        <v>470</v>
      </c>
      <c r="DE5">
        <v>476</v>
      </c>
      <c r="DF5">
        <v>483</v>
      </c>
      <c r="DG5">
        <v>488</v>
      </c>
      <c r="DH5">
        <v>494</v>
      </c>
      <c r="DI5">
        <v>502</v>
      </c>
      <c r="DJ5">
        <v>507</v>
      </c>
      <c r="DK5">
        <v>515</v>
      </c>
      <c r="DL5">
        <v>522</v>
      </c>
      <c r="DM5">
        <v>529</v>
      </c>
      <c r="DN5">
        <v>536</v>
      </c>
      <c r="DO5">
        <v>542</v>
      </c>
      <c r="DP5">
        <v>548</v>
      </c>
      <c r="DQ5">
        <v>555</v>
      </c>
      <c r="DR5">
        <v>561</v>
      </c>
      <c r="DS5">
        <v>568</v>
      </c>
      <c r="DT5">
        <v>575</v>
      </c>
      <c r="DU5">
        <v>582</v>
      </c>
      <c r="DV5">
        <v>592</v>
      </c>
      <c r="DW5">
        <v>600</v>
      </c>
      <c r="DX5">
        <v>609</v>
      </c>
      <c r="DY5">
        <v>617</v>
      </c>
      <c r="DZ5">
        <v>623</v>
      </c>
      <c r="EA5">
        <v>630</v>
      </c>
      <c r="EB5">
        <v>638</v>
      </c>
      <c r="EC5">
        <v>646</v>
      </c>
      <c r="ED5">
        <v>653</v>
      </c>
      <c r="EE5">
        <v>661</v>
      </c>
      <c r="EF5">
        <v>667</v>
      </c>
      <c r="EG5">
        <v>673</v>
      </c>
      <c r="EH5">
        <v>681</v>
      </c>
      <c r="EI5">
        <v>690</v>
      </c>
      <c r="EJ5">
        <v>698</v>
      </c>
      <c r="EK5">
        <v>707</v>
      </c>
      <c r="EL5">
        <v>715</v>
      </c>
      <c r="EM5">
        <v>724</v>
      </c>
      <c r="EN5">
        <v>732</v>
      </c>
      <c r="EO5">
        <v>741</v>
      </c>
      <c r="EP5">
        <v>751</v>
      </c>
      <c r="EQ5">
        <v>760</v>
      </c>
      <c r="ER5">
        <v>767</v>
      </c>
      <c r="ES5">
        <v>777</v>
      </c>
      <c r="ET5">
        <v>788</v>
      </c>
      <c r="EU5">
        <v>799</v>
      </c>
      <c r="EV5">
        <v>811</v>
      </c>
      <c r="EW5">
        <v>825</v>
      </c>
      <c r="EX5">
        <v>837</v>
      </c>
      <c r="EY5">
        <v>845</v>
      </c>
      <c r="EZ5">
        <v>852</v>
      </c>
      <c r="FA5">
        <v>861</v>
      </c>
      <c r="FB5">
        <v>869</v>
      </c>
      <c r="FC5">
        <v>878</v>
      </c>
      <c r="FD5">
        <v>885</v>
      </c>
      <c r="FE5">
        <v>892</v>
      </c>
      <c r="FF5">
        <v>897</v>
      </c>
      <c r="FG5">
        <v>905</v>
      </c>
      <c r="FH5">
        <v>912</v>
      </c>
      <c r="FI5">
        <v>920</v>
      </c>
      <c r="FJ5">
        <v>928</v>
      </c>
      <c r="FK5">
        <v>937</v>
      </c>
      <c r="FL5">
        <v>946</v>
      </c>
      <c r="FM5">
        <v>952</v>
      </c>
      <c r="FN5">
        <v>959</v>
      </c>
      <c r="FO5">
        <v>968</v>
      </c>
      <c r="FP5">
        <v>978</v>
      </c>
      <c r="FQ5">
        <v>988</v>
      </c>
      <c r="FR5">
        <v>996</v>
      </c>
      <c r="FS5">
        <v>1004</v>
      </c>
      <c r="FT5">
        <v>1011</v>
      </c>
      <c r="FU5">
        <v>1018</v>
      </c>
      <c r="FV5">
        <v>1028</v>
      </c>
      <c r="FW5">
        <v>1040</v>
      </c>
      <c r="FX5">
        <v>1052</v>
      </c>
      <c r="FY5">
        <v>1057</v>
      </c>
      <c r="FZ5">
        <v>1068</v>
      </c>
      <c r="GA5">
        <v>1078</v>
      </c>
      <c r="GB5">
        <v>1087</v>
      </c>
      <c r="GC5">
        <v>1100</v>
      </c>
      <c r="GD5">
        <v>1111</v>
      </c>
      <c r="GE5">
        <v>1124</v>
      </c>
      <c r="GF5">
        <v>1136</v>
      </c>
      <c r="GG5">
        <v>1146</v>
      </c>
      <c r="GH5">
        <v>1155</v>
      </c>
      <c r="GI5">
        <v>1163</v>
      </c>
      <c r="GJ5">
        <v>1174</v>
      </c>
      <c r="GK5">
        <v>1186</v>
      </c>
      <c r="GL5">
        <v>1200</v>
      </c>
      <c r="GM5">
        <v>1210</v>
      </c>
      <c r="GN5">
        <v>1223</v>
      </c>
      <c r="GO5">
        <v>1231</v>
      </c>
      <c r="GP5">
        <v>1239</v>
      </c>
      <c r="GQ5">
        <v>1248</v>
      </c>
      <c r="GR5">
        <v>1261</v>
      </c>
      <c r="GS5">
        <v>1273</v>
      </c>
    </row>
    <row r="6" spans="1:201" x14ac:dyDescent="0.35">
      <c r="A6" t="s">
        <v>96</v>
      </c>
      <c r="B6">
        <v>42.506300000000003</v>
      </c>
      <c r="C6">
        <v>1.5218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1</v>
      </c>
      <c r="BN6">
        <v>1</v>
      </c>
      <c r="BO6">
        <v>1</v>
      </c>
      <c r="BP6">
        <v>3</v>
      </c>
      <c r="BQ6">
        <v>3</v>
      </c>
      <c r="BR6">
        <v>3</v>
      </c>
      <c r="BS6">
        <v>6</v>
      </c>
      <c r="BT6">
        <v>8</v>
      </c>
      <c r="BU6">
        <v>12</v>
      </c>
      <c r="BV6">
        <v>14</v>
      </c>
      <c r="BW6">
        <v>15</v>
      </c>
      <c r="BX6">
        <v>16</v>
      </c>
      <c r="BY6">
        <v>17</v>
      </c>
      <c r="BZ6">
        <v>18</v>
      </c>
      <c r="CA6">
        <v>21</v>
      </c>
      <c r="CB6">
        <v>22</v>
      </c>
      <c r="CC6">
        <v>23</v>
      </c>
      <c r="CD6">
        <v>25</v>
      </c>
      <c r="CE6">
        <v>26</v>
      </c>
      <c r="CF6">
        <v>26</v>
      </c>
      <c r="CG6">
        <v>29</v>
      </c>
      <c r="CH6">
        <v>29</v>
      </c>
      <c r="CI6">
        <v>31</v>
      </c>
      <c r="CJ6">
        <v>33</v>
      </c>
      <c r="CK6">
        <v>33</v>
      </c>
      <c r="CL6">
        <v>35</v>
      </c>
      <c r="CM6">
        <v>35</v>
      </c>
      <c r="CN6">
        <v>36</v>
      </c>
      <c r="CO6">
        <v>37</v>
      </c>
      <c r="CP6">
        <v>37</v>
      </c>
      <c r="CQ6">
        <v>37</v>
      </c>
      <c r="CR6">
        <v>37</v>
      </c>
      <c r="CS6">
        <v>40</v>
      </c>
      <c r="CT6">
        <v>40</v>
      </c>
      <c r="CU6">
        <v>40</v>
      </c>
      <c r="CV6">
        <v>40</v>
      </c>
      <c r="CW6">
        <v>41</v>
      </c>
      <c r="CX6">
        <v>42</v>
      </c>
      <c r="CY6">
        <v>42</v>
      </c>
      <c r="CZ6">
        <v>43</v>
      </c>
      <c r="DA6">
        <v>44</v>
      </c>
      <c r="DB6">
        <v>45</v>
      </c>
      <c r="DC6">
        <v>45</v>
      </c>
      <c r="DD6">
        <v>46</v>
      </c>
      <c r="DE6">
        <v>46</v>
      </c>
      <c r="DF6">
        <v>47</v>
      </c>
      <c r="DG6">
        <v>47</v>
      </c>
      <c r="DH6">
        <v>48</v>
      </c>
      <c r="DI6">
        <v>48</v>
      </c>
      <c r="DJ6">
        <v>48</v>
      </c>
      <c r="DK6">
        <v>48</v>
      </c>
      <c r="DL6">
        <v>49</v>
      </c>
      <c r="DM6">
        <v>49</v>
      </c>
      <c r="DN6">
        <v>49</v>
      </c>
      <c r="DO6">
        <v>51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52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</row>
    <row r="7" spans="1:201" x14ac:dyDescent="0.35">
      <c r="A7" t="s">
        <v>263</v>
      </c>
      <c r="B7">
        <v>-11.2027</v>
      </c>
      <c r="C7">
        <v>17.873899999999999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3</v>
      </c>
      <c r="DR7">
        <v>3</v>
      </c>
      <c r="DS7">
        <v>3</v>
      </c>
      <c r="DT7">
        <v>3</v>
      </c>
      <c r="DU7">
        <v>3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5</v>
      </c>
      <c r="EP7">
        <v>5</v>
      </c>
      <c r="EQ7">
        <v>6</v>
      </c>
      <c r="ER7">
        <v>6</v>
      </c>
      <c r="ES7">
        <v>6</v>
      </c>
      <c r="ET7">
        <v>6</v>
      </c>
      <c r="EU7">
        <v>7</v>
      </c>
      <c r="EV7">
        <v>8</v>
      </c>
      <c r="EW7">
        <v>8</v>
      </c>
      <c r="EX7">
        <v>9</v>
      </c>
      <c r="EY7">
        <v>9</v>
      </c>
      <c r="EZ7">
        <v>10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11</v>
      </c>
      <c r="FG7">
        <v>11</v>
      </c>
      <c r="FH7">
        <v>13</v>
      </c>
      <c r="FI7">
        <v>15</v>
      </c>
      <c r="FJ7">
        <v>17</v>
      </c>
      <c r="FK7">
        <v>18</v>
      </c>
      <c r="FL7">
        <v>19</v>
      </c>
      <c r="FM7">
        <v>19</v>
      </c>
      <c r="FN7">
        <v>19</v>
      </c>
      <c r="FO7">
        <v>21</v>
      </c>
      <c r="FP7">
        <v>21</v>
      </c>
      <c r="FQ7">
        <v>22</v>
      </c>
      <c r="FR7">
        <v>23</v>
      </c>
      <c r="FS7">
        <v>23</v>
      </c>
      <c r="FT7">
        <v>26</v>
      </c>
      <c r="FU7">
        <v>26</v>
      </c>
      <c r="FV7">
        <v>26</v>
      </c>
      <c r="FW7">
        <v>27</v>
      </c>
      <c r="FX7">
        <v>28</v>
      </c>
      <c r="FY7">
        <v>29</v>
      </c>
      <c r="FZ7">
        <v>29</v>
      </c>
      <c r="GA7">
        <v>29</v>
      </c>
      <c r="GB7">
        <v>29</v>
      </c>
      <c r="GC7">
        <v>30</v>
      </c>
      <c r="GD7">
        <v>33</v>
      </c>
      <c r="GE7">
        <v>33</v>
      </c>
      <c r="GF7">
        <v>35</v>
      </c>
      <c r="GG7">
        <v>39</v>
      </c>
      <c r="GH7">
        <v>40</v>
      </c>
      <c r="GI7">
        <v>41</v>
      </c>
      <c r="GJ7">
        <v>47</v>
      </c>
      <c r="GK7">
        <v>48</v>
      </c>
      <c r="GL7">
        <v>51</v>
      </c>
      <c r="GM7">
        <v>52</v>
      </c>
      <c r="GN7">
        <v>54</v>
      </c>
      <c r="GO7">
        <v>55</v>
      </c>
      <c r="GP7">
        <v>58</v>
      </c>
      <c r="GQ7">
        <v>59</v>
      </c>
      <c r="GR7">
        <v>62</v>
      </c>
      <c r="GS7">
        <v>64</v>
      </c>
    </row>
    <row r="8" spans="1:201" x14ac:dyDescent="0.35">
      <c r="A8" t="s">
        <v>212</v>
      </c>
      <c r="B8">
        <v>17.0608</v>
      </c>
      <c r="C8">
        <v>-61.796399999999998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</row>
    <row r="9" spans="1:201" x14ac:dyDescent="0.35">
      <c r="A9" t="s">
        <v>102</v>
      </c>
      <c r="B9">
        <v>-38.4161</v>
      </c>
      <c r="C9">
        <v>-63.616700000000002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2</v>
      </c>
      <c r="BF9">
        <v>2</v>
      </c>
      <c r="BG9">
        <v>2</v>
      </c>
      <c r="BH9">
        <v>2</v>
      </c>
      <c r="BI9">
        <v>3</v>
      </c>
      <c r="BJ9">
        <v>3</v>
      </c>
      <c r="BK9">
        <v>4</v>
      </c>
      <c r="BL9">
        <v>4</v>
      </c>
      <c r="BM9">
        <v>4</v>
      </c>
      <c r="BN9">
        <v>6</v>
      </c>
      <c r="BO9">
        <v>8</v>
      </c>
      <c r="BP9">
        <v>9</v>
      </c>
      <c r="BQ9">
        <v>13</v>
      </c>
      <c r="BR9">
        <v>18</v>
      </c>
      <c r="BS9">
        <v>19</v>
      </c>
      <c r="BT9">
        <v>23</v>
      </c>
      <c r="BU9">
        <v>27</v>
      </c>
      <c r="BV9">
        <v>28</v>
      </c>
      <c r="BW9">
        <v>36</v>
      </c>
      <c r="BX9">
        <v>39</v>
      </c>
      <c r="BY9">
        <v>43</v>
      </c>
      <c r="BZ9">
        <v>44</v>
      </c>
      <c r="CA9">
        <v>48</v>
      </c>
      <c r="CB9">
        <v>56</v>
      </c>
      <c r="CC9">
        <v>63</v>
      </c>
      <c r="CD9">
        <v>72</v>
      </c>
      <c r="CE9">
        <v>82</v>
      </c>
      <c r="CF9">
        <v>83</v>
      </c>
      <c r="CG9">
        <v>90</v>
      </c>
      <c r="CH9">
        <v>97</v>
      </c>
      <c r="CI9">
        <v>102</v>
      </c>
      <c r="CJ9">
        <v>111</v>
      </c>
      <c r="CK9">
        <v>115</v>
      </c>
      <c r="CL9">
        <v>123</v>
      </c>
      <c r="CM9">
        <v>129</v>
      </c>
      <c r="CN9">
        <v>132</v>
      </c>
      <c r="CO9">
        <v>136</v>
      </c>
      <c r="CP9">
        <v>147</v>
      </c>
      <c r="CQ9">
        <v>152</v>
      </c>
      <c r="CR9">
        <v>165</v>
      </c>
      <c r="CS9">
        <v>176</v>
      </c>
      <c r="CT9">
        <v>185</v>
      </c>
      <c r="CU9">
        <v>192</v>
      </c>
      <c r="CV9">
        <v>197</v>
      </c>
      <c r="CW9">
        <v>207</v>
      </c>
      <c r="CX9">
        <v>214</v>
      </c>
      <c r="CY9">
        <v>218</v>
      </c>
      <c r="CZ9">
        <v>225</v>
      </c>
      <c r="DA9">
        <v>237</v>
      </c>
      <c r="DB9">
        <v>246</v>
      </c>
      <c r="DC9">
        <v>260</v>
      </c>
      <c r="DD9">
        <v>264</v>
      </c>
      <c r="DE9">
        <v>273</v>
      </c>
      <c r="DF9">
        <v>282</v>
      </c>
      <c r="DG9">
        <v>293</v>
      </c>
      <c r="DH9">
        <v>300</v>
      </c>
      <c r="DI9">
        <v>305</v>
      </c>
      <c r="DJ9">
        <v>314</v>
      </c>
      <c r="DK9">
        <v>319</v>
      </c>
      <c r="DL9">
        <v>329</v>
      </c>
      <c r="DM9">
        <v>353</v>
      </c>
      <c r="DN9">
        <v>356</v>
      </c>
      <c r="DO9">
        <v>363</v>
      </c>
      <c r="DP9">
        <v>373</v>
      </c>
      <c r="DQ9">
        <v>382</v>
      </c>
      <c r="DR9">
        <v>393</v>
      </c>
      <c r="DS9">
        <v>403</v>
      </c>
      <c r="DT9">
        <v>416</v>
      </c>
      <c r="DU9">
        <v>433</v>
      </c>
      <c r="DV9">
        <v>445</v>
      </c>
      <c r="DW9">
        <v>452</v>
      </c>
      <c r="DX9">
        <v>467</v>
      </c>
      <c r="DY9">
        <v>484</v>
      </c>
      <c r="DZ9">
        <v>500</v>
      </c>
      <c r="EA9">
        <v>508</v>
      </c>
      <c r="EB9">
        <v>520</v>
      </c>
      <c r="EC9">
        <v>528</v>
      </c>
      <c r="ED9">
        <v>539</v>
      </c>
      <c r="EE9">
        <v>556</v>
      </c>
      <c r="EF9">
        <v>569</v>
      </c>
      <c r="EG9">
        <v>583</v>
      </c>
      <c r="EH9">
        <v>608</v>
      </c>
      <c r="EI9">
        <v>632</v>
      </c>
      <c r="EJ9">
        <v>648</v>
      </c>
      <c r="EK9">
        <v>664</v>
      </c>
      <c r="EL9">
        <v>693</v>
      </c>
      <c r="EM9">
        <v>717</v>
      </c>
      <c r="EN9">
        <v>735</v>
      </c>
      <c r="EO9">
        <v>765</v>
      </c>
      <c r="EP9">
        <v>785</v>
      </c>
      <c r="EQ9">
        <v>815</v>
      </c>
      <c r="ER9">
        <v>833</v>
      </c>
      <c r="ES9">
        <v>854</v>
      </c>
      <c r="ET9">
        <v>878</v>
      </c>
      <c r="EU9">
        <v>913</v>
      </c>
      <c r="EV9">
        <v>948</v>
      </c>
      <c r="EW9">
        <v>979</v>
      </c>
      <c r="EX9">
        <v>992</v>
      </c>
      <c r="EY9">
        <v>1011</v>
      </c>
      <c r="EZ9">
        <v>1043</v>
      </c>
      <c r="FA9">
        <v>1078</v>
      </c>
      <c r="FB9">
        <v>1116</v>
      </c>
      <c r="FC9">
        <v>1150</v>
      </c>
      <c r="FD9">
        <v>1184</v>
      </c>
      <c r="FE9">
        <v>1207</v>
      </c>
      <c r="FF9">
        <v>1232</v>
      </c>
      <c r="FG9">
        <v>1280</v>
      </c>
      <c r="FH9">
        <v>1307</v>
      </c>
      <c r="FI9">
        <v>1351</v>
      </c>
      <c r="FJ9">
        <v>1385</v>
      </c>
      <c r="FK9">
        <v>1437</v>
      </c>
      <c r="FL9">
        <v>1481</v>
      </c>
      <c r="FM9">
        <v>1507</v>
      </c>
      <c r="FN9">
        <v>1582</v>
      </c>
      <c r="FO9">
        <v>1644</v>
      </c>
      <c r="FP9">
        <v>1694</v>
      </c>
      <c r="FQ9">
        <v>1720</v>
      </c>
      <c r="FR9">
        <v>1774</v>
      </c>
      <c r="FS9">
        <v>1810</v>
      </c>
      <c r="FT9">
        <v>1845</v>
      </c>
      <c r="FU9">
        <v>1903</v>
      </c>
      <c r="FV9">
        <v>1968</v>
      </c>
      <c r="FW9">
        <v>2050</v>
      </c>
      <c r="FX9">
        <v>2112</v>
      </c>
      <c r="FY9">
        <v>2178</v>
      </c>
      <c r="FZ9">
        <v>2220</v>
      </c>
      <c r="GA9">
        <v>2260</v>
      </c>
      <c r="GB9">
        <v>2373</v>
      </c>
      <c r="GC9">
        <v>2490</v>
      </c>
      <c r="GD9">
        <v>2588</v>
      </c>
      <c r="GE9">
        <v>2702</v>
      </c>
      <c r="GF9">
        <v>2807</v>
      </c>
      <c r="GG9">
        <v>2893</v>
      </c>
      <c r="GH9">
        <v>2939</v>
      </c>
      <c r="GI9">
        <v>3059</v>
      </c>
      <c r="GJ9">
        <v>3179</v>
      </c>
      <c r="GK9">
        <v>3288</v>
      </c>
      <c r="GL9">
        <v>3441</v>
      </c>
      <c r="GM9">
        <v>3543</v>
      </c>
      <c r="GN9">
        <v>3596</v>
      </c>
      <c r="GO9">
        <v>3648</v>
      </c>
      <c r="GP9">
        <v>3813</v>
      </c>
      <c r="GQ9">
        <v>3979</v>
      </c>
      <c r="GR9">
        <v>4106</v>
      </c>
      <c r="GS9">
        <v>4251</v>
      </c>
    </row>
    <row r="10" spans="1:201" x14ac:dyDescent="0.35">
      <c r="A10" t="s">
        <v>92</v>
      </c>
      <c r="B10">
        <v>40.069099999999999</v>
      </c>
      <c r="C10">
        <v>45.038200000000003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1</v>
      </c>
      <c r="BR10">
        <v>1</v>
      </c>
      <c r="BS10">
        <v>3</v>
      </c>
      <c r="BT10">
        <v>3</v>
      </c>
      <c r="BU10">
        <v>3</v>
      </c>
      <c r="BV10">
        <v>4</v>
      </c>
      <c r="BW10">
        <v>7</v>
      </c>
      <c r="BX10">
        <v>7</v>
      </c>
      <c r="BY10">
        <v>7</v>
      </c>
      <c r="BZ10">
        <v>7</v>
      </c>
      <c r="CA10">
        <v>8</v>
      </c>
      <c r="CB10">
        <v>8</v>
      </c>
      <c r="CC10">
        <v>9</v>
      </c>
      <c r="CD10">
        <v>10</v>
      </c>
      <c r="CE10">
        <v>12</v>
      </c>
      <c r="CF10">
        <v>13</v>
      </c>
      <c r="CG10">
        <v>13</v>
      </c>
      <c r="CH10">
        <v>14</v>
      </c>
      <c r="CI10">
        <v>16</v>
      </c>
      <c r="CJ10">
        <v>17</v>
      </c>
      <c r="CK10">
        <v>18</v>
      </c>
      <c r="CL10">
        <v>19</v>
      </c>
      <c r="CM10">
        <v>20</v>
      </c>
      <c r="CN10">
        <v>20</v>
      </c>
      <c r="CO10">
        <v>22</v>
      </c>
      <c r="CP10">
        <v>24</v>
      </c>
      <c r="CQ10">
        <v>24</v>
      </c>
      <c r="CR10">
        <v>24</v>
      </c>
      <c r="CS10">
        <v>27</v>
      </c>
      <c r="CT10">
        <v>28</v>
      </c>
      <c r="CU10">
        <v>28</v>
      </c>
      <c r="CV10">
        <v>29</v>
      </c>
      <c r="CW10">
        <v>30</v>
      </c>
      <c r="CX10">
        <v>30</v>
      </c>
      <c r="CY10">
        <v>32</v>
      </c>
      <c r="CZ10">
        <v>33</v>
      </c>
      <c r="DA10">
        <v>33</v>
      </c>
      <c r="DB10">
        <v>35</v>
      </c>
      <c r="DC10">
        <v>39</v>
      </c>
      <c r="DD10">
        <v>40</v>
      </c>
      <c r="DE10">
        <v>40</v>
      </c>
      <c r="DF10">
        <v>42</v>
      </c>
      <c r="DG10">
        <v>43</v>
      </c>
      <c r="DH10">
        <v>44</v>
      </c>
      <c r="DI10">
        <v>45</v>
      </c>
      <c r="DJ10">
        <v>46</v>
      </c>
      <c r="DK10">
        <v>47</v>
      </c>
      <c r="DL10">
        <v>48</v>
      </c>
      <c r="DM10">
        <v>49</v>
      </c>
      <c r="DN10">
        <v>52</v>
      </c>
      <c r="DO10">
        <v>55</v>
      </c>
      <c r="DP10">
        <v>60</v>
      </c>
      <c r="DQ10">
        <v>61</v>
      </c>
      <c r="DR10">
        <v>64</v>
      </c>
      <c r="DS10">
        <v>67</v>
      </c>
      <c r="DT10">
        <v>70</v>
      </c>
      <c r="DU10">
        <v>74</v>
      </c>
      <c r="DV10">
        <v>77</v>
      </c>
      <c r="DW10">
        <v>81</v>
      </c>
      <c r="DX10">
        <v>87</v>
      </c>
      <c r="DY10">
        <v>91</v>
      </c>
      <c r="DZ10">
        <v>98</v>
      </c>
      <c r="EA10">
        <v>113</v>
      </c>
      <c r="EB10">
        <v>120</v>
      </c>
      <c r="EC10">
        <v>127</v>
      </c>
      <c r="ED10">
        <v>131</v>
      </c>
      <c r="EE10">
        <v>139</v>
      </c>
      <c r="EF10">
        <v>158</v>
      </c>
      <c r="EG10">
        <v>170</v>
      </c>
      <c r="EH10">
        <v>176</v>
      </c>
      <c r="EI10">
        <v>183</v>
      </c>
      <c r="EJ10">
        <v>190</v>
      </c>
      <c r="EK10">
        <v>200</v>
      </c>
      <c r="EL10">
        <v>211</v>
      </c>
      <c r="EM10">
        <v>217</v>
      </c>
      <c r="EN10">
        <v>227</v>
      </c>
      <c r="EO10">
        <v>245</v>
      </c>
      <c r="EP10">
        <v>258</v>
      </c>
      <c r="EQ10">
        <v>264</v>
      </c>
      <c r="ER10">
        <v>269</v>
      </c>
      <c r="ES10">
        <v>285</v>
      </c>
      <c r="ET10">
        <v>293</v>
      </c>
      <c r="EU10">
        <v>302</v>
      </c>
      <c r="EV10">
        <v>309</v>
      </c>
      <c r="EW10">
        <v>319</v>
      </c>
      <c r="EX10">
        <v>332</v>
      </c>
      <c r="EY10">
        <v>350</v>
      </c>
      <c r="EZ10">
        <v>360</v>
      </c>
      <c r="FA10">
        <v>372</v>
      </c>
      <c r="FB10">
        <v>386</v>
      </c>
      <c r="FC10">
        <v>397</v>
      </c>
      <c r="FD10">
        <v>410</v>
      </c>
      <c r="FE10">
        <v>421</v>
      </c>
      <c r="FF10">
        <v>426</v>
      </c>
      <c r="FG10">
        <v>433</v>
      </c>
      <c r="FH10">
        <v>443</v>
      </c>
      <c r="FI10">
        <v>453</v>
      </c>
      <c r="FJ10">
        <v>459</v>
      </c>
      <c r="FK10">
        <v>469</v>
      </c>
      <c r="FL10">
        <v>477</v>
      </c>
      <c r="FM10">
        <v>484</v>
      </c>
      <c r="FN10">
        <v>491</v>
      </c>
      <c r="FO10">
        <v>503</v>
      </c>
      <c r="FP10">
        <v>521</v>
      </c>
      <c r="FQ10">
        <v>535</v>
      </c>
      <c r="FR10">
        <v>546</v>
      </c>
      <c r="FS10">
        <v>559</v>
      </c>
      <c r="FT10">
        <v>565</v>
      </c>
      <c r="FU10">
        <v>573</v>
      </c>
      <c r="FV10">
        <v>581</v>
      </c>
      <c r="FW10">
        <v>592</v>
      </c>
      <c r="FX10">
        <v>607</v>
      </c>
      <c r="FY10">
        <v>620</v>
      </c>
      <c r="FZ10">
        <v>631</v>
      </c>
      <c r="GA10">
        <v>641</v>
      </c>
      <c r="GB10">
        <v>650</v>
      </c>
      <c r="GC10">
        <v>662</v>
      </c>
      <c r="GD10">
        <v>678</v>
      </c>
      <c r="GE10">
        <v>688</v>
      </c>
      <c r="GF10">
        <v>692</v>
      </c>
      <c r="GG10">
        <v>700</v>
      </c>
      <c r="GH10">
        <v>705</v>
      </c>
      <c r="GI10">
        <v>711</v>
      </c>
      <c r="GJ10">
        <v>719</v>
      </c>
      <c r="GK10">
        <v>723</v>
      </c>
      <c r="GL10">
        <v>728</v>
      </c>
      <c r="GM10">
        <v>738</v>
      </c>
      <c r="GN10">
        <v>749</v>
      </c>
      <c r="GO10">
        <v>754</v>
      </c>
      <c r="GP10">
        <v>762</v>
      </c>
      <c r="GQ10">
        <v>768</v>
      </c>
      <c r="GR10">
        <v>770</v>
      </c>
      <c r="GS10">
        <v>772</v>
      </c>
    </row>
    <row r="11" spans="1:201" x14ac:dyDescent="0.35">
      <c r="A11" t="s">
        <v>42</v>
      </c>
      <c r="B11">
        <v>-35.473500000000001</v>
      </c>
      <c r="C11">
        <v>149.01240000000001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3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</row>
    <row r="12" spans="1:201" x14ac:dyDescent="0.35">
      <c r="A12" t="s">
        <v>42</v>
      </c>
      <c r="B12">
        <v>-33.8688</v>
      </c>
      <c r="C12">
        <v>151.20930000000001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4</v>
      </c>
      <c r="BH12">
        <v>5</v>
      </c>
      <c r="BI12">
        <v>5</v>
      </c>
      <c r="BJ12">
        <v>6</v>
      </c>
      <c r="BK12">
        <v>6</v>
      </c>
      <c r="BL12">
        <v>6</v>
      </c>
      <c r="BM12">
        <v>6</v>
      </c>
      <c r="BN12">
        <v>7</v>
      </c>
      <c r="BO12">
        <v>7</v>
      </c>
      <c r="BP12">
        <v>7</v>
      </c>
      <c r="BQ12">
        <v>7</v>
      </c>
      <c r="BR12">
        <v>8</v>
      </c>
      <c r="BS12">
        <v>8</v>
      </c>
      <c r="BT12">
        <v>8</v>
      </c>
      <c r="BU12">
        <v>8</v>
      </c>
      <c r="BV12">
        <v>9</v>
      </c>
      <c r="BW12">
        <v>10</v>
      </c>
      <c r="BX12">
        <v>12</v>
      </c>
      <c r="BY12">
        <v>12</v>
      </c>
      <c r="BZ12">
        <v>16</v>
      </c>
      <c r="CA12">
        <v>18</v>
      </c>
      <c r="CB12">
        <v>21</v>
      </c>
      <c r="CC12">
        <v>21</v>
      </c>
      <c r="CD12">
        <v>21</v>
      </c>
      <c r="CE12">
        <v>22</v>
      </c>
      <c r="CF12">
        <v>23</v>
      </c>
      <c r="CG12">
        <v>24</v>
      </c>
      <c r="CH12">
        <v>25</v>
      </c>
      <c r="CI12">
        <v>25</v>
      </c>
      <c r="CJ12">
        <v>25</v>
      </c>
      <c r="CK12">
        <v>25</v>
      </c>
      <c r="CL12">
        <v>26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31</v>
      </c>
      <c r="CS12">
        <v>33</v>
      </c>
      <c r="CT12">
        <v>33</v>
      </c>
      <c r="CU12">
        <v>34</v>
      </c>
      <c r="CV12">
        <v>34</v>
      </c>
      <c r="CW12">
        <v>39</v>
      </c>
      <c r="CX12">
        <v>40</v>
      </c>
      <c r="CY12">
        <v>41</v>
      </c>
      <c r="CZ12">
        <v>41</v>
      </c>
      <c r="DA12">
        <v>42</v>
      </c>
      <c r="DB12">
        <v>42</v>
      </c>
      <c r="DC12">
        <v>43</v>
      </c>
      <c r="DD12">
        <v>44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45</v>
      </c>
      <c r="DL12">
        <v>45</v>
      </c>
      <c r="DM12">
        <v>45</v>
      </c>
      <c r="DN12">
        <v>45</v>
      </c>
      <c r="DO12">
        <v>45</v>
      </c>
      <c r="DP12">
        <v>46</v>
      </c>
      <c r="DQ12">
        <v>46</v>
      </c>
      <c r="DR12">
        <v>47</v>
      </c>
      <c r="DS12">
        <v>47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49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50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</row>
    <row r="13" spans="1:201" x14ac:dyDescent="0.35">
      <c r="A13" t="s">
        <v>42</v>
      </c>
      <c r="B13">
        <v>-12.4634</v>
      </c>
      <c r="C13">
        <v>130.84559999999999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</row>
    <row r="14" spans="1:201" x14ac:dyDescent="0.35">
      <c r="A14" t="s">
        <v>42</v>
      </c>
      <c r="B14">
        <v>-27.469799999999999</v>
      </c>
      <c r="C14">
        <v>153.02510000000001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2</v>
      </c>
      <c r="BT14">
        <v>2</v>
      </c>
      <c r="BU14">
        <v>2</v>
      </c>
      <c r="BV14">
        <v>2</v>
      </c>
      <c r="BW14">
        <v>4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5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6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7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6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</row>
    <row r="15" spans="1:201" x14ac:dyDescent="0.35">
      <c r="A15" t="s">
        <v>42</v>
      </c>
      <c r="B15">
        <v>-34.9285</v>
      </c>
      <c r="C15">
        <v>138.60069999999999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2</v>
      </c>
      <c r="CD15">
        <v>3</v>
      </c>
      <c r="CE15">
        <v>3</v>
      </c>
      <c r="CF15">
        <v>3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</row>
    <row r="16" spans="1:201" x14ac:dyDescent="0.35">
      <c r="A16" t="s">
        <v>42</v>
      </c>
      <c r="B16">
        <v>-42.882100000000001</v>
      </c>
      <c r="C16">
        <v>147.3272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2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3</v>
      </c>
      <c r="CD16">
        <v>3</v>
      </c>
      <c r="CE16">
        <v>4</v>
      </c>
      <c r="CF16">
        <v>4</v>
      </c>
      <c r="CG16">
        <v>5</v>
      </c>
      <c r="CH16">
        <v>5</v>
      </c>
      <c r="CI16">
        <v>6</v>
      </c>
      <c r="CJ16">
        <v>6</v>
      </c>
      <c r="CK16">
        <v>6</v>
      </c>
      <c r="CL16">
        <v>7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8</v>
      </c>
      <c r="CS16">
        <v>9</v>
      </c>
      <c r="CT16">
        <v>10</v>
      </c>
      <c r="CU16">
        <v>11</v>
      </c>
      <c r="CV16">
        <v>11</v>
      </c>
      <c r="CW16">
        <v>11</v>
      </c>
      <c r="CX16">
        <v>12</v>
      </c>
      <c r="CY16">
        <v>13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</row>
    <row r="17" spans="1:201" x14ac:dyDescent="0.35">
      <c r="A17" t="s">
        <v>42</v>
      </c>
      <c r="B17">
        <v>-37.813600000000001</v>
      </c>
      <c r="C17">
        <v>144.9631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3</v>
      </c>
      <c r="BQ17">
        <v>3</v>
      </c>
      <c r="BR17">
        <v>3</v>
      </c>
      <c r="BS17">
        <v>4</v>
      </c>
      <c r="BT17">
        <v>4</v>
      </c>
      <c r="BU17">
        <v>4</v>
      </c>
      <c r="BV17">
        <v>4</v>
      </c>
      <c r="BW17">
        <v>5</v>
      </c>
      <c r="BX17">
        <v>7</v>
      </c>
      <c r="BY17">
        <v>8</v>
      </c>
      <c r="BZ17">
        <v>8</v>
      </c>
      <c r="CA17">
        <v>10</v>
      </c>
      <c r="CB17">
        <v>11</v>
      </c>
      <c r="CC17">
        <v>12</v>
      </c>
      <c r="CD17">
        <v>12</v>
      </c>
      <c r="CE17">
        <v>13</v>
      </c>
      <c r="CF17">
        <v>14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16</v>
      </c>
      <c r="CS17">
        <v>16</v>
      </c>
      <c r="CT17">
        <v>16</v>
      </c>
      <c r="CU17">
        <v>17</v>
      </c>
      <c r="CV17">
        <v>17</v>
      </c>
      <c r="CW17">
        <v>18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19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20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22</v>
      </c>
      <c r="FN17">
        <v>22</v>
      </c>
      <c r="FO17">
        <v>22</v>
      </c>
      <c r="FP17">
        <v>22</v>
      </c>
      <c r="FQ17">
        <v>22</v>
      </c>
      <c r="FR17">
        <v>23</v>
      </c>
      <c r="FS17">
        <v>24</v>
      </c>
      <c r="FT17">
        <v>24</v>
      </c>
      <c r="FU17">
        <v>24</v>
      </c>
      <c r="FV17">
        <v>27</v>
      </c>
      <c r="FW17">
        <v>29</v>
      </c>
      <c r="FX17">
        <v>32</v>
      </c>
      <c r="FY17">
        <v>34</v>
      </c>
      <c r="FZ17">
        <v>38</v>
      </c>
      <c r="GA17">
        <v>39</v>
      </c>
      <c r="GB17">
        <v>42</v>
      </c>
      <c r="GC17">
        <v>44</v>
      </c>
      <c r="GD17">
        <v>49</v>
      </c>
      <c r="GE17">
        <v>55</v>
      </c>
      <c r="GF17">
        <v>61</v>
      </c>
      <c r="GG17">
        <v>71</v>
      </c>
      <c r="GH17">
        <v>77</v>
      </c>
      <c r="GI17">
        <v>83</v>
      </c>
      <c r="GJ17">
        <v>92</v>
      </c>
      <c r="GK17">
        <v>105</v>
      </c>
      <c r="GL17">
        <v>112</v>
      </c>
      <c r="GM17">
        <v>116</v>
      </c>
      <c r="GN17">
        <v>123</v>
      </c>
      <c r="GO17">
        <v>136</v>
      </c>
      <c r="GP17">
        <v>147</v>
      </c>
      <c r="GQ17">
        <v>162</v>
      </c>
      <c r="GR17">
        <v>170</v>
      </c>
      <c r="GS17">
        <v>181</v>
      </c>
    </row>
    <row r="18" spans="1:201" x14ac:dyDescent="0.35">
      <c r="A18" t="s">
        <v>42</v>
      </c>
      <c r="B18">
        <v>-31.950500000000002</v>
      </c>
      <c r="C18">
        <v>115.8605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3</v>
      </c>
      <c r="CA18">
        <v>4</v>
      </c>
      <c r="CB18">
        <v>4</v>
      </c>
      <c r="CC18">
        <v>6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7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8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9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</row>
    <row r="19" spans="1:201" x14ac:dyDescent="0.35">
      <c r="A19" t="s">
        <v>67</v>
      </c>
      <c r="B19">
        <v>47.516199999999998</v>
      </c>
      <c r="C19">
        <v>14.5501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1</v>
      </c>
      <c r="BD19">
        <v>1</v>
      </c>
      <c r="BE19">
        <v>1</v>
      </c>
      <c r="BF19">
        <v>3</v>
      </c>
      <c r="BG19">
        <v>3</v>
      </c>
      <c r="BH19">
        <v>4</v>
      </c>
      <c r="BI19">
        <v>6</v>
      </c>
      <c r="BJ19">
        <v>6</v>
      </c>
      <c r="BK19">
        <v>8</v>
      </c>
      <c r="BL19">
        <v>16</v>
      </c>
      <c r="BM19">
        <v>21</v>
      </c>
      <c r="BN19">
        <v>28</v>
      </c>
      <c r="BO19">
        <v>30</v>
      </c>
      <c r="BP19">
        <v>49</v>
      </c>
      <c r="BQ19">
        <v>58</v>
      </c>
      <c r="BR19">
        <v>68</v>
      </c>
      <c r="BS19">
        <v>86</v>
      </c>
      <c r="BT19">
        <v>108</v>
      </c>
      <c r="BU19">
        <v>128</v>
      </c>
      <c r="BV19">
        <v>146</v>
      </c>
      <c r="BW19">
        <v>158</v>
      </c>
      <c r="BX19">
        <v>168</v>
      </c>
      <c r="BY19">
        <v>186</v>
      </c>
      <c r="BZ19">
        <v>204</v>
      </c>
      <c r="CA19">
        <v>220</v>
      </c>
      <c r="CB19">
        <v>243</v>
      </c>
      <c r="CC19">
        <v>273</v>
      </c>
      <c r="CD19">
        <v>295</v>
      </c>
      <c r="CE19">
        <v>319</v>
      </c>
      <c r="CF19">
        <v>337</v>
      </c>
      <c r="CG19">
        <v>350</v>
      </c>
      <c r="CH19">
        <v>368</v>
      </c>
      <c r="CI19">
        <v>384</v>
      </c>
      <c r="CJ19">
        <v>393</v>
      </c>
      <c r="CK19">
        <v>410</v>
      </c>
      <c r="CL19">
        <v>431</v>
      </c>
      <c r="CM19">
        <v>443</v>
      </c>
      <c r="CN19">
        <v>452</v>
      </c>
      <c r="CO19">
        <v>470</v>
      </c>
      <c r="CP19">
        <v>491</v>
      </c>
      <c r="CQ19">
        <v>510</v>
      </c>
      <c r="CR19">
        <v>522</v>
      </c>
      <c r="CS19">
        <v>530</v>
      </c>
      <c r="CT19">
        <v>536</v>
      </c>
      <c r="CU19">
        <v>542</v>
      </c>
      <c r="CV19">
        <v>549</v>
      </c>
      <c r="CW19">
        <v>569</v>
      </c>
      <c r="CX19">
        <v>580</v>
      </c>
      <c r="CY19">
        <v>584</v>
      </c>
      <c r="CZ19">
        <v>589</v>
      </c>
      <c r="DA19">
        <v>596</v>
      </c>
      <c r="DB19">
        <v>598</v>
      </c>
      <c r="DC19">
        <v>600</v>
      </c>
      <c r="DD19">
        <v>606</v>
      </c>
      <c r="DE19">
        <v>608</v>
      </c>
      <c r="DF19">
        <v>609</v>
      </c>
      <c r="DG19">
        <v>614</v>
      </c>
      <c r="DH19">
        <v>615</v>
      </c>
      <c r="DI19">
        <v>618</v>
      </c>
      <c r="DJ19">
        <v>620</v>
      </c>
      <c r="DK19">
        <v>623</v>
      </c>
      <c r="DL19">
        <v>624</v>
      </c>
      <c r="DM19">
        <v>626</v>
      </c>
      <c r="DN19">
        <v>628</v>
      </c>
      <c r="DO19">
        <v>629</v>
      </c>
      <c r="DP19">
        <v>629</v>
      </c>
      <c r="DQ19">
        <v>629</v>
      </c>
      <c r="DR19">
        <v>632</v>
      </c>
      <c r="DS19">
        <v>633</v>
      </c>
      <c r="DT19">
        <v>633</v>
      </c>
      <c r="DU19">
        <v>635</v>
      </c>
      <c r="DV19">
        <v>639</v>
      </c>
      <c r="DW19">
        <v>640</v>
      </c>
      <c r="DX19">
        <v>641</v>
      </c>
      <c r="DY19">
        <v>643</v>
      </c>
      <c r="DZ19">
        <v>645</v>
      </c>
      <c r="EA19">
        <v>668</v>
      </c>
      <c r="EB19">
        <v>668</v>
      </c>
      <c r="EC19">
        <v>668</v>
      </c>
      <c r="ED19">
        <v>668</v>
      </c>
      <c r="EE19">
        <v>668</v>
      </c>
      <c r="EF19">
        <v>669</v>
      </c>
      <c r="EG19">
        <v>670</v>
      </c>
      <c r="EH19">
        <v>670</v>
      </c>
      <c r="EI19">
        <v>672</v>
      </c>
      <c r="EJ19">
        <v>672</v>
      </c>
      <c r="EK19">
        <v>672</v>
      </c>
      <c r="EL19">
        <v>672</v>
      </c>
      <c r="EM19">
        <v>672</v>
      </c>
      <c r="EN19">
        <v>673</v>
      </c>
      <c r="EO19">
        <v>674</v>
      </c>
      <c r="EP19">
        <v>675</v>
      </c>
      <c r="EQ19">
        <v>677</v>
      </c>
      <c r="ER19">
        <v>677</v>
      </c>
      <c r="ES19">
        <v>678</v>
      </c>
      <c r="ET19">
        <v>681</v>
      </c>
      <c r="EU19">
        <v>687</v>
      </c>
      <c r="EV19">
        <v>688</v>
      </c>
      <c r="EW19">
        <v>688</v>
      </c>
      <c r="EX19">
        <v>688</v>
      </c>
      <c r="EY19">
        <v>690</v>
      </c>
      <c r="EZ19">
        <v>690</v>
      </c>
      <c r="FA19">
        <v>693</v>
      </c>
      <c r="FB19">
        <v>693</v>
      </c>
      <c r="FC19">
        <v>698</v>
      </c>
      <c r="FD19">
        <v>698</v>
      </c>
      <c r="FE19">
        <v>700</v>
      </c>
      <c r="FF19">
        <v>702</v>
      </c>
      <c r="FG19">
        <v>703</v>
      </c>
      <c r="FH19">
        <v>705</v>
      </c>
      <c r="FI19">
        <v>705</v>
      </c>
      <c r="FJ19">
        <v>705</v>
      </c>
      <c r="FK19">
        <v>705</v>
      </c>
      <c r="FL19">
        <v>705</v>
      </c>
      <c r="FM19">
        <v>706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708</v>
      </c>
      <c r="FU19">
        <v>708</v>
      </c>
      <c r="FV19">
        <v>709</v>
      </c>
      <c r="FW19">
        <v>710</v>
      </c>
      <c r="FX19">
        <v>711</v>
      </c>
      <c r="FY19">
        <v>711</v>
      </c>
      <c r="FZ19">
        <v>711</v>
      </c>
      <c r="GA19">
        <v>711</v>
      </c>
      <c r="GB19">
        <v>711</v>
      </c>
      <c r="GC19">
        <v>710</v>
      </c>
      <c r="GD19">
        <v>711</v>
      </c>
      <c r="GE19">
        <v>711</v>
      </c>
      <c r="GF19">
        <v>711</v>
      </c>
      <c r="GG19">
        <v>712</v>
      </c>
      <c r="GH19">
        <v>712</v>
      </c>
      <c r="GI19">
        <v>713</v>
      </c>
      <c r="GJ19">
        <v>713</v>
      </c>
      <c r="GK19">
        <v>716</v>
      </c>
      <c r="GL19">
        <v>718</v>
      </c>
      <c r="GM19">
        <v>718</v>
      </c>
      <c r="GN19">
        <v>718</v>
      </c>
      <c r="GO19">
        <v>718</v>
      </c>
      <c r="GP19">
        <v>718</v>
      </c>
      <c r="GQ19">
        <v>719</v>
      </c>
      <c r="GR19">
        <v>719</v>
      </c>
      <c r="GS19">
        <v>719</v>
      </c>
    </row>
    <row r="20" spans="1:201" x14ac:dyDescent="0.35">
      <c r="A20" t="s">
        <v>91</v>
      </c>
      <c r="B20">
        <v>40.143099999999997</v>
      </c>
      <c r="C20">
        <v>47.576900000000002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2</v>
      </c>
      <c r="BP20">
        <v>3</v>
      </c>
      <c r="BQ20">
        <v>3</v>
      </c>
      <c r="BR20">
        <v>4</v>
      </c>
      <c r="BS20">
        <v>4</v>
      </c>
      <c r="BT20">
        <v>4</v>
      </c>
      <c r="BU20">
        <v>5</v>
      </c>
      <c r="BV20">
        <v>5</v>
      </c>
      <c r="BW20">
        <v>5</v>
      </c>
      <c r="BX20">
        <v>5</v>
      </c>
      <c r="BY20">
        <v>5</v>
      </c>
      <c r="BZ20">
        <v>7</v>
      </c>
      <c r="CA20">
        <v>7</v>
      </c>
      <c r="CB20">
        <v>8</v>
      </c>
      <c r="CC20">
        <v>8</v>
      </c>
      <c r="CD20">
        <v>9</v>
      </c>
      <c r="CE20">
        <v>10</v>
      </c>
      <c r="CF20">
        <v>11</v>
      </c>
      <c r="CG20">
        <v>11</v>
      </c>
      <c r="CH20">
        <v>12</v>
      </c>
      <c r="CI20">
        <v>13</v>
      </c>
      <c r="CJ20">
        <v>13</v>
      </c>
      <c r="CK20">
        <v>15</v>
      </c>
      <c r="CL20">
        <v>15</v>
      </c>
      <c r="CM20">
        <v>18</v>
      </c>
      <c r="CN20">
        <v>19</v>
      </c>
      <c r="CO20">
        <v>19</v>
      </c>
      <c r="CP20">
        <v>20</v>
      </c>
      <c r="CQ20">
        <v>20</v>
      </c>
      <c r="CR20">
        <v>20</v>
      </c>
      <c r="CS20">
        <v>21</v>
      </c>
      <c r="CT20">
        <v>21</v>
      </c>
      <c r="CU20">
        <v>21</v>
      </c>
      <c r="CV20">
        <v>22</v>
      </c>
      <c r="CW20">
        <v>22</v>
      </c>
      <c r="CX20">
        <v>23</v>
      </c>
      <c r="CY20">
        <v>24</v>
      </c>
      <c r="CZ20">
        <v>25</v>
      </c>
      <c r="DA20">
        <v>25</v>
      </c>
      <c r="DB20">
        <v>25</v>
      </c>
      <c r="DC20">
        <v>26</v>
      </c>
      <c r="DD20">
        <v>26</v>
      </c>
      <c r="DE20">
        <v>28</v>
      </c>
      <c r="DF20">
        <v>28</v>
      </c>
      <c r="DG20">
        <v>28</v>
      </c>
      <c r="DH20">
        <v>31</v>
      </c>
      <c r="DI20">
        <v>32</v>
      </c>
      <c r="DJ20">
        <v>32</v>
      </c>
      <c r="DK20">
        <v>33</v>
      </c>
      <c r="DL20">
        <v>35</v>
      </c>
      <c r="DM20">
        <v>35</v>
      </c>
      <c r="DN20">
        <v>36</v>
      </c>
      <c r="DO20">
        <v>36</v>
      </c>
      <c r="DP20">
        <v>39</v>
      </c>
      <c r="DQ20">
        <v>40</v>
      </c>
      <c r="DR20">
        <v>41</v>
      </c>
      <c r="DS20">
        <v>43</v>
      </c>
      <c r="DT20">
        <v>44</v>
      </c>
      <c r="DU20">
        <v>46</v>
      </c>
      <c r="DV20">
        <v>49</v>
      </c>
      <c r="DW20">
        <v>49</v>
      </c>
      <c r="DX20">
        <v>51</v>
      </c>
      <c r="DY20">
        <v>52</v>
      </c>
      <c r="DZ20">
        <v>54</v>
      </c>
      <c r="EA20">
        <v>56</v>
      </c>
      <c r="EB20">
        <v>58</v>
      </c>
      <c r="EC20">
        <v>61</v>
      </c>
      <c r="ED20">
        <v>63</v>
      </c>
      <c r="EE20">
        <v>68</v>
      </c>
      <c r="EF20">
        <v>71</v>
      </c>
      <c r="EG20">
        <v>76</v>
      </c>
      <c r="EH20">
        <v>78</v>
      </c>
      <c r="EI20">
        <v>82</v>
      </c>
      <c r="EJ20">
        <v>84</v>
      </c>
      <c r="EK20">
        <v>88</v>
      </c>
      <c r="EL20">
        <v>93</v>
      </c>
      <c r="EM20">
        <v>98</v>
      </c>
      <c r="EN20">
        <v>102</v>
      </c>
      <c r="EO20">
        <v>108</v>
      </c>
      <c r="EP20">
        <v>113</v>
      </c>
      <c r="EQ20">
        <v>115</v>
      </c>
      <c r="ER20">
        <v>119</v>
      </c>
      <c r="ES20">
        <v>122</v>
      </c>
      <c r="ET20">
        <v>126</v>
      </c>
      <c r="EU20">
        <v>133</v>
      </c>
      <c r="EV20">
        <v>139</v>
      </c>
      <c r="EW20">
        <v>143</v>
      </c>
      <c r="EX20">
        <v>148</v>
      </c>
      <c r="EY20">
        <v>154</v>
      </c>
      <c r="EZ20">
        <v>161</v>
      </c>
      <c r="FA20">
        <v>167</v>
      </c>
      <c r="FB20">
        <v>174</v>
      </c>
      <c r="FC20">
        <v>180</v>
      </c>
      <c r="FD20">
        <v>187</v>
      </c>
      <c r="FE20">
        <v>193</v>
      </c>
      <c r="FF20">
        <v>198</v>
      </c>
      <c r="FG20">
        <v>206</v>
      </c>
      <c r="FH20">
        <v>213</v>
      </c>
      <c r="FI20">
        <v>220</v>
      </c>
      <c r="FJ20">
        <v>228</v>
      </c>
      <c r="FK20">
        <v>235</v>
      </c>
      <c r="FL20">
        <v>241</v>
      </c>
      <c r="FM20">
        <v>250</v>
      </c>
      <c r="FN20">
        <v>258</v>
      </c>
      <c r="FO20">
        <v>265</v>
      </c>
      <c r="FP20">
        <v>274</v>
      </c>
      <c r="FQ20">
        <v>284</v>
      </c>
      <c r="FR20">
        <v>292</v>
      </c>
      <c r="FS20">
        <v>298</v>
      </c>
      <c r="FT20">
        <v>306</v>
      </c>
      <c r="FU20">
        <v>313</v>
      </c>
      <c r="FV20">
        <v>319</v>
      </c>
      <c r="FW20">
        <v>326</v>
      </c>
      <c r="FX20">
        <v>334</v>
      </c>
      <c r="FY20">
        <v>341</v>
      </c>
      <c r="FZ20">
        <v>349</v>
      </c>
      <c r="GA20">
        <v>354</v>
      </c>
      <c r="GB20">
        <v>363</v>
      </c>
      <c r="GC20">
        <v>376</v>
      </c>
      <c r="GD20">
        <v>385</v>
      </c>
      <c r="GE20">
        <v>391</v>
      </c>
      <c r="GF20">
        <v>400</v>
      </c>
      <c r="GG20">
        <v>408</v>
      </c>
      <c r="GH20">
        <v>417</v>
      </c>
      <c r="GI20">
        <v>423</v>
      </c>
      <c r="GJ20">
        <v>430</v>
      </c>
      <c r="GK20">
        <v>438</v>
      </c>
      <c r="GL20">
        <v>441</v>
      </c>
      <c r="GM20">
        <v>448</v>
      </c>
      <c r="GN20">
        <v>454</v>
      </c>
      <c r="GO20">
        <v>462</v>
      </c>
      <c r="GP20">
        <v>468</v>
      </c>
      <c r="GQ20">
        <v>473</v>
      </c>
      <c r="GR20">
        <v>476</v>
      </c>
      <c r="GS20">
        <v>479</v>
      </c>
    </row>
    <row r="21" spans="1:201" x14ac:dyDescent="0.35">
      <c r="A21" t="s">
        <v>282</v>
      </c>
      <c r="B21">
        <v>25.025884999999999</v>
      </c>
      <c r="C21">
        <v>-78.035888999999997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1</v>
      </c>
      <c r="BY21">
        <v>4</v>
      </c>
      <c r="BZ21">
        <v>4</v>
      </c>
      <c r="CA21">
        <v>5</v>
      </c>
      <c r="CB21">
        <v>6</v>
      </c>
      <c r="CC21">
        <v>7</v>
      </c>
      <c r="CD21">
        <v>8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9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11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14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</row>
    <row r="22" spans="1:201" x14ac:dyDescent="0.35">
      <c r="A22" t="s">
        <v>62</v>
      </c>
      <c r="B22">
        <v>26.0275</v>
      </c>
      <c r="C22">
        <v>50.55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2</v>
      </c>
      <c r="BM22">
        <v>2</v>
      </c>
      <c r="BN22">
        <v>3</v>
      </c>
      <c r="BO22">
        <v>4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5</v>
      </c>
      <c r="CC22">
        <v>5</v>
      </c>
      <c r="CD22">
        <v>5</v>
      </c>
      <c r="CE22">
        <v>6</v>
      </c>
      <c r="CF22">
        <v>6</v>
      </c>
      <c r="CG22">
        <v>6</v>
      </c>
      <c r="CH22">
        <v>6</v>
      </c>
      <c r="CI22">
        <v>7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8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9</v>
      </c>
      <c r="DL22">
        <v>10</v>
      </c>
      <c r="DM22">
        <v>10</v>
      </c>
      <c r="DN22">
        <v>12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13</v>
      </c>
      <c r="DW22">
        <v>14</v>
      </c>
      <c r="DX22">
        <v>14</v>
      </c>
      <c r="DY22">
        <v>14</v>
      </c>
      <c r="DZ22">
        <v>15</v>
      </c>
      <c r="EA22">
        <v>15</v>
      </c>
      <c r="EB22">
        <v>15</v>
      </c>
      <c r="EC22">
        <v>17</v>
      </c>
      <c r="ED22">
        <v>19</v>
      </c>
      <c r="EE22">
        <v>19</v>
      </c>
      <c r="EF22">
        <v>19</v>
      </c>
      <c r="EG22">
        <v>20</v>
      </c>
      <c r="EH22">
        <v>21</v>
      </c>
      <c r="EI22">
        <v>22</v>
      </c>
      <c r="EJ22">
        <v>24</v>
      </c>
      <c r="EK22">
        <v>26</v>
      </c>
      <c r="EL22">
        <v>27</v>
      </c>
      <c r="EM22">
        <v>29</v>
      </c>
      <c r="EN22">
        <v>31</v>
      </c>
      <c r="EO22">
        <v>34</v>
      </c>
      <c r="EP22">
        <v>36</v>
      </c>
      <c r="EQ22">
        <v>37</v>
      </c>
      <c r="ER22">
        <v>42</v>
      </c>
      <c r="ES22">
        <v>46</v>
      </c>
      <c r="ET22">
        <v>47</v>
      </c>
      <c r="EU22">
        <v>49</v>
      </c>
      <c r="EV22">
        <v>55</v>
      </c>
      <c r="EW22">
        <v>57</v>
      </c>
      <c r="EX22">
        <v>60</v>
      </c>
      <c r="EY22">
        <v>63</v>
      </c>
      <c r="EZ22">
        <v>65</v>
      </c>
      <c r="FA22">
        <v>67</v>
      </c>
      <c r="FB22">
        <v>69</v>
      </c>
      <c r="FC22">
        <v>71</v>
      </c>
      <c r="FD22">
        <v>73</v>
      </c>
      <c r="FE22">
        <v>78</v>
      </c>
      <c r="FF22">
        <v>83</v>
      </c>
      <c r="FG22">
        <v>84</v>
      </c>
      <c r="FH22">
        <v>87</v>
      </c>
      <c r="FI22">
        <v>92</v>
      </c>
      <c r="FJ22">
        <v>94</v>
      </c>
      <c r="FK22">
        <v>95</v>
      </c>
      <c r="FL22">
        <v>96</v>
      </c>
      <c r="FM22">
        <v>97</v>
      </c>
      <c r="FN22">
        <v>98</v>
      </c>
      <c r="FO22">
        <v>98</v>
      </c>
      <c r="FP22">
        <v>98</v>
      </c>
      <c r="FQ22">
        <v>103</v>
      </c>
      <c r="FR22">
        <v>104</v>
      </c>
      <c r="FS22">
        <v>104</v>
      </c>
      <c r="FT22">
        <v>108</v>
      </c>
      <c r="FU22">
        <v>109</v>
      </c>
      <c r="FV22">
        <v>111</v>
      </c>
      <c r="FW22">
        <v>117</v>
      </c>
      <c r="FX22">
        <v>121</v>
      </c>
      <c r="FY22">
        <v>124</v>
      </c>
      <c r="FZ22">
        <v>124</v>
      </c>
      <c r="GA22">
        <v>126</v>
      </c>
      <c r="GB22">
        <v>128</v>
      </c>
      <c r="GC22">
        <v>129</v>
      </c>
      <c r="GD22">
        <v>130</v>
      </c>
      <c r="GE22">
        <v>134</v>
      </c>
      <c r="GF22">
        <v>136</v>
      </c>
      <c r="GG22">
        <v>137</v>
      </c>
      <c r="GH22">
        <v>140</v>
      </c>
      <c r="GI22">
        <v>141</v>
      </c>
      <c r="GJ22">
        <v>141</v>
      </c>
      <c r="GK22">
        <v>144</v>
      </c>
      <c r="GL22">
        <v>146</v>
      </c>
      <c r="GM22">
        <v>147</v>
      </c>
      <c r="GN22">
        <v>147</v>
      </c>
      <c r="GO22">
        <v>147</v>
      </c>
      <c r="GP22">
        <v>150</v>
      </c>
      <c r="GQ22">
        <v>151</v>
      </c>
      <c r="GR22">
        <v>154</v>
      </c>
      <c r="GS22">
        <v>156</v>
      </c>
    </row>
    <row r="23" spans="1:201" x14ac:dyDescent="0.35">
      <c r="A23" t="s">
        <v>126</v>
      </c>
      <c r="B23">
        <v>23.684999999999999</v>
      </c>
      <c r="C23">
        <v>90.356300000000005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1</v>
      </c>
      <c r="BK23">
        <v>2</v>
      </c>
      <c r="BL23">
        <v>2</v>
      </c>
      <c r="BM23">
        <v>3</v>
      </c>
      <c r="BN23">
        <v>4</v>
      </c>
      <c r="BO23">
        <v>5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6</v>
      </c>
      <c r="BW23">
        <v>6</v>
      </c>
      <c r="BX23">
        <v>6</v>
      </c>
      <c r="BY23">
        <v>8</v>
      </c>
      <c r="BZ23">
        <v>9</v>
      </c>
      <c r="CA23">
        <v>12</v>
      </c>
      <c r="CB23">
        <v>17</v>
      </c>
      <c r="CC23">
        <v>20</v>
      </c>
      <c r="CD23">
        <v>21</v>
      </c>
      <c r="CE23">
        <v>27</v>
      </c>
      <c r="CF23">
        <v>30</v>
      </c>
      <c r="CG23">
        <v>34</v>
      </c>
      <c r="CH23">
        <v>39</v>
      </c>
      <c r="CI23">
        <v>46</v>
      </c>
      <c r="CJ23">
        <v>50</v>
      </c>
      <c r="CK23">
        <v>60</v>
      </c>
      <c r="CL23">
        <v>75</v>
      </c>
      <c r="CM23">
        <v>84</v>
      </c>
      <c r="CN23">
        <v>91</v>
      </c>
      <c r="CO23">
        <v>101</v>
      </c>
      <c r="CP23">
        <v>110</v>
      </c>
      <c r="CQ23">
        <v>120</v>
      </c>
      <c r="CR23">
        <v>127</v>
      </c>
      <c r="CS23">
        <v>131</v>
      </c>
      <c r="CT23">
        <v>140</v>
      </c>
      <c r="CU23">
        <v>145</v>
      </c>
      <c r="CV23">
        <v>152</v>
      </c>
      <c r="CW23">
        <v>155</v>
      </c>
      <c r="CX23">
        <v>163</v>
      </c>
      <c r="CY23">
        <v>168</v>
      </c>
      <c r="CZ23">
        <v>170</v>
      </c>
      <c r="DA23">
        <v>175</v>
      </c>
      <c r="DB23">
        <v>177</v>
      </c>
      <c r="DC23">
        <v>182</v>
      </c>
      <c r="DD23">
        <v>183</v>
      </c>
      <c r="DE23">
        <v>186</v>
      </c>
      <c r="DF23">
        <v>199</v>
      </c>
      <c r="DG23">
        <v>206</v>
      </c>
      <c r="DH23">
        <v>214</v>
      </c>
      <c r="DI23">
        <v>228</v>
      </c>
      <c r="DJ23">
        <v>239</v>
      </c>
      <c r="DK23">
        <v>250</v>
      </c>
      <c r="DL23">
        <v>269</v>
      </c>
      <c r="DM23">
        <v>283</v>
      </c>
      <c r="DN23">
        <v>298</v>
      </c>
      <c r="DO23">
        <v>314</v>
      </c>
      <c r="DP23">
        <v>328</v>
      </c>
      <c r="DQ23">
        <v>349</v>
      </c>
      <c r="DR23">
        <v>370</v>
      </c>
      <c r="DS23">
        <v>386</v>
      </c>
      <c r="DT23">
        <v>408</v>
      </c>
      <c r="DU23">
        <v>432</v>
      </c>
      <c r="DV23">
        <v>452</v>
      </c>
      <c r="DW23">
        <v>480</v>
      </c>
      <c r="DX23">
        <v>501</v>
      </c>
      <c r="DY23">
        <v>522</v>
      </c>
      <c r="DZ23">
        <v>544</v>
      </c>
      <c r="EA23">
        <v>559</v>
      </c>
      <c r="EB23">
        <v>582</v>
      </c>
      <c r="EC23">
        <v>610</v>
      </c>
      <c r="ED23">
        <v>650</v>
      </c>
      <c r="EE23">
        <v>672</v>
      </c>
      <c r="EF23">
        <v>709</v>
      </c>
      <c r="EG23">
        <v>746</v>
      </c>
      <c r="EH23">
        <v>781</v>
      </c>
      <c r="EI23">
        <v>811</v>
      </c>
      <c r="EJ23">
        <v>846</v>
      </c>
      <c r="EK23">
        <v>888</v>
      </c>
      <c r="EL23">
        <v>930</v>
      </c>
      <c r="EM23">
        <v>975</v>
      </c>
      <c r="EN23">
        <v>1012</v>
      </c>
      <c r="EO23">
        <v>1049</v>
      </c>
      <c r="EP23">
        <v>1095</v>
      </c>
      <c r="EQ23">
        <v>1139</v>
      </c>
      <c r="ER23">
        <v>1171</v>
      </c>
      <c r="ES23">
        <v>1209</v>
      </c>
      <c r="ET23">
        <v>1262</v>
      </c>
      <c r="EU23">
        <v>1305</v>
      </c>
      <c r="EV23">
        <v>1343</v>
      </c>
      <c r="EW23">
        <v>1388</v>
      </c>
      <c r="EX23">
        <v>1425</v>
      </c>
      <c r="EY23">
        <v>1464</v>
      </c>
      <c r="EZ23">
        <v>1502</v>
      </c>
      <c r="FA23">
        <v>1545</v>
      </c>
      <c r="FB23">
        <v>1582</v>
      </c>
      <c r="FC23">
        <v>1621</v>
      </c>
      <c r="FD23">
        <v>1661</v>
      </c>
      <c r="FE23">
        <v>1695</v>
      </c>
      <c r="FF23">
        <v>1738</v>
      </c>
      <c r="FG23">
        <v>1783</v>
      </c>
      <c r="FH23">
        <v>1847</v>
      </c>
      <c r="FI23">
        <v>1888</v>
      </c>
      <c r="FJ23">
        <v>1926</v>
      </c>
      <c r="FK23">
        <v>1968</v>
      </c>
      <c r="FL23">
        <v>1997</v>
      </c>
      <c r="FM23">
        <v>2052</v>
      </c>
      <c r="FN23">
        <v>2096</v>
      </c>
      <c r="FO23">
        <v>2151</v>
      </c>
      <c r="FP23">
        <v>2197</v>
      </c>
      <c r="FQ23">
        <v>2238</v>
      </c>
      <c r="FR23">
        <v>2275</v>
      </c>
      <c r="FS23">
        <v>2305</v>
      </c>
      <c r="FT23">
        <v>2352</v>
      </c>
      <c r="FU23">
        <v>2391</v>
      </c>
      <c r="FV23">
        <v>2424</v>
      </c>
      <c r="FW23">
        <v>2457</v>
      </c>
      <c r="FX23">
        <v>2496</v>
      </c>
      <c r="FY23">
        <v>2547</v>
      </c>
      <c r="FZ23">
        <v>2581</v>
      </c>
      <c r="GA23">
        <v>2618</v>
      </c>
      <c r="GB23">
        <v>2668</v>
      </c>
      <c r="GC23">
        <v>2709</v>
      </c>
      <c r="GD23">
        <v>2751</v>
      </c>
      <c r="GE23">
        <v>2801</v>
      </c>
      <c r="GF23">
        <v>2836</v>
      </c>
      <c r="GG23">
        <v>2874</v>
      </c>
      <c r="GH23">
        <v>2928</v>
      </c>
      <c r="GI23">
        <v>2965</v>
      </c>
      <c r="GJ23">
        <v>3000</v>
      </c>
      <c r="GK23">
        <v>3035</v>
      </c>
      <c r="GL23">
        <v>3083</v>
      </c>
      <c r="GM23">
        <v>3111</v>
      </c>
      <c r="GN23">
        <v>3132</v>
      </c>
      <c r="GO23">
        <v>3154</v>
      </c>
      <c r="GP23">
        <v>3184</v>
      </c>
      <c r="GQ23">
        <v>3234</v>
      </c>
      <c r="GR23">
        <v>3267</v>
      </c>
      <c r="GS23">
        <v>3306</v>
      </c>
    </row>
    <row r="24" spans="1:201" x14ac:dyDescent="0.35">
      <c r="A24" t="s">
        <v>245</v>
      </c>
      <c r="B24">
        <v>13.193899999999999</v>
      </c>
      <c r="C24">
        <v>-59.543199999999999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2</v>
      </c>
      <c r="CB24">
        <v>3</v>
      </c>
      <c r="CC24">
        <v>3</v>
      </c>
      <c r="CD24">
        <v>3</v>
      </c>
      <c r="CE24">
        <v>4</v>
      </c>
      <c r="CF24">
        <v>4</v>
      </c>
      <c r="CG24">
        <v>4</v>
      </c>
      <c r="CH24">
        <v>4</v>
      </c>
      <c r="CI24">
        <v>4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6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7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</row>
    <row r="25" spans="1:201" x14ac:dyDescent="0.35">
      <c r="A25" t="s">
        <v>79</v>
      </c>
      <c r="B25">
        <v>53.709800000000001</v>
      </c>
      <c r="C25">
        <v>27.953399999999998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2</v>
      </c>
      <c r="BW25">
        <v>4</v>
      </c>
      <c r="BX25">
        <v>4</v>
      </c>
      <c r="BY25">
        <v>5</v>
      </c>
      <c r="BZ25">
        <v>8</v>
      </c>
      <c r="CA25">
        <v>13</v>
      </c>
      <c r="CB25">
        <v>13</v>
      </c>
      <c r="CC25">
        <v>13</v>
      </c>
      <c r="CD25">
        <v>16</v>
      </c>
      <c r="CE25">
        <v>19</v>
      </c>
      <c r="CF25">
        <v>23</v>
      </c>
      <c r="CG25">
        <v>26</v>
      </c>
      <c r="CH25">
        <v>29</v>
      </c>
      <c r="CI25">
        <v>33</v>
      </c>
      <c r="CJ25">
        <v>36</v>
      </c>
      <c r="CK25">
        <v>40</v>
      </c>
      <c r="CL25">
        <v>42</v>
      </c>
      <c r="CM25">
        <v>45</v>
      </c>
      <c r="CN25">
        <v>47</v>
      </c>
      <c r="CO25">
        <v>51</v>
      </c>
      <c r="CP25">
        <v>55</v>
      </c>
      <c r="CQ25">
        <v>58</v>
      </c>
      <c r="CR25">
        <v>60</v>
      </c>
      <c r="CS25">
        <v>63</v>
      </c>
      <c r="CT25">
        <v>67</v>
      </c>
      <c r="CU25">
        <v>72</v>
      </c>
      <c r="CV25">
        <v>75</v>
      </c>
      <c r="CW25">
        <v>79</v>
      </c>
      <c r="CX25">
        <v>84</v>
      </c>
      <c r="CY25">
        <v>89</v>
      </c>
      <c r="CZ25">
        <v>93</v>
      </c>
      <c r="DA25">
        <v>97</v>
      </c>
      <c r="DB25">
        <v>99</v>
      </c>
      <c r="DC25">
        <v>103</v>
      </c>
      <c r="DD25">
        <v>107</v>
      </c>
      <c r="DE25">
        <v>112</v>
      </c>
      <c r="DF25">
        <v>116</v>
      </c>
      <c r="DG25">
        <v>121</v>
      </c>
      <c r="DH25">
        <v>126</v>
      </c>
      <c r="DI25">
        <v>131</v>
      </c>
      <c r="DJ25">
        <v>135</v>
      </c>
      <c r="DK25">
        <v>142</v>
      </c>
      <c r="DL25">
        <v>146</v>
      </c>
      <c r="DM25">
        <v>151</v>
      </c>
      <c r="DN25">
        <v>156</v>
      </c>
      <c r="DO25">
        <v>160</v>
      </c>
      <c r="DP25">
        <v>165</v>
      </c>
      <c r="DQ25">
        <v>171</v>
      </c>
      <c r="DR25">
        <v>175</v>
      </c>
      <c r="DS25">
        <v>179</v>
      </c>
      <c r="DT25">
        <v>185</v>
      </c>
      <c r="DU25">
        <v>190</v>
      </c>
      <c r="DV25">
        <v>194</v>
      </c>
      <c r="DW25">
        <v>199</v>
      </c>
      <c r="DX25">
        <v>204</v>
      </c>
      <c r="DY25">
        <v>208</v>
      </c>
      <c r="DZ25">
        <v>214</v>
      </c>
      <c r="EA25">
        <v>219</v>
      </c>
      <c r="EB25">
        <v>224</v>
      </c>
      <c r="EC25">
        <v>229</v>
      </c>
      <c r="ED25">
        <v>235</v>
      </c>
      <c r="EE25">
        <v>240</v>
      </c>
      <c r="EF25">
        <v>243</v>
      </c>
      <c r="EG25">
        <v>248</v>
      </c>
      <c r="EH25">
        <v>253</v>
      </c>
      <c r="EI25">
        <v>259</v>
      </c>
      <c r="EJ25">
        <v>263</v>
      </c>
      <c r="EK25">
        <v>269</v>
      </c>
      <c r="EL25">
        <v>276</v>
      </c>
      <c r="EM25">
        <v>282</v>
      </c>
      <c r="EN25">
        <v>288</v>
      </c>
      <c r="EO25">
        <v>293</v>
      </c>
      <c r="EP25">
        <v>298</v>
      </c>
      <c r="EQ25">
        <v>303</v>
      </c>
      <c r="ER25">
        <v>308</v>
      </c>
      <c r="ES25">
        <v>312</v>
      </c>
      <c r="ET25">
        <v>318</v>
      </c>
      <c r="EU25">
        <v>324</v>
      </c>
      <c r="EV25">
        <v>331</v>
      </c>
      <c r="EW25">
        <v>337</v>
      </c>
      <c r="EX25">
        <v>343</v>
      </c>
      <c r="EY25">
        <v>346</v>
      </c>
      <c r="EZ25">
        <v>351</v>
      </c>
      <c r="FA25">
        <v>357</v>
      </c>
      <c r="FB25">
        <v>362</v>
      </c>
      <c r="FC25">
        <v>367</v>
      </c>
      <c r="FD25">
        <v>373</v>
      </c>
      <c r="FE25">
        <v>377</v>
      </c>
      <c r="FF25">
        <v>383</v>
      </c>
      <c r="FG25">
        <v>387</v>
      </c>
      <c r="FH25">
        <v>392</v>
      </c>
      <c r="FI25">
        <v>398</v>
      </c>
      <c r="FJ25">
        <v>405</v>
      </c>
      <c r="FK25">
        <v>412</v>
      </c>
      <c r="FL25">
        <v>418</v>
      </c>
      <c r="FM25">
        <v>423</v>
      </c>
      <c r="FN25">
        <v>429</v>
      </c>
      <c r="FO25">
        <v>436</v>
      </c>
      <c r="FP25">
        <v>443</v>
      </c>
      <c r="FQ25">
        <v>449</v>
      </c>
      <c r="FR25">
        <v>454</v>
      </c>
      <c r="FS25">
        <v>459</v>
      </c>
      <c r="FT25">
        <v>464</v>
      </c>
      <c r="FU25">
        <v>468</v>
      </c>
      <c r="FV25">
        <v>474</v>
      </c>
      <c r="FW25">
        <v>480</v>
      </c>
      <c r="FX25">
        <v>485</v>
      </c>
      <c r="FY25">
        <v>491</v>
      </c>
      <c r="FZ25">
        <v>495</v>
      </c>
      <c r="GA25">
        <v>499</v>
      </c>
      <c r="GB25">
        <v>503</v>
      </c>
      <c r="GC25">
        <v>507</v>
      </c>
      <c r="GD25">
        <v>513</v>
      </c>
      <c r="GE25">
        <v>519</v>
      </c>
      <c r="GF25">
        <v>524</v>
      </c>
      <c r="GG25">
        <v>530</v>
      </c>
      <c r="GH25">
        <v>534</v>
      </c>
      <c r="GI25">
        <v>538</v>
      </c>
      <c r="GJ25">
        <v>543</v>
      </c>
      <c r="GK25">
        <v>548</v>
      </c>
      <c r="GL25">
        <v>553</v>
      </c>
      <c r="GM25">
        <v>559</v>
      </c>
      <c r="GN25">
        <v>563</v>
      </c>
      <c r="GO25">
        <v>567</v>
      </c>
      <c r="GP25">
        <v>571</v>
      </c>
      <c r="GQ25">
        <v>574</v>
      </c>
      <c r="GR25">
        <v>577</v>
      </c>
      <c r="GS25">
        <v>580</v>
      </c>
    </row>
    <row r="26" spans="1:201" x14ac:dyDescent="0.35">
      <c r="A26" t="s">
        <v>56</v>
      </c>
      <c r="B26">
        <v>50.833300000000001</v>
      </c>
      <c r="C26">
        <v>4.4699359999999997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3</v>
      </c>
      <c r="BB26">
        <v>3</v>
      </c>
      <c r="BC26">
        <v>3</v>
      </c>
      <c r="BD26">
        <v>4</v>
      </c>
      <c r="BE26">
        <v>4</v>
      </c>
      <c r="BF26">
        <v>5</v>
      </c>
      <c r="BG26">
        <v>10</v>
      </c>
      <c r="BH26">
        <v>14</v>
      </c>
      <c r="BI26">
        <v>21</v>
      </c>
      <c r="BJ26">
        <v>37</v>
      </c>
      <c r="BK26">
        <v>67</v>
      </c>
      <c r="BL26">
        <v>75</v>
      </c>
      <c r="BM26">
        <v>88</v>
      </c>
      <c r="BN26">
        <v>122</v>
      </c>
      <c r="BO26">
        <v>178</v>
      </c>
      <c r="BP26">
        <v>220</v>
      </c>
      <c r="BQ26">
        <v>289</v>
      </c>
      <c r="BR26">
        <v>353</v>
      </c>
      <c r="BS26">
        <v>431</v>
      </c>
      <c r="BT26">
        <v>513</v>
      </c>
      <c r="BU26">
        <v>705</v>
      </c>
      <c r="BV26">
        <v>828</v>
      </c>
      <c r="BW26">
        <v>1011</v>
      </c>
      <c r="BX26">
        <v>1143</v>
      </c>
      <c r="BY26">
        <v>1283</v>
      </c>
      <c r="BZ26">
        <v>1447</v>
      </c>
      <c r="CA26">
        <v>1632</v>
      </c>
      <c r="CB26">
        <v>2035</v>
      </c>
      <c r="CC26">
        <v>2240</v>
      </c>
      <c r="CD26">
        <v>2523</v>
      </c>
      <c r="CE26">
        <v>3019</v>
      </c>
      <c r="CF26">
        <v>3346</v>
      </c>
      <c r="CG26">
        <v>3600</v>
      </c>
      <c r="CH26">
        <v>3903</v>
      </c>
      <c r="CI26">
        <v>4157</v>
      </c>
      <c r="CJ26">
        <v>4440</v>
      </c>
      <c r="CK26">
        <v>4857</v>
      </c>
      <c r="CL26">
        <v>5163</v>
      </c>
      <c r="CM26">
        <v>5453</v>
      </c>
      <c r="CN26">
        <v>5683</v>
      </c>
      <c r="CO26">
        <v>5828</v>
      </c>
      <c r="CP26">
        <v>5998</v>
      </c>
      <c r="CQ26">
        <v>6262</v>
      </c>
      <c r="CR26">
        <v>6490</v>
      </c>
      <c r="CS26">
        <v>6679</v>
      </c>
      <c r="CT26">
        <v>6917</v>
      </c>
      <c r="CU26">
        <v>7094</v>
      </c>
      <c r="CV26">
        <v>7207</v>
      </c>
      <c r="CW26">
        <v>7331</v>
      </c>
      <c r="CX26">
        <v>7501</v>
      </c>
      <c r="CY26">
        <v>7594</v>
      </c>
      <c r="CZ26">
        <v>7703</v>
      </c>
      <c r="DA26">
        <v>7765</v>
      </c>
      <c r="DB26">
        <v>7844</v>
      </c>
      <c r="DC26">
        <v>7924</v>
      </c>
      <c r="DD26">
        <v>8016</v>
      </c>
      <c r="DE26">
        <v>8339</v>
      </c>
      <c r="DF26">
        <v>8415</v>
      </c>
      <c r="DG26">
        <v>8521</v>
      </c>
      <c r="DH26">
        <v>8581</v>
      </c>
      <c r="DI26">
        <v>8656</v>
      </c>
      <c r="DJ26">
        <v>8707</v>
      </c>
      <c r="DK26">
        <v>8761</v>
      </c>
      <c r="DL26">
        <v>8843</v>
      </c>
      <c r="DM26">
        <v>8903</v>
      </c>
      <c r="DN26">
        <v>8959</v>
      </c>
      <c r="DO26">
        <v>9005</v>
      </c>
      <c r="DP26">
        <v>9052</v>
      </c>
      <c r="DQ26">
        <v>9080</v>
      </c>
      <c r="DR26">
        <v>9108</v>
      </c>
      <c r="DS26">
        <v>9150</v>
      </c>
      <c r="DT26">
        <v>9186</v>
      </c>
      <c r="DU26">
        <v>9212</v>
      </c>
      <c r="DV26">
        <v>9237</v>
      </c>
      <c r="DW26">
        <v>9280</v>
      </c>
      <c r="DX26">
        <v>9312</v>
      </c>
      <c r="DY26">
        <v>9334</v>
      </c>
      <c r="DZ26">
        <v>9364</v>
      </c>
      <c r="EA26">
        <v>9388</v>
      </c>
      <c r="EB26">
        <v>9430</v>
      </c>
      <c r="EC26">
        <v>9453</v>
      </c>
      <c r="ED26">
        <v>9467</v>
      </c>
      <c r="EE26">
        <v>9486</v>
      </c>
      <c r="EF26">
        <v>9505</v>
      </c>
      <c r="EG26">
        <v>9522</v>
      </c>
      <c r="EH26">
        <v>9548</v>
      </c>
      <c r="EI26">
        <v>9566</v>
      </c>
      <c r="EJ26">
        <v>9580</v>
      </c>
      <c r="EK26">
        <v>9595</v>
      </c>
      <c r="EL26">
        <v>9606</v>
      </c>
      <c r="EM26">
        <v>9619</v>
      </c>
      <c r="EN26">
        <v>9629</v>
      </c>
      <c r="EO26">
        <v>9636</v>
      </c>
      <c r="EP26">
        <v>9646</v>
      </c>
      <c r="EQ26">
        <v>9650</v>
      </c>
      <c r="ER26">
        <v>9655</v>
      </c>
      <c r="ES26">
        <v>9661</v>
      </c>
      <c r="ET26">
        <v>9663</v>
      </c>
      <c r="EU26">
        <v>9675</v>
      </c>
      <c r="EV26">
        <v>9683</v>
      </c>
      <c r="EW26">
        <v>9695</v>
      </c>
      <c r="EX26">
        <v>9696</v>
      </c>
      <c r="EY26">
        <v>9696</v>
      </c>
      <c r="EZ26">
        <v>9696</v>
      </c>
      <c r="FA26">
        <v>9713</v>
      </c>
      <c r="FB26">
        <v>9722</v>
      </c>
      <c r="FC26">
        <v>9726</v>
      </c>
      <c r="FD26">
        <v>9731</v>
      </c>
      <c r="FE26">
        <v>9732</v>
      </c>
      <c r="FF26">
        <v>9732</v>
      </c>
      <c r="FG26">
        <v>9732</v>
      </c>
      <c r="FH26">
        <v>9747</v>
      </c>
      <c r="FI26">
        <v>9754</v>
      </c>
      <c r="FJ26">
        <v>9761</v>
      </c>
      <c r="FK26">
        <v>9765</v>
      </c>
      <c r="FL26">
        <v>9771</v>
      </c>
      <c r="FM26">
        <v>9771</v>
      </c>
      <c r="FN26">
        <v>9774</v>
      </c>
      <c r="FO26">
        <v>9774</v>
      </c>
      <c r="FP26">
        <v>9776</v>
      </c>
      <c r="FQ26">
        <v>9778</v>
      </c>
      <c r="FR26">
        <v>9781</v>
      </c>
      <c r="FS26">
        <v>9782</v>
      </c>
      <c r="FT26">
        <v>9782</v>
      </c>
      <c r="FU26">
        <v>9782</v>
      </c>
      <c r="FV26">
        <v>9787</v>
      </c>
      <c r="FW26">
        <v>9788</v>
      </c>
      <c r="FX26">
        <v>9795</v>
      </c>
      <c r="FY26">
        <v>9800</v>
      </c>
      <c r="FZ26">
        <v>9800</v>
      </c>
      <c r="GA26">
        <v>9800</v>
      </c>
      <c r="GB26">
        <v>9805</v>
      </c>
      <c r="GC26">
        <v>9805</v>
      </c>
      <c r="GD26">
        <v>9808</v>
      </c>
      <c r="GE26">
        <v>9812</v>
      </c>
      <c r="GF26">
        <v>9817</v>
      </c>
      <c r="GG26">
        <v>9821</v>
      </c>
      <c r="GH26">
        <v>9821</v>
      </c>
      <c r="GI26">
        <v>9822</v>
      </c>
      <c r="GJ26">
        <v>9833</v>
      </c>
      <c r="GK26">
        <v>9836</v>
      </c>
      <c r="GL26">
        <v>9840</v>
      </c>
      <c r="GM26">
        <v>9841</v>
      </c>
      <c r="GN26">
        <v>9845</v>
      </c>
      <c r="GO26">
        <v>9845</v>
      </c>
      <c r="GP26">
        <v>9850</v>
      </c>
      <c r="GQ26">
        <v>9852</v>
      </c>
      <c r="GR26">
        <v>9859</v>
      </c>
      <c r="GS26">
        <v>9861</v>
      </c>
    </row>
    <row r="27" spans="1:201" x14ac:dyDescent="0.35">
      <c r="A27" t="s">
        <v>240</v>
      </c>
      <c r="B27">
        <v>9.3077000000000005</v>
      </c>
      <c r="C27">
        <v>2.3157999999999999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3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6</v>
      </c>
      <c r="ER27">
        <v>6</v>
      </c>
      <c r="ES27">
        <v>9</v>
      </c>
      <c r="ET27">
        <v>9</v>
      </c>
      <c r="EU27">
        <v>9</v>
      </c>
      <c r="EV27">
        <v>11</v>
      </c>
      <c r="EW27">
        <v>11</v>
      </c>
      <c r="EX27">
        <v>11</v>
      </c>
      <c r="EY27">
        <v>13</v>
      </c>
      <c r="EZ27">
        <v>13</v>
      </c>
      <c r="FA27">
        <v>13</v>
      </c>
      <c r="FB27">
        <v>13</v>
      </c>
      <c r="FC27">
        <v>14</v>
      </c>
      <c r="FD27">
        <v>14</v>
      </c>
      <c r="FE27">
        <v>14</v>
      </c>
      <c r="FF27">
        <v>16</v>
      </c>
      <c r="FG27">
        <v>19</v>
      </c>
      <c r="FH27">
        <v>21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23</v>
      </c>
      <c r="FR27">
        <v>23</v>
      </c>
      <c r="FS27">
        <v>26</v>
      </c>
      <c r="FT27">
        <v>26</v>
      </c>
      <c r="FU27">
        <v>26</v>
      </c>
      <c r="FV27">
        <v>26</v>
      </c>
      <c r="FW27">
        <v>26</v>
      </c>
      <c r="FX27">
        <v>28</v>
      </c>
      <c r="FY27">
        <v>31</v>
      </c>
      <c r="FZ27">
        <v>31</v>
      </c>
      <c r="GA27">
        <v>31</v>
      </c>
      <c r="GB27">
        <v>31</v>
      </c>
      <c r="GC27">
        <v>31</v>
      </c>
      <c r="GD27">
        <v>34</v>
      </c>
      <c r="GE27">
        <v>34</v>
      </c>
      <c r="GF27">
        <v>34</v>
      </c>
      <c r="GG27">
        <v>34</v>
      </c>
      <c r="GH27">
        <v>35</v>
      </c>
      <c r="GI27">
        <v>35</v>
      </c>
      <c r="GJ27">
        <v>35</v>
      </c>
      <c r="GK27">
        <v>36</v>
      </c>
      <c r="GL27">
        <v>36</v>
      </c>
      <c r="GM27">
        <v>36</v>
      </c>
      <c r="GN27">
        <v>36</v>
      </c>
      <c r="GO27">
        <v>36</v>
      </c>
      <c r="GP27">
        <v>36</v>
      </c>
      <c r="GQ27">
        <v>38</v>
      </c>
      <c r="GR27">
        <v>38</v>
      </c>
      <c r="GS27">
        <v>38</v>
      </c>
    </row>
    <row r="28" spans="1:201" x14ac:dyDescent="0.35">
      <c r="A28" t="s">
        <v>114</v>
      </c>
      <c r="B28">
        <v>27.514199999999999</v>
      </c>
      <c r="C28">
        <v>90.433599999999998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</row>
    <row r="29" spans="1:201" x14ac:dyDescent="0.35">
      <c r="A29" t="s">
        <v>183</v>
      </c>
      <c r="B29">
        <v>-16.290199999999999</v>
      </c>
      <c r="C29">
        <v>-63.588700000000003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4</v>
      </c>
      <c r="BU29">
        <v>6</v>
      </c>
      <c r="BV29">
        <v>7</v>
      </c>
      <c r="BW29">
        <v>8</v>
      </c>
      <c r="BX29">
        <v>9</v>
      </c>
      <c r="BY29">
        <v>10</v>
      </c>
      <c r="BZ29">
        <v>10</v>
      </c>
      <c r="CA29">
        <v>11</v>
      </c>
      <c r="CB29">
        <v>14</v>
      </c>
      <c r="CC29">
        <v>15</v>
      </c>
      <c r="CD29">
        <v>18</v>
      </c>
      <c r="CE29">
        <v>19</v>
      </c>
      <c r="CF29">
        <v>20</v>
      </c>
      <c r="CG29">
        <v>24</v>
      </c>
      <c r="CH29">
        <v>27</v>
      </c>
      <c r="CI29">
        <v>28</v>
      </c>
      <c r="CJ29">
        <v>28</v>
      </c>
      <c r="CK29">
        <v>29</v>
      </c>
      <c r="CL29">
        <v>31</v>
      </c>
      <c r="CM29">
        <v>31</v>
      </c>
      <c r="CN29">
        <v>32</v>
      </c>
      <c r="CO29">
        <v>33</v>
      </c>
      <c r="CP29">
        <v>34</v>
      </c>
      <c r="CQ29">
        <v>37</v>
      </c>
      <c r="CR29">
        <v>43</v>
      </c>
      <c r="CS29">
        <v>44</v>
      </c>
      <c r="CT29">
        <v>46</v>
      </c>
      <c r="CU29">
        <v>50</v>
      </c>
      <c r="CV29">
        <v>53</v>
      </c>
      <c r="CW29">
        <v>55</v>
      </c>
      <c r="CX29">
        <v>59</v>
      </c>
      <c r="CY29">
        <v>62</v>
      </c>
      <c r="CZ29">
        <v>66</v>
      </c>
      <c r="DA29">
        <v>71</v>
      </c>
      <c r="DB29">
        <v>76</v>
      </c>
      <c r="DC29">
        <v>82</v>
      </c>
      <c r="DD29">
        <v>86</v>
      </c>
      <c r="DE29">
        <v>91</v>
      </c>
      <c r="DF29">
        <v>102</v>
      </c>
      <c r="DG29">
        <v>106</v>
      </c>
      <c r="DH29">
        <v>114</v>
      </c>
      <c r="DI29">
        <v>118</v>
      </c>
      <c r="DJ29">
        <v>122</v>
      </c>
      <c r="DK29">
        <v>128</v>
      </c>
      <c r="DL29">
        <v>142</v>
      </c>
      <c r="DM29">
        <v>152</v>
      </c>
      <c r="DN29">
        <v>164</v>
      </c>
      <c r="DO29">
        <v>165</v>
      </c>
      <c r="DP29">
        <v>169</v>
      </c>
      <c r="DQ29">
        <v>174</v>
      </c>
      <c r="DR29">
        <v>189</v>
      </c>
      <c r="DS29">
        <v>199</v>
      </c>
      <c r="DT29">
        <v>215</v>
      </c>
      <c r="DU29">
        <v>230</v>
      </c>
      <c r="DV29">
        <v>240</v>
      </c>
      <c r="DW29">
        <v>250</v>
      </c>
      <c r="DX29">
        <v>261</v>
      </c>
      <c r="DY29">
        <v>274</v>
      </c>
      <c r="DZ29">
        <v>280</v>
      </c>
      <c r="EA29">
        <v>293</v>
      </c>
      <c r="EB29">
        <v>300</v>
      </c>
      <c r="EC29">
        <v>310</v>
      </c>
      <c r="ED29">
        <v>313</v>
      </c>
      <c r="EE29">
        <v>343</v>
      </c>
      <c r="EF29">
        <v>376</v>
      </c>
      <c r="EG29">
        <v>400</v>
      </c>
      <c r="EH29">
        <v>415</v>
      </c>
      <c r="EI29">
        <v>427</v>
      </c>
      <c r="EJ29">
        <v>454</v>
      </c>
      <c r="EK29">
        <v>465</v>
      </c>
      <c r="EL29">
        <v>475</v>
      </c>
      <c r="EM29">
        <v>487</v>
      </c>
      <c r="EN29">
        <v>512</v>
      </c>
      <c r="EO29">
        <v>533</v>
      </c>
      <c r="EP29">
        <v>559</v>
      </c>
      <c r="EQ29">
        <v>585</v>
      </c>
      <c r="ER29">
        <v>611</v>
      </c>
      <c r="ES29">
        <v>632</v>
      </c>
      <c r="ET29">
        <v>659</v>
      </c>
      <c r="EU29">
        <v>679</v>
      </c>
      <c r="EV29">
        <v>697</v>
      </c>
      <c r="EW29">
        <v>715</v>
      </c>
      <c r="EX29">
        <v>740</v>
      </c>
      <c r="EY29">
        <v>773</v>
      </c>
      <c r="EZ29">
        <v>820</v>
      </c>
      <c r="FA29">
        <v>846</v>
      </c>
      <c r="FB29">
        <v>876</v>
      </c>
      <c r="FC29">
        <v>913</v>
      </c>
      <c r="FD29">
        <v>934</v>
      </c>
      <c r="FE29">
        <v>970</v>
      </c>
      <c r="FF29">
        <v>1014</v>
      </c>
      <c r="FG29">
        <v>1071</v>
      </c>
      <c r="FH29">
        <v>1123</v>
      </c>
      <c r="FI29">
        <v>1201</v>
      </c>
      <c r="FJ29">
        <v>1271</v>
      </c>
      <c r="FK29">
        <v>1320</v>
      </c>
      <c r="FL29">
        <v>1378</v>
      </c>
      <c r="FM29">
        <v>1434</v>
      </c>
      <c r="FN29">
        <v>1476</v>
      </c>
      <c r="FO29">
        <v>1530</v>
      </c>
      <c r="FP29">
        <v>1577</v>
      </c>
      <c r="FQ29">
        <v>1638</v>
      </c>
      <c r="FR29">
        <v>1702</v>
      </c>
      <c r="FS29">
        <v>1754</v>
      </c>
      <c r="FT29">
        <v>1807</v>
      </c>
      <c r="FU29">
        <v>1866</v>
      </c>
      <c r="FV29">
        <v>1898</v>
      </c>
      <c r="FW29">
        <v>1942</v>
      </c>
      <c r="FX29">
        <v>1984</v>
      </c>
      <c r="FY29">
        <v>2049</v>
      </c>
      <c r="FZ29">
        <v>2106</v>
      </c>
      <c r="GA29">
        <v>2151</v>
      </c>
      <c r="GB29">
        <v>2218</v>
      </c>
      <c r="GC29">
        <v>2273</v>
      </c>
      <c r="GD29">
        <v>2328</v>
      </c>
      <c r="GE29">
        <v>2407</v>
      </c>
      <c r="GF29">
        <v>2473</v>
      </c>
      <c r="GG29">
        <v>2535</v>
      </c>
      <c r="GH29">
        <v>2583</v>
      </c>
      <c r="GI29">
        <v>2647</v>
      </c>
      <c r="GJ29">
        <v>2720</v>
      </c>
      <c r="GK29">
        <v>2808</v>
      </c>
      <c r="GL29">
        <v>2894</v>
      </c>
      <c r="GM29">
        <v>2977</v>
      </c>
      <c r="GN29">
        <v>3064</v>
      </c>
      <c r="GO29">
        <v>3153</v>
      </c>
      <c r="GP29">
        <v>3228</v>
      </c>
      <c r="GQ29">
        <v>3320</v>
      </c>
      <c r="GR29">
        <v>3385</v>
      </c>
      <c r="GS29">
        <v>3465</v>
      </c>
    </row>
    <row r="30" spans="1:201" x14ac:dyDescent="0.35">
      <c r="A30" t="s">
        <v>111</v>
      </c>
      <c r="B30">
        <v>43.915900000000001</v>
      </c>
      <c r="C30">
        <v>17.679099999999998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1</v>
      </c>
      <c r="BM30">
        <v>1</v>
      </c>
      <c r="BN30">
        <v>3</v>
      </c>
      <c r="BO30">
        <v>3</v>
      </c>
      <c r="BP30">
        <v>3</v>
      </c>
      <c r="BQ30">
        <v>4</v>
      </c>
      <c r="BR30">
        <v>5</v>
      </c>
      <c r="BS30">
        <v>6</v>
      </c>
      <c r="BT30">
        <v>10</v>
      </c>
      <c r="BU30">
        <v>13</v>
      </c>
      <c r="BV30">
        <v>13</v>
      </c>
      <c r="BW30">
        <v>16</v>
      </c>
      <c r="BX30">
        <v>17</v>
      </c>
      <c r="BY30">
        <v>21</v>
      </c>
      <c r="BZ30">
        <v>23</v>
      </c>
      <c r="CA30">
        <v>29</v>
      </c>
      <c r="CB30">
        <v>33</v>
      </c>
      <c r="CC30">
        <v>34</v>
      </c>
      <c r="CD30">
        <v>35</v>
      </c>
      <c r="CE30">
        <v>36</v>
      </c>
      <c r="CF30">
        <v>37</v>
      </c>
      <c r="CG30">
        <v>39</v>
      </c>
      <c r="CH30">
        <v>39</v>
      </c>
      <c r="CI30">
        <v>40</v>
      </c>
      <c r="CJ30">
        <v>41</v>
      </c>
      <c r="CK30">
        <v>43</v>
      </c>
      <c r="CL30">
        <v>46</v>
      </c>
      <c r="CM30">
        <v>47</v>
      </c>
      <c r="CN30">
        <v>48</v>
      </c>
      <c r="CO30">
        <v>49</v>
      </c>
      <c r="CP30">
        <v>51</v>
      </c>
      <c r="CQ30">
        <v>53</v>
      </c>
      <c r="CR30">
        <v>54</v>
      </c>
      <c r="CS30">
        <v>55</v>
      </c>
      <c r="CT30">
        <v>57</v>
      </c>
      <c r="CU30">
        <v>59</v>
      </c>
      <c r="CV30">
        <v>60</v>
      </c>
      <c r="CW30">
        <v>63</v>
      </c>
      <c r="CX30">
        <v>65</v>
      </c>
      <c r="CY30">
        <v>69</v>
      </c>
      <c r="CZ30">
        <v>70</v>
      </c>
      <c r="DA30">
        <v>72</v>
      </c>
      <c r="DB30">
        <v>77</v>
      </c>
      <c r="DC30">
        <v>78</v>
      </c>
      <c r="DD30">
        <v>79</v>
      </c>
      <c r="DE30">
        <v>86</v>
      </c>
      <c r="DF30">
        <v>90</v>
      </c>
      <c r="DG30">
        <v>98</v>
      </c>
      <c r="DH30">
        <v>102</v>
      </c>
      <c r="DI30">
        <v>107</v>
      </c>
      <c r="DJ30">
        <v>113</v>
      </c>
      <c r="DK30">
        <v>117</v>
      </c>
      <c r="DL30">
        <v>120</v>
      </c>
      <c r="DM30">
        <v>122</v>
      </c>
      <c r="DN30">
        <v>128</v>
      </c>
      <c r="DO30">
        <v>129</v>
      </c>
      <c r="DP30">
        <v>133</v>
      </c>
      <c r="DQ30">
        <v>133</v>
      </c>
      <c r="DR30">
        <v>134</v>
      </c>
      <c r="DS30">
        <v>136</v>
      </c>
      <c r="DT30">
        <v>140</v>
      </c>
      <c r="DU30">
        <v>141</v>
      </c>
      <c r="DV30">
        <v>141</v>
      </c>
      <c r="DW30">
        <v>144</v>
      </c>
      <c r="DX30">
        <v>146</v>
      </c>
      <c r="DY30">
        <v>149</v>
      </c>
      <c r="DZ30">
        <v>151</v>
      </c>
      <c r="EA30">
        <v>153</v>
      </c>
      <c r="EB30">
        <v>153</v>
      </c>
      <c r="EC30">
        <v>153</v>
      </c>
      <c r="ED30">
        <v>153</v>
      </c>
      <c r="EE30">
        <v>154</v>
      </c>
      <c r="EF30">
        <v>157</v>
      </c>
      <c r="EG30">
        <v>157</v>
      </c>
      <c r="EH30">
        <v>159</v>
      </c>
      <c r="EI30">
        <v>159</v>
      </c>
      <c r="EJ30">
        <v>159</v>
      </c>
      <c r="EK30">
        <v>159</v>
      </c>
      <c r="EL30">
        <v>160</v>
      </c>
      <c r="EM30">
        <v>160</v>
      </c>
      <c r="EN30">
        <v>161</v>
      </c>
      <c r="EO30">
        <v>161</v>
      </c>
      <c r="EP30">
        <v>163</v>
      </c>
      <c r="EQ30">
        <v>163</v>
      </c>
      <c r="ER30">
        <v>163</v>
      </c>
      <c r="ES30">
        <v>165</v>
      </c>
      <c r="ET30">
        <v>168</v>
      </c>
      <c r="EU30">
        <v>168</v>
      </c>
      <c r="EV30">
        <v>168</v>
      </c>
      <c r="EW30">
        <v>169</v>
      </c>
      <c r="EX30">
        <v>169</v>
      </c>
      <c r="EY30">
        <v>169</v>
      </c>
      <c r="EZ30">
        <v>171</v>
      </c>
      <c r="FA30">
        <v>172</v>
      </c>
      <c r="FB30">
        <v>173</v>
      </c>
      <c r="FC30">
        <v>175</v>
      </c>
      <c r="FD30">
        <v>178</v>
      </c>
      <c r="FE30">
        <v>178</v>
      </c>
      <c r="FF30">
        <v>178</v>
      </c>
      <c r="FG30">
        <v>184</v>
      </c>
      <c r="FH30">
        <v>186</v>
      </c>
      <c r="FI30">
        <v>188</v>
      </c>
      <c r="FJ30">
        <v>189</v>
      </c>
      <c r="FK30">
        <v>191</v>
      </c>
      <c r="FL30">
        <v>191</v>
      </c>
      <c r="FM30">
        <v>191</v>
      </c>
      <c r="FN30">
        <v>199</v>
      </c>
      <c r="FO30">
        <v>207</v>
      </c>
      <c r="FP30">
        <v>209</v>
      </c>
      <c r="FQ30">
        <v>214</v>
      </c>
      <c r="FR30">
        <v>216</v>
      </c>
      <c r="FS30">
        <v>219</v>
      </c>
      <c r="FT30">
        <v>221</v>
      </c>
      <c r="FU30">
        <v>226</v>
      </c>
      <c r="FV30">
        <v>226</v>
      </c>
      <c r="FW30">
        <v>235</v>
      </c>
      <c r="FX30">
        <v>240</v>
      </c>
      <c r="FY30">
        <v>245</v>
      </c>
      <c r="FZ30">
        <v>246</v>
      </c>
      <c r="GA30">
        <v>249</v>
      </c>
      <c r="GB30">
        <v>255</v>
      </c>
      <c r="GC30">
        <v>264</v>
      </c>
      <c r="GD30">
        <v>268</v>
      </c>
      <c r="GE30">
        <v>274</v>
      </c>
      <c r="GF30">
        <v>280</v>
      </c>
      <c r="GG30">
        <v>280</v>
      </c>
      <c r="GH30">
        <v>280</v>
      </c>
      <c r="GI30">
        <v>294</v>
      </c>
      <c r="GJ30">
        <v>297</v>
      </c>
      <c r="GK30">
        <v>316</v>
      </c>
      <c r="GL30">
        <v>328</v>
      </c>
      <c r="GM30">
        <v>339</v>
      </c>
      <c r="GN30">
        <v>339</v>
      </c>
      <c r="GO30">
        <v>352</v>
      </c>
      <c r="GP30">
        <v>362</v>
      </c>
      <c r="GQ30">
        <v>373</v>
      </c>
      <c r="GR30">
        <v>379</v>
      </c>
      <c r="GS30">
        <v>384</v>
      </c>
    </row>
    <row r="31" spans="1:201" x14ac:dyDescent="0.35">
      <c r="A31" t="s">
        <v>70</v>
      </c>
      <c r="B31">
        <v>-14.234999999999999</v>
      </c>
      <c r="C31">
        <v>-51.9253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3</v>
      </c>
      <c r="BI31">
        <v>6</v>
      </c>
      <c r="BJ31">
        <v>11</v>
      </c>
      <c r="BK31">
        <v>15</v>
      </c>
      <c r="BL31">
        <v>25</v>
      </c>
      <c r="BM31">
        <v>34</v>
      </c>
      <c r="BN31">
        <v>46</v>
      </c>
      <c r="BO31">
        <v>59</v>
      </c>
      <c r="BP31">
        <v>77</v>
      </c>
      <c r="BQ31">
        <v>92</v>
      </c>
      <c r="BR31">
        <v>111</v>
      </c>
      <c r="BS31">
        <v>136</v>
      </c>
      <c r="BT31">
        <v>159</v>
      </c>
      <c r="BU31">
        <v>201</v>
      </c>
      <c r="BV31">
        <v>240</v>
      </c>
      <c r="BW31">
        <v>324</v>
      </c>
      <c r="BX31">
        <v>359</v>
      </c>
      <c r="BY31">
        <v>445</v>
      </c>
      <c r="BZ31">
        <v>486</v>
      </c>
      <c r="CA31">
        <v>564</v>
      </c>
      <c r="CB31">
        <v>686</v>
      </c>
      <c r="CC31">
        <v>819</v>
      </c>
      <c r="CD31">
        <v>950</v>
      </c>
      <c r="CE31">
        <v>1057</v>
      </c>
      <c r="CF31">
        <v>1124</v>
      </c>
      <c r="CG31">
        <v>1223</v>
      </c>
      <c r="CH31">
        <v>1328</v>
      </c>
      <c r="CI31">
        <v>1532</v>
      </c>
      <c r="CJ31">
        <v>1736</v>
      </c>
      <c r="CK31">
        <v>1924</v>
      </c>
      <c r="CL31">
        <v>2141</v>
      </c>
      <c r="CM31">
        <v>2354</v>
      </c>
      <c r="CN31">
        <v>2462</v>
      </c>
      <c r="CO31">
        <v>2587</v>
      </c>
      <c r="CP31">
        <v>2741</v>
      </c>
      <c r="CQ31">
        <v>2906</v>
      </c>
      <c r="CR31">
        <v>3331</v>
      </c>
      <c r="CS31">
        <v>3704</v>
      </c>
      <c r="CT31">
        <v>4057</v>
      </c>
      <c r="CU31">
        <v>4286</v>
      </c>
      <c r="CV31">
        <v>4603</v>
      </c>
      <c r="CW31">
        <v>5083</v>
      </c>
      <c r="CX31">
        <v>5513</v>
      </c>
      <c r="CY31">
        <v>6006</v>
      </c>
      <c r="CZ31">
        <v>6412</v>
      </c>
      <c r="DA31">
        <v>6761</v>
      </c>
      <c r="DB31">
        <v>7051</v>
      </c>
      <c r="DC31">
        <v>7367</v>
      </c>
      <c r="DD31">
        <v>7938</v>
      </c>
      <c r="DE31">
        <v>8588</v>
      </c>
      <c r="DF31">
        <v>9190</v>
      </c>
      <c r="DG31">
        <v>10017</v>
      </c>
      <c r="DH31">
        <v>10656</v>
      </c>
      <c r="DI31">
        <v>11123</v>
      </c>
      <c r="DJ31">
        <v>11653</v>
      </c>
      <c r="DK31">
        <v>12461</v>
      </c>
      <c r="DL31">
        <v>13240</v>
      </c>
      <c r="DM31">
        <v>13999</v>
      </c>
      <c r="DN31">
        <v>14962</v>
      </c>
      <c r="DO31">
        <v>15662</v>
      </c>
      <c r="DP31">
        <v>16118</v>
      </c>
      <c r="DQ31">
        <v>16853</v>
      </c>
      <c r="DR31">
        <v>17983</v>
      </c>
      <c r="DS31">
        <v>18859</v>
      </c>
      <c r="DT31">
        <v>20047</v>
      </c>
      <c r="DU31">
        <v>21048</v>
      </c>
      <c r="DV31">
        <v>22013</v>
      </c>
      <c r="DW31">
        <v>22666</v>
      </c>
      <c r="DX31">
        <v>23473</v>
      </c>
      <c r="DY31">
        <v>24512</v>
      </c>
      <c r="DZ31">
        <v>25598</v>
      </c>
      <c r="EA31">
        <v>26754</v>
      </c>
      <c r="EB31">
        <v>27878</v>
      </c>
      <c r="EC31">
        <v>28834</v>
      </c>
      <c r="ED31">
        <v>29314</v>
      </c>
      <c r="EE31">
        <v>29937</v>
      </c>
      <c r="EF31">
        <v>31199</v>
      </c>
      <c r="EG31">
        <v>32548</v>
      </c>
      <c r="EH31">
        <v>34021</v>
      </c>
      <c r="EI31">
        <v>35026</v>
      </c>
      <c r="EJ31">
        <v>35930</v>
      </c>
      <c r="EK31">
        <v>36455</v>
      </c>
      <c r="EL31">
        <v>37134</v>
      </c>
      <c r="EM31">
        <v>38406</v>
      </c>
      <c r="EN31">
        <v>39680</v>
      </c>
      <c r="EO31">
        <v>40919</v>
      </c>
      <c r="EP31">
        <v>41828</v>
      </c>
      <c r="EQ31">
        <v>42720</v>
      </c>
      <c r="ER31">
        <v>43332</v>
      </c>
      <c r="ES31">
        <v>43959</v>
      </c>
      <c r="ET31">
        <v>45241</v>
      </c>
      <c r="EU31">
        <v>46510</v>
      </c>
      <c r="EV31">
        <v>47748</v>
      </c>
      <c r="EW31">
        <v>48954</v>
      </c>
      <c r="EX31">
        <v>49976</v>
      </c>
      <c r="EY31">
        <v>50591</v>
      </c>
      <c r="EZ31">
        <v>51271</v>
      </c>
      <c r="FA31">
        <v>52645</v>
      </c>
      <c r="FB31">
        <v>53830</v>
      </c>
      <c r="FC31">
        <v>54971</v>
      </c>
      <c r="FD31">
        <v>55961</v>
      </c>
      <c r="FE31">
        <v>57070</v>
      </c>
      <c r="FF31">
        <v>57622</v>
      </c>
      <c r="FG31">
        <v>58314</v>
      </c>
      <c r="FH31">
        <v>59594</v>
      </c>
      <c r="FI31">
        <v>60632</v>
      </c>
      <c r="FJ31">
        <v>61884</v>
      </c>
      <c r="FK31">
        <v>63174</v>
      </c>
      <c r="FL31">
        <v>64265</v>
      </c>
      <c r="FM31">
        <v>64867</v>
      </c>
      <c r="FN31">
        <v>65487</v>
      </c>
      <c r="FO31">
        <v>66741</v>
      </c>
      <c r="FP31">
        <v>67964</v>
      </c>
      <c r="FQ31">
        <v>69184</v>
      </c>
      <c r="FR31">
        <v>70398</v>
      </c>
      <c r="FS31">
        <v>71469</v>
      </c>
      <c r="FT31">
        <v>72100</v>
      </c>
      <c r="FU31">
        <v>72833</v>
      </c>
      <c r="FV31">
        <v>74133</v>
      </c>
      <c r="FW31">
        <v>75366</v>
      </c>
      <c r="FX31">
        <v>76688</v>
      </c>
      <c r="FY31">
        <v>77851</v>
      </c>
      <c r="FZ31">
        <v>78772</v>
      </c>
      <c r="GA31">
        <v>79488</v>
      </c>
      <c r="GB31">
        <v>80120</v>
      </c>
      <c r="GC31">
        <v>81487</v>
      </c>
      <c r="GD31">
        <v>82771</v>
      </c>
      <c r="GE31">
        <v>84082</v>
      </c>
      <c r="GF31">
        <v>85238</v>
      </c>
      <c r="GG31">
        <v>86449</v>
      </c>
      <c r="GH31">
        <v>87004</v>
      </c>
      <c r="GI31">
        <v>87618</v>
      </c>
      <c r="GJ31">
        <v>88539</v>
      </c>
      <c r="GK31">
        <v>90134</v>
      </c>
      <c r="GL31">
        <v>91263</v>
      </c>
      <c r="GM31">
        <v>92475</v>
      </c>
      <c r="GN31">
        <v>93563</v>
      </c>
      <c r="GO31">
        <v>94104</v>
      </c>
      <c r="GP31">
        <v>94665</v>
      </c>
      <c r="GQ31">
        <v>95819</v>
      </c>
      <c r="GR31">
        <v>97256</v>
      </c>
      <c r="GS31">
        <v>98493</v>
      </c>
    </row>
    <row r="32" spans="1:201" x14ac:dyDescent="0.35">
      <c r="A32" t="s">
        <v>133</v>
      </c>
      <c r="B32">
        <v>4.5353000000000003</v>
      </c>
      <c r="C32">
        <v>114.7277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2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3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  <c r="GJ32">
        <v>3</v>
      </c>
      <c r="GK32">
        <v>3</v>
      </c>
      <c r="GL32">
        <v>3</v>
      </c>
      <c r="GM32">
        <v>3</v>
      </c>
      <c r="GN32">
        <v>3</v>
      </c>
      <c r="GO32">
        <v>3</v>
      </c>
      <c r="GP32">
        <v>3</v>
      </c>
      <c r="GQ32">
        <v>3</v>
      </c>
      <c r="GR32">
        <v>3</v>
      </c>
      <c r="GS32">
        <v>3</v>
      </c>
    </row>
    <row r="33" spans="1:201" x14ac:dyDescent="0.35">
      <c r="A33" t="s">
        <v>124</v>
      </c>
      <c r="B33">
        <v>42.733899999999998</v>
      </c>
      <c r="C33">
        <v>25.485800000000001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1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3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7</v>
      </c>
      <c r="BS33">
        <v>8</v>
      </c>
      <c r="BT33">
        <v>8</v>
      </c>
      <c r="BU33">
        <v>8</v>
      </c>
      <c r="BV33">
        <v>10</v>
      </c>
      <c r="BW33">
        <v>10</v>
      </c>
      <c r="BX33">
        <v>14</v>
      </c>
      <c r="BY33">
        <v>17</v>
      </c>
      <c r="BZ33">
        <v>20</v>
      </c>
      <c r="CA33">
        <v>22</v>
      </c>
      <c r="CB33">
        <v>23</v>
      </c>
      <c r="CC33">
        <v>24</v>
      </c>
      <c r="CD33">
        <v>24</v>
      </c>
      <c r="CE33">
        <v>25</v>
      </c>
      <c r="CF33">
        <v>28</v>
      </c>
      <c r="CG33">
        <v>29</v>
      </c>
      <c r="CH33">
        <v>32</v>
      </c>
      <c r="CI33">
        <v>35</v>
      </c>
      <c r="CJ33">
        <v>36</v>
      </c>
      <c r="CK33">
        <v>38</v>
      </c>
      <c r="CL33">
        <v>41</v>
      </c>
      <c r="CM33">
        <v>41</v>
      </c>
      <c r="CN33">
        <v>42</v>
      </c>
      <c r="CO33">
        <v>43</v>
      </c>
      <c r="CP33">
        <v>45</v>
      </c>
      <c r="CQ33">
        <v>49</v>
      </c>
      <c r="CR33">
        <v>52</v>
      </c>
      <c r="CS33">
        <v>54</v>
      </c>
      <c r="CT33">
        <v>55</v>
      </c>
      <c r="CU33">
        <v>56</v>
      </c>
      <c r="CV33">
        <v>58</v>
      </c>
      <c r="CW33">
        <v>58</v>
      </c>
      <c r="CX33">
        <v>64</v>
      </c>
      <c r="CY33">
        <v>66</v>
      </c>
      <c r="CZ33">
        <v>68</v>
      </c>
      <c r="DA33">
        <v>72</v>
      </c>
      <c r="DB33">
        <v>73</v>
      </c>
      <c r="DC33">
        <v>78</v>
      </c>
      <c r="DD33">
        <v>80</v>
      </c>
      <c r="DE33">
        <v>84</v>
      </c>
      <c r="DF33">
        <v>84</v>
      </c>
      <c r="DG33">
        <v>86</v>
      </c>
      <c r="DH33">
        <v>90</v>
      </c>
      <c r="DI33">
        <v>91</v>
      </c>
      <c r="DJ33">
        <v>93</v>
      </c>
      <c r="DK33">
        <v>95</v>
      </c>
      <c r="DL33">
        <v>96</v>
      </c>
      <c r="DM33">
        <v>99</v>
      </c>
      <c r="DN33">
        <v>102</v>
      </c>
      <c r="DO33">
        <v>105</v>
      </c>
      <c r="DP33">
        <v>108</v>
      </c>
      <c r="DQ33">
        <v>110</v>
      </c>
      <c r="DR33">
        <v>112</v>
      </c>
      <c r="DS33">
        <v>116</v>
      </c>
      <c r="DT33">
        <v>120</v>
      </c>
      <c r="DU33">
        <v>125</v>
      </c>
      <c r="DV33">
        <v>126</v>
      </c>
      <c r="DW33">
        <v>130</v>
      </c>
      <c r="DX33">
        <v>130</v>
      </c>
      <c r="DY33">
        <v>130</v>
      </c>
      <c r="DZ33">
        <v>133</v>
      </c>
      <c r="EA33">
        <v>134</v>
      </c>
      <c r="EB33">
        <v>136</v>
      </c>
      <c r="EC33">
        <v>139</v>
      </c>
      <c r="ED33">
        <v>140</v>
      </c>
      <c r="EE33">
        <v>140</v>
      </c>
      <c r="EF33">
        <v>144</v>
      </c>
      <c r="EG33">
        <v>146</v>
      </c>
      <c r="EH33">
        <v>147</v>
      </c>
      <c r="EI33">
        <v>159</v>
      </c>
      <c r="EJ33">
        <v>160</v>
      </c>
      <c r="EK33">
        <v>160</v>
      </c>
      <c r="EL33">
        <v>164</v>
      </c>
      <c r="EM33">
        <v>167</v>
      </c>
      <c r="EN33">
        <v>167</v>
      </c>
      <c r="EO33">
        <v>168</v>
      </c>
      <c r="EP33">
        <v>172</v>
      </c>
      <c r="EQ33">
        <v>172</v>
      </c>
      <c r="ER33">
        <v>174</v>
      </c>
      <c r="ES33">
        <v>176</v>
      </c>
      <c r="ET33">
        <v>181</v>
      </c>
      <c r="EU33">
        <v>184</v>
      </c>
      <c r="EV33">
        <v>190</v>
      </c>
      <c r="EW33">
        <v>193</v>
      </c>
      <c r="EX33">
        <v>199</v>
      </c>
      <c r="EY33">
        <v>199</v>
      </c>
      <c r="EZ33">
        <v>207</v>
      </c>
      <c r="FA33">
        <v>208</v>
      </c>
      <c r="FB33">
        <v>209</v>
      </c>
      <c r="FC33">
        <v>211</v>
      </c>
      <c r="FD33">
        <v>215</v>
      </c>
      <c r="FE33">
        <v>216</v>
      </c>
      <c r="FF33">
        <v>219</v>
      </c>
      <c r="FG33">
        <v>223</v>
      </c>
      <c r="FH33">
        <v>230</v>
      </c>
      <c r="FI33">
        <v>232</v>
      </c>
      <c r="FJ33">
        <v>232</v>
      </c>
      <c r="FK33">
        <v>239</v>
      </c>
      <c r="FL33">
        <v>241</v>
      </c>
      <c r="FM33">
        <v>246</v>
      </c>
      <c r="FN33">
        <v>250</v>
      </c>
      <c r="FO33">
        <v>254</v>
      </c>
      <c r="FP33">
        <v>259</v>
      </c>
      <c r="FQ33">
        <v>262</v>
      </c>
      <c r="FR33">
        <v>267</v>
      </c>
      <c r="FS33">
        <v>267</v>
      </c>
      <c r="FT33">
        <v>268</v>
      </c>
      <c r="FU33">
        <v>276</v>
      </c>
      <c r="FV33">
        <v>283</v>
      </c>
      <c r="FW33">
        <v>289</v>
      </c>
      <c r="FX33">
        <v>293</v>
      </c>
      <c r="FY33">
        <v>297</v>
      </c>
      <c r="FZ33">
        <v>299</v>
      </c>
      <c r="GA33">
        <v>300</v>
      </c>
      <c r="GB33">
        <v>308</v>
      </c>
      <c r="GC33">
        <v>313</v>
      </c>
      <c r="GD33">
        <v>321</v>
      </c>
      <c r="GE33">
        <v>329</v>
      </c>
      <c r="GF33">
        <v>337</v>
      </c>
      <c r="GG33">
        <v>338</v>
      </c>
      <c r="GH33">
        <v>340</v>
      </c>
      <c r="GI33">
        <v>347</v>
      </c>
      <c r="GJ33">
        <v>355</v>
      </c>
      <c r="GK33">
        <v>368</v>
      </c>
      <c r="GL33">
        <v>374</v>
      </c>
      <c r="GM33">
        <v>383</v>
      </c>
      <c r="GN33">
        <v>385</v>
      </c>
      <c r="GO33">
        <v>388</v>
      </c>
      <c r="GP33">
        <v>404</v>
      </c>
      <c r="GQ33">
        <v>415</v>
      </c>
      <c r="GR33">
        <v>424</v>
      </c>
      <c r="GS33">
        <v>435</v>
      </c>
    </row>
    <row r="34" spans="1:201" x14ac:dyDescent="0.35">
      <c r="A34" t="s">
        <v>137</v>
      </c>
      <c r="B34">
        <v>12.238300000000001</v>
      </c>
      <c r="C34">
        <v>-1.5616000000000001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2</v>
      </c>
      <c r="BL34">
        <v>4</v>
      </c>
      <c r="BM34">
        <v>4</v>
      </c>
      <c r="BN34">
        <v>4</v>
      </c>
      <c r="BO34">
        <v>4</v>
      </c>
      <c r="BP34">
        <v>7</v>
      </c>
      <c r="BQ34">
        <v>9</v>
      </c>
      <c r="BR34">
        <v>11</v>
      </c>
      <c r="BS34">
        <v>12</v>
      </c>
      <c r="BT34">
        <v>12</v>
      </c>
      <c r="BU34">
        <v>14</v>
      </c>
      <c r="BV34">
        <v>16</v>
      </c>
      <c r="BW34">
        <v>16</v>
      </c>
      <c r="BX34">
        <v>16</v>
      </c>
      <c r="BY34">
        <v>16</v>
      </c>
      <c r="BZ34">
        <v>17</v>
      </c>
      <c r="CA34">
        <v>18</v>
      </c>
      <c r="CB34">
        <v>19</v>
      </c>
      <c r="CC34">
        <v>23</v>
      </c>
      <c r="CD34">
        <v>24</v>
      </c>
      <c r="CE34">
        <v>24</v>
      </c>
      <c r="CF34">
        <v>27</v>
      </c>
      <c r="CG34">
        <v>27</v>
      </c>
      <c r="CH34">
        <v>27</v>
      </c>
      <c r="CI34">
        <v>30</v>
      </c>
      <c r="CJ34">
        <v>32</v>
      </c>
      <c r="CK34">
        <v>32</v>
      </c>
      <c r="CL34">
        <v>35</v>
      </c>
      <c r="CM34">
        <v>36</v>
      </c>
      <c r="CN34">
        <v>36</v>
      </c>
      <c r="CO34">
        <v>38</v>
      </c>
      <c r="CP34">
        <v>38</v>
      </c>
      <c r="CQ34">
        <v>39</v>
      </c>
      <c r="CR34">
        <v>41</v>
      </c>
      <c r="CS34">
        <v>41</v>
      </c>
      <c r="CT34">
        <v>41</v>
      </c>
      <c r="CU34">
        <v>42</v>
      </c>
      <c r="CV34">
        <v>42</v>
      </c>
      <c r="CW34">
        <v>42</v>
      </c>
      <c r="CX34">
        <v>43</v>
      </c>
      <c r="CY34">
        <v>43</v>
      </c>
      <c r="CZ34">
        <v>44</v>
      </c>
      <c r="DA34">
        <v>44</v>
      </c>
      <c r="DB34">
        <v>45</v>
      </c>
      <c r="DC34">
        <v>46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49</v>
      </c>
      <c r="DJ34">
        <v>50</v>
      </c>
      <c r="DK34">
        <v>51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52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53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  <c r="GF34">
        <v>53</v>
      </c>
      <c r="GG34">
        <v>53</v>
      </c>
      <c r="GH34">
        <v>53</v>
      </c>
      <c r="GI34">
        <v>53</v>
      </c>
      <c r="GJ34">
        <v>53</v>
      </c>
      <c r="GK34">
        <v>53</v>
      </c>
      <c r="GL34">
        <v>53</v>
      </c>
      <c r="GM34">
        <v>53</v>
      </c>
      <c r="GN34">
        <v>53</v>
      </c>
      <c r="GO34">
        <v>53</v>
      </c>
      <c r="GP34">
        <v>53</v>
      </c>
      <c r="GQ34">
        <v>54</v>
      </c>
      <c r="GR34">
        <v>54</v>
      </c>
      <c r="GS34">
        <v>54</v>
      </c>
    </row>
    <row r="35" spans="1:201" x14ac:dyDescent="0.35">
      <c r="A35" t="s">
        <v>264</v>
      </c>
      <c r="B35">
        <v>16.538799999999998</v>
      </c>
      <c r="C35">
        <v>-23.041799999999999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3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4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5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6</v>
      </c>
      <c r="EP35">
        <v>6</v>
      </c>
      <c r="EQ35">
        <v>6</v>
      </c>
      <c r="ER35">
        <v>6</v>
      </c>
      <c r="ES35">
        <v>7</v>
      </c>
      <c r="ET35">
        <v>7</v>
      </c>
      <c r="EU35">
        <v>7</v>
      </c>
      <c r="EV35">
        <v>7</v>
      </c>
      <c r="EW35">
        <v>8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10</v>
      </c>
      <c r="FE35">
        <v>12</v>
      </c>
      <c r="FF35">
        <v>12</v>
      </c>
      <c r="FG35">
        <v>12</v>
      </c>
      <c r="FH35">
        <v>15</v>
      </c>
      <c r="FI35">
        <v>15</v>
      </c>
      <c r="FJ35">
        <v>15</v>
      </c>
      <c r="FK35">
        <v>15</v>
      </c>
      <c r="FL35">
        <v>16</v>
      </c>
      <c r="FM35">
        <v>17</v>
      </c>
      <c r="FN35">
        <v>17</v>
      </c>
      <c r="FO35">
        <v>18</v>
      </c>
      <c r="FP35">
        <v>18</v>
      </c>
      <c r="FQ35">
        <v>18</v>
      </c>
      <c r="FR35">
        <v>19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21</v>
      </c>
      <c r="GA35">
        <v>21</v>
      </c>
      <c r="GB35">
        <v>21</v>
      </c>
      <c r="GC35">
        <v>21</v>
      </c>
      <c r="GD35">
        <v>21</v>
      </c>
      <c r="GE35">
        <v>21</v>
      </c>
      <c r="GF35">
        <v>22</v>
      </c>
      <c r="GG35">
        <v>22</v>
      </c>
      <c r="GH35">
        <v>22</v>
      </c>
      <c r="GI35">
        <v>22</v>
      </c>
      <c r="GJ35">
        <v>22</v>
      </c>
      <c r="GK35">
        <v>23</v>
      </c>
      <c r="GL35">
        <v>23</v>
      </c>
      <c r="GM35">
        <v>23</v>
      </c>
      <c r="GN35">
        <v>24</v>
      </c>
      <c r="GO35">
        <v>24</v>
      </c>
      <c r="GP35">
        <v>25</v>
      </c>
      <c r="GQ35">
        <v>26</v>
      </c>
      <c r="GR35">
        <v>27</v>
      </c>
      <c r="GS35">
        <v>27</v>
      </c>
    </row>
    <row r="36" spans="1:201" x14ac:dyDescent="0.35">
      <c r="A36" t="s">
        <v>45</v>
      </c>
      <c r="B36">
        <v>11.55</v>
      </c>
      <c r="C36">
        <v>104.91670000000001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</row>
    <row r="37" spans="1:201" x14ac:dyDescent="0.35">
      <c r="A37" t="s">
        <v>115</v>
      </c>
      <c r="B37">
        <v>3.8479999999999999</v>
      </c>
      <c r="C37">
        <v>11.5021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2</v>
      </c>
      <c r="BR37">
        <v>2</v>
      </c>
      <c r="BS37">
        <v>6</v>
      </c>
      <c r="BT37">
        <v>6</v>
      </c>
      <c r="BU37">
        <v>6</v>
      </c>
      <c r="BV37">
        <v>6</v>
      </c>
      <c r="BW37">
        <v>7</v>
      </c>
      <c r="BX37">
        <v>8</v>
      </c>
      <c r="BY37">
        <v>9</v>
      </c>
      <c r="BZ37">
        <v>9</v>
      </c>
      <c r="CA37">
        <v>9</v>
      </c>
      <c r="CB37">
        <v>9</v>
      </c>
      <c r="CC37">
        <v>10</v>
      </c>
      <c r="CD37">
        <v>10</v>
      </c>
      <c r="CE37">
        <v>12</v>
      </c>
      <c r="CF37">
        <v>12</v>
      </c>
      <c r="CG37">
        <v>12</v>
      </c>
      <c r="CH37">
        <v>12</v>
      </c>
      <c r="CI37">
        <v>14</v>
      </c>
      <c r="CJ37">
        <v>17</v>
      </c>
      <c r="CK37">
        <v>22</v>
      </c>
      <c r="CL37">
        <v>22</v>
      </c>
      <c r="CM37">
        <v>22</v>
      </c>
      <c r="CN37">
        <v>42</v>
      </c>
      <c r="CO37">
        <v>42</v>
      </c>
      <c r="CP37">
        <v>43</v>
      </c>
      <c r="CQ37">
        <v>43</v>
      </c>
      <c r="CR37">
        <v>43</v>
      </c>
      <c r="CS37">
        <v>43</v>
      </c>
      <c r="CT37">
        <v>53</v>
      </c>
      <c r="CU37">
        <v>56</v>
      </c>
      <c r="CV37">
        <v>58</v>
      </c>
      <c r="CW37">
        <v>58</v>
      </c>
      <c r="CX37">
        <v>61</v>
      </c>
      <c r="CY37">
        <v>61</v>
      </c>
      <c r="CZ37">
        <v>61</v>
      </c>
      <c r="DA37">
        <v>64</v>
      </c>
      <c r="DB37">
        <v>64</v>
      </c>
      <c r="DC37">
        <v>64</v>
      </c>
      <c r="DD37">
        <v>64</v>
      </c>
      <c r="DE37">
        <v>108</v>
      </c>
      <c r="DF37">
        <v>108</v>
      </c>
      <c r="DG37">
        <v>108</v>
      </c>
      <c r="DH37">
        <v>108</v>
      </c>
      <c r="DI37">
        <v>114</v>
      </c>
      <c r="DJ37">
        <v>125</v>
      </c>
      <c r="DK37">
        <v>125</v>
      </c>
      <c r="DL37">
        <v>136</v>
      </c>
      <c r="DM37">
        <v>139</v>
      </c>
      <c r="DN37">
        <v>140</v>
      </c>
      <c r="DO37">
        <v>140</v>
      </c>
      <c r="DP37">
        <v>140</v>
      </c>
      <c r="DQ37">
        <v>140</v>
      </c>
      <c r="DR37">
        <v>140</v>
      </c>
      <c r="DS37">
        <v>146</v>
      </c>
      <c r="DT37">
        <v>156</v>
      </c>
      <c r="DU37">
        <v>159</v>
      </c>
      <c r="DV37">
        <v>159</v>
      </c>
      <c r="DW37">
        <v>165</v>
      </c>
      <c r="DX37">
        <v>165</v>
      </c>
      <c r="DY37">
        <v>175</v>
      </c>
      <c r="DZ37">
        <v>175</v>
      </c>
      <c r="EA37">
        <v>175</v>
      </c>
      <c r="EB37">
        <v>177</v>
      </c>
      <c r="EC37">
        <v>191</v>
      </c>
      <c r="ED37">
        <v>191</v>
      </c>
      <c r="EE37">
        <v>199</v>
      </c>
      <c r="EF37">
        <v>200</v>
      </c>
      <c r="EG37">
        <v>200</v>
      </c>
      <c r="EH37">
        <v>203</v>
      </c>
      <c r="EI37">
        <v>205</v>
      </c>
      <c r="EJ37">
        <v>212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276</v>
      </c>
      <c r="ET37">
        <v>276</v>
      </c>
      <c r="EU37">
        <v>276</v>
      </c>
      <c r="EV37">
        <v>276</v>
      </c>
      <c r="EW37">
        <v>282</v>
      </c>
      <c r="EX37">
        <v>301</v>
      </c>
      <c r="EY37">
        <v>303</v>
      </c>
      <c r="EZ37">
        <v>308</v>
      </c>
      <c r="FA37">
        <v>313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359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373</v>
      </c>
      <c r="FY37">
        <v>373</v>
      </c>
      <c r="FZ37">
        <v>373</v>
      </c>
      <c r="GA37">
        <v>373</v>
      </c>
      <c r="GB37">
        <v>373</v>
      </c>
      <c r="GC37">
        <v>382</v>
      </c>
      <c r="GD37">
        <v>382</v>
      </c>
      <c r="GE37">
        <v>382</v>
      </c>
      <c r="GF37">
        <v>385</v>
      </c>
      <c r="GG37">
        <v>385</v>
      </c>
      <c r="GH37">
        <v>385</v>
      </c>
      <c r="GI37">
        <v>391</v>
      </c>
      <c r="GJ37">
        <v>391</v>
      </c>
      <c r="GK37">
        <v>391</v>
      </c>
      <c r="GL37">
        <v>391</v>
      </c>
      <c r="GM37">
        <v>391</v>
      </c>
      <c r="GN37">
        <v>391</v>
      </c>
      <c r="GO37">
        <v>391</v>
      </c>
      <c r="GP37">
        <v>391</v>
      </c>
      <c r="GQ37">
        <v>391</v>
      </c>
      <c r="GR37">
        <v>391</v>
      </c>
      <c r="GS37">
        <v>391</v>
      </c>
    </row>
    <row r="38" spans="1:201" x14ac:dyDescent="0.35">
      <c r="A38" t="s">
        <v>40</v>
      </c>
      <c r="B38">
        <v>53.933300000000003</v>
      </c>
      <c r="C38">
        <v>-116.5765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2</v>
      </c>
      <c r="BP38">
        <v>2</v>
      </c>
      <c r="BQ38">
        <v>2</v>
      </c>
      <c r="BR38">
        <v>2</v>
      </c>
      <c r="BS38">
        <v>2</v>
      </c>
      <c r="BT38">
        <v>3</v>
      </c>
      <c r="BU38">
        <v>8</v>
      </c>
      <c r="BV38">
        <v>9</v>
      </c>
      <c r="BW38">
        <v>13</v>
      </c>
      <c r="BX38">
        <v>13</v>
      </c>
      <c r="BY38">
        <v>18</v>
      </c>
      <c r="BZ38">
        <v>20</v>
      </c>
      <c r="CA38">
        <v>23</v>
      </c>
      <c r="CB38">
        <v>24</v>
      </c>
      <c r="CC38">
        <v>26</v>
      </c>
      <c r="CD38">
        <v>29</v>
      </c>
      <c r="CE38">
        <v>32</v>
      </c>
      <c r="CF38">
        <v>40</v>
      </c>
      <c r="CG38">
        <v>40</v>
      </c>
      <c r="CH38">
        <v>46</v>
      </c>
      <c r="CI38">
        <v>48</v>
      </c>
      <c r="CJ38">
        <v>48</v>
      </c>
      <c r="CK38">
        <v>48</v>
      </c>
      <c r="CL38">
        <v>50</v>
      </c>
      <c r="CM38">
        <v>51</v>
      </c>
      <c r="CN38">
        <v>51</v>
      </c>
      <c r="CO38">
        <v>59</v>
      </c>
      <c r="CP38">
        <v>61</v>
      </c>
      <c r="CQ38">
        <v>66</v>
      </c>
      <c r="CR38">
        <v>68</v>
      </c>
      <c r="CS38">
        <v>72</v>
      </c>
      <c r="CT38">
        <v>73</v>
      </c>
      <c r="CU38">
        <v>73</v>
      </c>
      <c r="CV38">
        <v>75</v>
      </c>
      <c r="CW38">
        <v>80</v>
      </c>
      <c r="CX38">
        <v>87</v>
      </c>
      <c r="CY38">
        <v>90</v>
      </c>
      <c r="CZ38">
        <v>92</v>
      </c>
      <c r="DA38">
        <v>94</v>
      </c>
      <c r="DB38">
        <v>95</v>
      </c>
      <c r="DC38">
        <v>104</v>
      </c>
      <c r="DD38">
        <v>106</v>
      </c>
      <c r="DE38">
        <v>112</v>
      </c>
      <c r="DF38">
        <v>114</v>
      </c>
      <c r="DG38">
        <v>115</v>
      </c>
      <c r="DH38">
        <v>116</v>
      </c>
      <c r="DI38">
        <v>117</v>
      </c>
      <c r="DJ38">
        <v>117</v>
      </c>
      <c r="DK38">
        <v>118</v>
      </c>
      <c r="DL38">
        <v>120</v>
      </c>
      <c r="DM38">
        <v>121</v>
      </c>
      <c r="DN38">
        <v>125</v>
      </c>
      <c r="DO38">
        <v>126</v>
      </c>
      <c r="DP38">
        <v>127</v>
      </c>
      <c r="DQ38">
        <v>128</v>
      </c>
      <c r="DR38">
        <v>128</v>
      </c>
      <c r="DS38">
        <v>128</v>
      </c>
      <c r="DT38">
        <v>132</v>
      </c>
      <c r="DU38">
        <v>134</v>
      </c>
      <c r="DV38">
        <v>135</v>
      </c>
      <c r="DW38">
        <v>135</v>
      </c>
      <c r="DX38">
        <v>138</v>
      </c>
      <c r="DY38">
        <v>139</v>
      </c>
      <c r="DZ38">
        <v>141</v>
      </c>
      <c r="EA38">
        <v>143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145</v>
      </c>
      <c r="EH38">
        <v>146</v>
      </c>
      <c r="EI38">
        <v>146</v>
      </c>
      <c r="EJ38">
        <v>146</v>
      </c>
      <c r="EK38">
        <v>146</v>
      </c>
      <c r="EL38">
        <v>149</v>
      </c>
      <c r="EM38">
        <v>151</v>
      </c>
      <c r="EN38">
        <v>151</v>
      </c>
      <c r="EO38">
        <v>149</v>
      </c>
      <c r="EP38">
        <v>149</v>
      </c>
      <c r="EQ38">
        <v>150</v>
      </c>
      <c r="ER38">
        <v>150</v>
      </c>
      <c r="ES38">
        <v>151</v>
      </c>
      <c r="ET38">
        <v>151</v>
      </c>
      <c r="EU38">
        <v>151</v>
      </c>
      <c r="EV38">
        <v>152</v>
      </c>
      <c r="EW38">
        <v>152</v>
      </c>
      <c r="EX38">
        <v>152</v>
      </c>
      <c r="EY38">
        <v>152</v>
      </c>
      <c r="EZ38">
        <v>153</v>
      </c>
      <c r="FA38">
        <v>153</v>
      </c>
      <c r="FB38">
        <v>153</v>
      </c>
      <c r="FC38">
        <v>154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155</v>
      </c>
      <c r="FK38">
        <v>155</v>
      </c>
      <c r="FL38">
        <v>155</v>
      </c>
      <c r="FM38">
        <v>155</v>
      </c>
      <c r="FN38">
        <v>155</v>
      </c>
      <c r="FO38">
        <v>157</v>
      </c>
      <c r="FP38">
        <v>158</v>
      </c>
      <c r="FQ38">
        <v>161</v>
      </c>
      <c r="FR38">
        <v>161</v>
      </c>
      <c r="FS38">
        <v>160</v>
      </c>
      <c r="FT38">
        <v>160</v>
      </c>
      <c r="FU38">
        <v>161</v>
      </c>
      <c r="FV38">
        <v>163</v>
      </c>
      <c r="FW38">
        <v>163</v>
      </c>
      <c r="FX38">
        <v>165</v>
      </c>
      <c r="FY38">
        <v>167</v>
      </c>
      <c r="FZ38">
        <v>167</v>
      </c>
      <c r="GA38">
        <v>167</v>
      </c>
      <c r="GB38">
        <v>170</v>
      </c>
      <c r="GC38">
        <v>172</v>
      </c>
      <c r="GD38">
        <v>172</v>
      </c>
      <c r="GE38">
        <v>176</v>
      </c>
      <c r="GF38">
        <v>178</v>
      </c>
      <c r="GG38">
        <v>178</v>
      </c>
      <c r="GH38">
        <v>178</v>
      </c>
      <c r="GI38">
        <v>186</v>
      </c>
      <c r="GJ38">
        <v>187</v>
      </c>
      <c r="GK38">
        <v>190</v>
      </c>
      <c r="GL38">
        <v>195</v>
      </c>
      <c r="GM38">
        <v>196</v>
      </c>
      <c r="GN38">
        <v>196</v>
      </c>
      <c r="GO38">
        <v>196</v>
      </c>
      <c r="GP38">
        <v>196</v>
      </c>
      <c r="GQ38">
        <v>201</v>
      </c>
      <c r="GR38">
        <v>203</v>
      </c>
      <c r="GS38">
        <v>205</v>
      </c>
    </row>
    <row r="39" spans="1:201" x14ac:dyDescent="0.35">
      <c r="A39" t="s">
        <v>40</v>
      </c>
      <c r="B39">
        <v>53.726700000000001</v>
      </c>
      <c r="C39">
        <v>-127.6476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4</v>
      </c>
      <c r="BG39">
        <v>4</v>
      </c>
      <c r="BH39">
        <v>7</v>
      </c>
      <c r="BI39">
        <v>7</v>
      </c>
      <c r="BJ39">
        <v>8</v>
      </c>
      <c r="BK39">
        <v>10</v>
      </c>
      <c r="BL39">
        <v>10</v>
      </c>
      <c r="BM39">
        <v>13</v>
      </c>
      <c r="BN39">
        <v>13</v>
      </c>
      <c r="BO39">
        <v>13</v>
      </c>
      <c r="BP39">
        <v>14</v>
      </c>
      <c r="BQ39">
        <v>14</v>
      </c>
      <c r="BR39">
        <v>17</v>
      </c>
      <c r="BS39">
        <v>17</v>
      </c>
      <c r="BT39">
        <v>19</v>
      </c>
      <c r="BU39">
        <v>24</v>
      </c>
      <c r="BV39">
        <v>24</v>
      </c>
      <c r="BW39">
        <v>31</v>
      </c>
      <c r="BX39">
        <v>31</v>
      </c>
      <c r="BY39">
        <v>38</v>
      </c>
      <c r="BZ39">
        <v>38</v>
      </c>
      <c r="CA39">
        <v>38</v>
      </c>
      <c r="CB39">
        <v>39</v>
      </c>
      <c r="CC39">
        <v>43</v>
      </c>
      <c r="CD39">
        <v>48</v>
      </c>
      <c r="CE39">
        <v>50</v>
      </c>
      <c r="CF39">
        <v>58</v>
      </c>
      <c r="CG39">
        <v>58</v>
      </c>
      <c r="CH39">
        <v>69</v>
      </c>
      <c r="CI39">
        <v>69</v>
      </c>
      <c r="CJ39">
        <v>72</v>
      </c>
      <c r="CK39">
        <v>75</v>
      </c>
      <c r="CL39">
        <v>77</v>
      </c>
      <c r="CM39">
        <v>78</v>
      </c>
      <c r="CN39">
        <v>81</v>
      </c>
      <c r="CO39">
        <v>82</v>
      </c>
      <c r="CP39">
        <v>87</v>
      </c>
      <c r="CQ39">
        <v>90</v>
      </c>
      <c r="CR39">
        <v>94</v>
      </c>
      <c r="CS39">
        <v>98</v>
      </c>
      <c r="CT39">
        <v>100</v>
      </c>
      <c r="CU39">
        <v>100</v>
      </c>
      <c r="CV39">
        <v>104</v>
      </c>
      <c r="CW39">
        <v>106</v>
      </c>
      <c r="CX39">
        <v>109</v>
      </c>
      <c r="CY39">
        <v>111</v>
      </c>
      <c r="CZ39">
        <v>112</v>
      </c>
      <c r="DA39">
        <v>114</v>
      </c>
      <c r="DB39">
        <v>114</v>
      </c>
      <c r="DC39">
        <v>117</v>
      </c>
      <c r="DD39">
        <v>121</v>
      </c>
      <c r="DE39">
        <v>124</v>
      </c>
      <c r="DF39">
        <v>126</v>
      </c>
      <c r="DG39">
        <v>127</v>
      </c>
      <c r="DH39">
        <v>129</v>
      </c>
      <c r="DI39">
        <v>129</v>
      </c>
      <c r="DJ39">
        <v>130</v>
      </c>
      <c r="DK39">
        <v>132</v>
      </c>
      <c r="DL39">
        <v>132</v>
      </c>
      <c r="DM39">
        <v>135</v>
      </c>
      <c r="DN39">
        <v>140</v>
      </c>
      <c r="DO39">
        <v>141</v>
      </c>
      <c r="DP39">
        <v>141</v>
      </c>
      <c r="DQ39">
        <v>143</v>
      </c>
      <c r="DR39">
        <v>146</v>
      </c>
      <c r="DS39">
        <v>149</v>
      </c>
      <c r="DT39">
        <v>152</v>
      </c>
      <c r="DU39">
        <v>155</v>
      </c>
      <c r="DV39">
        <v>157</v>
      </c>
      <c r="DW39">
        <v>157</v>
      </c>
      <c r="DX39">
        <v>161</v>
      </c>
      <c r="DY39">
        <v>161</v>
      </c>
      <c r="DZ39">
        <v>162</v>
      </c>
      <c r="EA39">
        <v>164</v>
      </c>
      <c r="EB39">
        <v>164</v>
      </c>
      <c r="EC39">
        <v>164</v>
      </c>
      <c r="ED39">
        <v>164</v>
      </c>
      <c r="EE39">
        <v>165</v>
      </c>
      <c r="EF39">
        <v>165</v>
      </c>
      <c r="EG39">
        <v>166</v>
      </c>
      <c r="EH39">
        <v>166</v>
      </c>
      <c r="EI39">
        <v>167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168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169</v>
      </c>
      <c r="FA39">
        <v>170</v>
      </c>
      <c r="FB39">
        <v>171</v>
      </c>
      <c r="FC39">
        <v>173</v>
      </c>
      <c r="FD39">
        <v>174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177</v>
      </c>
      <c r="FK39">
        <v>177</v>
      </c>
      <c r="FL39">
        <v>177</v>
      </c>
      <c r="FM39">
        <v>177</v>
      </c>
      <c r="FN39">
        <v>183</v>
      </c>
      <c r="FO39">
        <v>183</v>
      </c>
      <c r="FP39">
        <v>186</v>
      </c>
      <c r="FQ39">
        <v>186</v>
      </c>
      <c r="FR39">
        <v>187</v>
      </c>
      <c r="FS39">
        <v>187</v>
      </c>
      <c r="FT39">
        <v>187</v>
      </c>
      <c r="FU39">
        <v>189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190</v>
      </c>
      <c r="GF39">
        <v>190</v>
      </c>
      <c r="GG39">
        <v>191</v>
      </c>
      <c r="GH39">
        <v>191</v>
      </c>
      <c r="GI39">
        <v>193</v>
      </c>
      <c r="GJ39">
        <v>194</v>
      </c>
      <c r="GK39">
        <v>194</v>
      </c>
      <c r="GL39">
        <v>194</v>
      </c>
      <c r="GM39">
        <v>195</v>
      </c>
      <c r="GN39">
        <v>195</v>
      </c>
      <c r="GO39">
        <v>195</v>
      </c>
      <c r="GP39">
        <v>195</v>
      </c>
      <c r="GQ39">
        <v>195</v>
      </c>
      <c r="GR39">
        <v>195</v>
      </c>
      <c r="GS39">
        <v>195</v>
      </c>
    </row>
    <row r="40" spans="1:201" x14ac:dyDescent="0.35">
      <c r="A40" t="s">
        <v>40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</row>
    <row r="41" spans="1:201" x14ac:dyDescent="0.35">
      <c r="A41" t="s">
        <v>40</v>
      </c>
      <c r="B41">
        <v>53.760899999999999</v>
      </c>
      <c r="C41">
        <v>-98.813900000000004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2</v>
      </c>
      <c r="BY41">
        <v>2</v>
      </c>
      <c r="BZ41">
        <v>2</v>
      </c>
      <c r="CA41">
        <v>2</v>
      </c>
      <c r="CB41">
        <v>3</v>
      </c>
      <c r="CC41">
        <v>3</v>
      </c>
      <c r="CD41">
        <v>3</v>
      </c>
      <c r="CE41">
        <v>3</v>
      </c>
      <c r="CF41">
        <v>4</v>
      </c>
      <c r="CG41">
        <v>4</v>
      </c>
      <c r="CH41">
        <v>4</v>
      </c>
      <c r="CI41">
        <v>4</v>
      </c>
      <c r="CJ41">
        <v>5</v>
      </c>
      <c r="CK41">
        <v>5</v>
      </c>
      <c r="CL41">
        <v>5</v>
      </c>
      <c r="CM41">
        <v>5</v>
      </c>
      <c r="CN41">
        <v>5</v>
      </c>
      <c r="CO41">
        <v>6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7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7</v>
      </c>
      <c r="GJ41">
        <v>8</v>
      </c>
      <c r="GK41">
        <v>8</v>
      </c>
      <c r="GL41">
        <v>8</v>
      </c>
      <c r="GM41">
        <v>8</v>
      </c>
      <c r="GN41">
        <v>8</v>
      </c>
      <c r="GO41">
        <v>8</v>
      </c>
      <c r="GP41">
        <v>8</v>
      </c>
      <c r="GQ41">
        <v>8</v>
      </c>
      <c r="GR41">
        <v>8</v>
      </c>
      <c r="GS41">
        <v>8</v>
      </c>
    </row>
    <row r="42" spans="1:201" x14ac:dyDescent="0.35">
      <c r="A42" t="s">
        <v>40</v>
      </c>
      <c r="B42">
        <v>46.565300000000001</v>
      </c>
      <c r="C42">
        <v>-66.4619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2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2</v>
      </c>
      <c r="GM42">
        <v>2</v>
      </c>
      <c r="GN42">
        <v>2</v>
      </c>
      <c r="GO42">
        <v>2</v>
      </c>
      <c r="GP42">
        <v>2</v>
      </c>
      <c r="GQ42">
        <v>2</v>
      </c>
      <c r="GR42">
        <v>2</v>
      </c>
      <c r="GS42">
        <v>2</v>
      </c>
    </row>
    <row r="43" spans="1:201" x14ac:dyDescent="0.35">
      <c r="A43" t="s">
        <v>40</v>
      </c>
      <c r="B43">
        <v>53.1355</v>
      </c>
      <c r="C43">
        <v>-57.660400000000003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2</v>
      </c>
      <c r="CE43">
        <v>3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3</v>
      </c>
      <c r="GL43">
        <v>3</v>
      </c>
      <c r="GM43">
        <v>3</v>
      </c>
      <c r="GN43">
        <v>3</v>
      </c>
      <c r="GO43">
        <v>3</v>
      </c>
      <c r="GP43">
        <v>3</v>
      </c>
      <c r="GQ43">
        <v>3</v>
      </c>
      <c r="GR43">
        <v>3</v>
      </c>
      <c r="GS43">
        <v>3</v>
      </c>
    </row>
    <row r="44" spans="1:201" x14ac:dyDescent="0.35">
      <c r="A44" t="s">
        <v>40</v>
      </c>
      <c r="B44">
        <v>44.682000000000002</v>
      </c>
      <c r="C44">
        <v>-63.744300000000003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1</v>
      </c>
      <c r="CD44">
        <v>1</v>
      </c>
      <c r="CE44">
        <v>2</v>
      </c>
      <c r="CF44">
        <v>2</v>
      </c>
      <c r="CG44">
        <v>2</v>
      </c>
      <c r="CH44">
        <v>3</v>
      </c>
      <c r="CI44">
        <v>3</v>
      </c>
      <c r="CJ44">
        <v>3</v>
      </c>
      <c r="CK44">
        <v>3</v>
      </c>
      <c r="CL44">
        <v>4</v>
      </c>
      <c r="CM44">
        <v>7</v>
      </c>
      <c r="CN44">
        <v>9</v>
      </c>
      <c r="CO44">
        <v>9</v>
      </c>
      <c r="CP44">
        <v>10</v>
      </c>
      <c r="CQ44">
        <v>12</v>
      </c>
      <c r="CR44">
        <v>16</v>
      </c>
      <c r="CS44">
        <v>16</v>
      </c>
      <c r="CT44">
        <v>22</v>
      </c>
      <c r="CU44">
        <v>24</v>
      </c>
      <c r="CV44">
        <v>24</v>
      </c>
      <c r="CW44">
        <v>27</v>
      </c>
      <c r="CX44">
        <v>28</v>
      </c>
      <c r="CY44">
        <v>28</v>
      </c>
      <c r="CZ44">
        <v>29</v>
      </c>
      <c r="DA44">
        <v>31</v>
      </c>
      <c r="DB44">
        <v>37</v>
      </c>
      <c r="DC44">
        <v>38</v>
      </c>
      <c r="DD44">
        <v>41</v>
      </c>
      <c r="DE44">
        <v>41</v>
      </c>
      <c r="DF44">
        <v>44</v>
      </c>
      <c r="DG44">
        <v>46</v>
      </c>
      <c r="DH44">
        <v>47</v>
      </c>
      <c r="DI44">
        <v>47</v>
      </c>
      <c r="DJ44">
        <v>48</v>
      </c>
      <c r="DK44">
        <v>48</v>
      </c>
      <c r="DL44">
        <v>51</v>
      </c>
      <c r="DM44">
        <v>51</v>
      </c>
      <c r="DN44">
        <v>55</v>
      </c>
      <c r="DO44">
        <v>55</v>
      </c>
      <c r="DP44">
        <v>55</v>
      </c>
      <c r="DQ44">
        <v>55</v>
      </c>
      <c r="DR44">
        <v>56</v>
      </c>
      <c r="DS44">
        <v>57</v>
      </c>
      <c r="DT44">
        <v>58</v>
      </c>
      <c r="DU44">
        <v>58</v>
      </c>
      <c r="DV44">
        <v>58</v>
      </c>
      <c r="DW44">
        <v>58</v>
      </c>
      <c r="DX44">
        <v>58</v>
      </c>
      <c r="DY44">
        <v>59</v>
      </c>
      <c r="DZ44">
        <v>59</v>
      </c>
      <c r="EA44">
        <v>59</v>
      </c>
      <c r="EB44">
        <v>59</v>
      </c>
      <c r="EC44">
        <v>60</v>
      </c>
      <c r="ED44">
        <v>60</v>
      </c>
      <c r="EE44">
        <v>60</v>
      </c>
      <c r="EF44">
        <v>60</v>
      </c>
      <c r="EG44">
        <v>60</v>
      </c>
      <c r="EH44">
        <v>61</v>
      </c>
      <c r="EI44">
        <v>61</v>
      </c>
      <c r="EJ44">
        <v>61</v>
      </c>
      <c r="EK44">
        <v>61</v>
      </c>
      <c r="EL44">
        <v>61</v>
      </c>
      <c r="EM44">
        <v>62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63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  <c r="GF44">
        <v>63</v>
      </c>
      <c r="GG44">
        <v>63</v>
      </c>
      <c r="GH44">
        <v>63</v>
      </c>
      <c r="GI44">
        <v>63</v>
      </c>
      <c r="GJ44">
        <v>63</v>
      </c>
      <c r="GK44">
        <v>64</v>
      </c>
      <c r="GL44">
        <v>64</v>
      </c>
      <c r="GM44">
        <v>64</v>
      </c>
      <c r="GN44">
        <v>64</v>
      </c>
      <c r="GO44">
        <v>64</v>
      </c>
      <c r="GP44">
        <v>64</v>
      </c>
      <c r="GQ44">
        <v>64</v>
      </c>
      <c r="GR44">
        <v>64</v>
      </c>
      <c r="GS44">
        <v>64</v>
      </c>
    </row>
    <row r="45" spans="1:201" x14ac:dyDescent="0.35">
      <c r="A45" t="s">
        <v>40</v>
      </c>
      <c r="B45">
        <v>51.253799999999998</v>
      </c>
      <c r="C45">
        <v>-85.3232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2</v>
      </c>
      <c r="BK45">
        <v>3</v>
      </c>
      <c r="BL45">
        <v>5</v>
      </c>
      <c r="BM45">
        <v>6</v>
      </c>
      <c r="BN45">
        <v>7</v>
      </c>
      <c r="BO45">
        <v>8</v>
      </c>
      <c r="BP45">
        <v>13</v>
      </c>
      <c r="BQ45">
        <v>18</v>
      </c>
      <c r="BR45">
        <v>18</v>
      </c>
      <c r="BS45">
        <v>21</v>
      </c>
      <c r="BT45">
        <v>31</v>
      </c>
      <c r="BU45">
        <v>33</v>
      </c>
      <c r="BV45">
        <v>37</v>
      </c>
      <c r="BW45">
        <v>53</v>
      </c>
      <c r="BX45">
        <v>67</v>
      </c>
      <c r="BY45">
        <v>94</v>
      </c>
      <c r="BZ45">
        <v>119</v>
      </c>
      <c r="CA45">
        <v>150</v>
      </c>
      <c r="CB45">
        <v>153</v>
      </c>
      <c r="CC45">
        <v>153</v>
      </c>
      <c r="CD45">
        <v>200</v>
      </c>
      <c r="CE45">
        <v>222</v>
      </c>
      <c r="CF45">
        <v>253</v>
      </c>
      <c r="CG45">
        <v>274</v>
      </c>
      <c r="CH45">
        <v>291</v>
      </c>
      <c r="CI45">
        <v>334</v>
      </c>
      <c r="CJ45">
        <v>385</v>
      </c>
      <c r="CK45">
        <v>490</v>
      </c>
      <c r="CL45">
        <v>524</v>
      </c>
      <c r="CM45">
        <v>564</v>
      </c>
      <c r="CN45">
        <v>591</v>
      </c>
      <c r="CO45">
        <v>624</v>
      </c>
      <c r="CP45">
        <v>694</v>
      </c>
      <c r="CQ45">
        <v>762</v>
      </c>
      <c r="CR45">
        <v>806</v>
      </c>
      <c r="CS45">
        <v>862</v>
      </c>
      <c r="CT45">
        <v>916</v>
      </c>
      <c r="CU45">
        <v>960</v>
      </c>
      <c r="CV45">
        <v>1023</v>
      </c>
      <c r="CW45">
        <v>1072</v>
      </c>
      <c r="CX45">
        <v>1153</v>
      </c>
      <c r="CY45">
        <v>1205</v>
      </c>
      <c r="CZ45">
        <v>1265</v>
      </c>
      <c r="DA45">
        <v>1292</v>
      </c>
      <c r="DB45">
        <v>1326</v>
      </c>
      <c r="DC45">
        <v>1446</v>
      </c>
      <c r="DD45">
        <v>1505</v>
      </c>
      <c r="DE45">
        <v>1560</v>
      </c>
      <c r="DF45">
        <v>1607</v>
      </c>
      <c r="DG45">
        <v>1665</v>
      </c>
      <c r="DH45">
        <v>1726</v>
      </c>
      <c r="DI45">
        <v>1751</v>
      </c>
      <c r="DJ45">
        <v>1788</v>
      </c>
      <c r="DK45">
        <v>1852</v>
      </c>
      <c r="DL45">
        <v>1883</v>
      </c>
      <c r="DM45">
        <v>1915</v>
      </c>
      <c r="DN45">
        <v>1939</v>
      </c>
      <c r="DO45">
        <v>1976</v>
      </c>
      <c r="DP45">
        <v>1999</v>
      </c>
      <c r="DQ45">
        <v>2019</v>
      </c>
      <c r="DR45">
        <v>2032</v>
      </c>
      <c r="DS45">
        <v>2079</v>
      </c>
      <c r="DT45">
        <v>2106</v>
      </c>
      <c r="DU45">
        <v>2129</v>
      </c>
      <c r="DV45">
        <v>2157</v>
      </c>
      <c r="DW45">
        <v>2181</v>
      </c>
      <c r="DX45">
        <v>2210</v>
      </c>
      <c r="DY45">
        <v>2235</v>
      </c>
      <c r="DZ45">
        <v>2264</v>
      </c>
      <c r="EA45">
        <v>2292</v>
      </c>
      <c r="EB45">
        <v>2313</v>
      </c>
      <c r="EC45">
        <v>2332</v>
      </c>
      <c r="ED45">
        <v>2344</v>
      </c>
      <c r="EE45">
        <v>2353</v>
      </c>
      <c r="EF45">
        <v>2375</v>
      </c>
      <c r="EG45">
        <v>2392</v>
      </c>
      <c r="EH45">
        <v>2436</v>
      </c>
      <c r="EI45">
        <v>2446</v>
      </c>
      <c r="EJ45">
        <v>2483</v>
      </c>
      <c r="EK45">
        <v>2502</v>
      </c>
      <c r="EL45">
        <v>2524</v>
      </c>
      <c r="EM45">
        <v>2536</v>
      </c>
      <c r="EN45">
        <v>2552</v>
      </c>
      <c r="EO45">
        <v>2563</v>
      </c>
      <c r="EP45">
        <v>2573</v>
      </c>
      <c r="EQ45">
        <v>2582</v>
      </c>
      <c r="ER45">
        <v>2590</v>
      </c>
      <c r="ES45">
        <v>2579</v>
      </c>
      <c r="ET45">
        <v>2595</v>
      </c>
      <c r="EU45">
        <v>2607</v>
      </c>
      <c r="EV45">
        <v>2613</v>
      </c>
      <c r="EW45">
        <v>2625</v>
      </c>
      <c r="EX45">
        <v>2650</v>
      </c>
      <c r="EY45">
        <v>2657</v>
      </c>
      <c r="EZ45">
        <v>2666</v>
      </c>
      <c r="FA45">
        <v>2676</v>
      </c>
      <c r="FB45">
        <v>2690</v>
      </c>
      <c r="FC45">
        <v>2703</v>
      </c>
      <c r="FD45">
        <v>2706</v>
      </c>
      <c r="FE45">
        <v>2711</v>
      </c>
      <c r="FF45">
        <v>2717</v>
      </c>
      <c r="FG45">
        <v>2726</v>
      </c>
      <c r="FH45">
        <v>2730</v>
      </c>
      <c r="FI45">
        <v>2734</v>
      </c>
      <c r="FJ45">
        <v>2737</v>
      </c>
      <c r="FK45">
        <v>2740</v>
      </c>
      <c r="FL45">
        <v>2744</v>
      </c>
      <c r="FM45">
        <v>2743</v>
      </c>
      <c r="FN45">
        <v>2743</v>
      </c>
      <c r="FO45">
        <v>2744</v>
      </c>
      <c r="FP45">
        <v>2748</v>
      </c>
      <c r="FQ45">
        <v>2750</v>
      </c>
      <c r="FR45">
        <v>2760</v>
      </c>
      <c r="FS45">
        <v>2760</v>
      </c>
      <c r="FT45">
        <v>2764</v>
      </c>
      <c r="FU45">
        <v>2767</v>
      </c>
      <c r="FV45">
        <v>2769</v>
      </c>
      <c r="FW45">
        <v>2778</v>
      </c>
      <c r="FX45">
        <v>2784</v>
      </c>
      <c r="FY45">
        <v>2790</v>
      </c>
      <c r="FZ45">
        <v>2791</v>
      </c>
      <c r="GA45">
        <v>2794</v>
      </c>
      <c r="GB45">
        <v>2795</v>
      </c>
      <c r="GC45">
        <v>2798</v>
      </c>
      <c r="GD45">
        <v>2799</v>
      </c>
      <c r="GE45">
        <v>2799</v>
      </c>
      <c r="GF45">
        <v>2800</v>
      </c>
      <c r="GG45">
        <v>2802</v>
      </c>
      <c r="GH45">
        <v>2806</v>
      </c>
      <c r="GI45">
        <v>2807</v>
      </c>
      <c r="GJ45">
        <v>2812</v>
      </c>
      <c r="GK45">
        <v>2813</v>
      </c>
      <c r="GL45">
        <v>2816</v>
      </c>
      <c r="GM45">
        <v>2819</v>
      </c>
      <c r="GN45">
        <v>2821</v>
      </c>
      <c r="GO45">
        <v>2822</v>
      </c>
      <c r="GP45">
        <v>2825</v>
      </c>
      <c r="GQ45">
        <v>2828</v>
      </c>
      <c r="GR45">
        <v>2829</v>
      </c>
      <c r="GS45">
        <v>2829</v>
      </c>
    </row>
    <row r="46" spans="1:201" x14ac:dyDescent="0.35">
      <c r="A46" t="s">
        <v>40</v>
      </c>
      <c r="B46">
        <v>46.5107</v>
      </c>
      <c r="C46">
        <v>-63.416800000000002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</row>
    <row r="47" spans="1:201" x14ac:dyDescent="0.35">
      <c r="A47" t="s">
        <v>40</v>
      </c>
      <c r="B47">
        <v>52.939900000000002</v>
      </c>
      <c r="C47">
        <v>-73.549099999999996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1</v>
      </c>
      <c r="BK47">
        <v>5</v>
      </c>
      <c r="BL47">
        <v>4</v>
      </c>
      <c r="BM47">
        <v>4</v>
      </c>
      <c r="BN47">
        <v>4</v>
      </c>
      <c r="BO47">
        <v>6</v>
      </c>
      <c r="BP47">
        <v>8</v>
      </c>
      <c r="BQ47">
        <v>18</v>
      </c>
      <c r="BR47">
        <v>22</v>
      </c>
      <c r="BS47">
        <v>22</v>
      </c>
      <c r="BT47">
        <v>22</v>
      </c>
      <c r="BU47">
        <v>31</v>
      </c>
      <c r="BV47">
        <v>33</v>
      </c>
      <c r="BW47">
        <v>36</v>
      </c>
      <c r="BX47">
        <v>61</v>
      </c>
      <c r="BY47">
        <v>61</v>
      </c>
      <c r="BZ47">
        <v>75</v>
      </c>
      <c r="CA47">
        <v>121</v>
      </c>
      <c r="CB47">
        <v>150</v>
      </c>
      <c r="CC47">
        <v>175</v>
      </c>
      <c r="CD47">
        <v>216</v>
      </c>
      <c r="CE47">
        <v>241</v>
      </c>
      <c r="CF47">
        <v>289</v>
      </c>
      <c r="CG47">
        <v>328</v>
      </c>
      <c r="CH47">
        <v>360</v>
      </c>
      <c r="CI47">
        <v>435</v>
      </c>
      <c r="CJ47">
        <v>487</v>
      </c>
      <c r="CK47">
        <v>630</v>
      </c>
      <c r="CL47">
        <v>688</v>
      </c>
      <c r="CM47">
        <v>688</v>
      </c>
      <c r="CN47">
        <v>820</v>
      </c>
      <c r="CO47">
        <v>939</v>
      </c>
      <c r="CP47">
        <v>1044</v>
      </c>
      <c r="CQ47">
        <v>1134</v>
      </c>
      <c r="CR47">
        <v>1243</v>
      </c>
      <c r="CS47">
        <v>1340</v>
      </c>
      <c r="CT47">
        <v>1446</v>
      </c>
      <c r="CU47">
        <v>1516</v>
      </c>
      <c r="CV47">
        <v>1600</v>
      </c>
      <c r="CW47">
        <v>1683</v>
      </c>
      <c r="CX47">
        <v>1762</v>
      </c>
      <c r="CY47">
        <v>1859</v>
      </c>
      <c r="CZ47">
        <v>2022</v>
      </c>
      <c r="DA47">
        <v>2136</v>
      </c>
      <c r="DB47">
        <v>2206</v>
      </c>
      <c r="DC47">
        <v>2281</v>
      </c>
      <c r="DD47">
        <v>2399</v>
      </c>
      <c r="DE47">
        <v>2511</v>
      </c>
      <c r="DF47">
        <v>2632</v>
      </c>
      <c r="DG47">
        <v>2726</v>
      </c>
      <c r="DH47">
        <v>2787</v>
      </c>
      <c r="DI47">
        <v>2929</v>
      </c>
      <c r="DJ47">
        <v>3014</v>
      </c>
      <c r="DK47">
        <v>3132</v>
      </c>
      <c r="DL47">
        <v>3221</v>
      </c>
      <c r="DM47">
        <v>3352</v>
      </c>
      <c r="DN47">
        <v>3402</v>
      </c>
      <c r="DO47">
        <v>3484</v>
      </c>
      <c r="DP47">
        <v>3563</v>
      </c>
      <c r="DQ47">
        <v>3597</v>
      </c>
      <c r="DR47">
        <v>3648</v>
      </c>
      <c r="DS47">
        <v>3719</v>
      </c>
      <c r="DT47">
        <v>3801</v>
      </c>
      <c r="DU47">
        <v>3866</v>
      </c>
      <c r="DV47">
        <v>3941</v>
      </c>
      <c r="DW47">
        <v>3985</v>
      </c>
      <c r="DX47">
        <v>4070</v>
      </c>
      <c r="DY47">
        <v>4140</v>
      </c>
      <c r="DZ47">
        <v>4229</v>
      </c>
      <c r="EA47">
        <v>4303</v>
      </c>
      <c r="EB47">
        <v>4363</v>
      </c>
      <c r="EC47">
        <v>4439</v>
      </c>
      <c r="ED47">
        <v>4641</v>
      </c>
      <c r="EE47">
        <v>4661</v>
      </c>
      <c r="EF47">
        <v>4713</v>
      </c>
      <c r="EG47">
        <v>4794</v>
      </c>
      <c r="EH47">
        <v>4885</v>
      </c>
      <c r="EI47">
        <v>4935</v>
      </c>
      <c r="EJ47">
        <v>4970</v>
      </c>
      <c r="EK47">
        <v>4978</v>
      </c>
      <c r="EL47">
        <v>4984</v>
      </c>
      <c r="EM47">
        <v>5029</v>
      </c>
      <c r="EN47">
        <v>5081</v>
      </c>
      <c r="EO47">
        <v>5105</v>
      </c>
      <c r="EP47">
        <v>5148</v>
      </c>
      <c r="EQ47">
        <v>5195</v>
      </c>
      <c r="ER47">
        <v>5222</v>
      </c>
      <c r="ES47">
        <v>5242</v>
      </c>
      <c r="ET47">
        <v>5269</v>
      </c>
      <c r="EU47">
        <v>5298</v>
      </c>
      <c r="EV47">
        <v>5340</v>
      </c>
      <c r="EW47">
        <v>5375</v>
      </c>
      <c r="EX47">
        <v>5408</v>
      </c>
      <c r="EY47">
        <v>5417</v>
      </c>
      <c r="EZ47">
        <v>5417</v>
      </c>
      <c r="FA47">
        <v>5424</v>
      </c>
      <c r="FB47">
        <v>5441</v>
      </c>
      <c r="FC47">
        <v>5448</v>
      </c>
      <c r="FD47">
        <v>5448</v>
      </c>
      <c r="FE47">
        <v>5448</v>
      </c>
      <c r="FF47">
        <v>5448</v>
      </c>
      <c r="FG47">
        <v>5485</v>
      </c>
      <c r="FH47">
        <v>5503</v>
      </c>
      <c r="FI47">
        <v>5527</v>
      </c>
      <c r="FJ47">
        <v>5541</v>
      </c>
      <c r="FK47">
        <v>5560</v>
      </c>
      <c r="FL47">
        <v>5566</v>
      </c>
      <c r="FM47">
        <v>5574</v>
      </c>
      <c r="FN47">
        <v>5577</v>
      </c>
      <c r="FO47">
        <v>5590</v>
      </c>
      <c r="FP47">
        <v>5603</v>
      </c>
      <c r="FQ47">
        <v>5609</v>
      </c>
      <c r="FR47">
        <v>5612</v>
      </c>
      <c r="FS47">
        <v>5620</v>
      </c>
      <c r="FT47">
        <v>5627</v>
      </c>
      <c r="FU47">
        <v>5628</v>
      </c>
      <c r="FV47">
        <v>5633</v>
      </c>
      <c r="FW47">
        <v>5636</v>
      </c>
      <c r="FX47">
        <v>5646</v>
      </c>
      <c r="FY47">
        <v>5647</v>
      </c>
      <c r="FZ47">
        <v>5654</v>
      </c>
      <c r="GA47">
        <v>5655</v>
      </c>
      <c r="GB47">
        <v>5657</v>
      </c>
      <c r="GC47">
        <v>5658</v>
      </c>
      <c r="GD47">
        <v>5662</v>
      </c>
      <c r="GE47">
        <v>5662</v>
      </c>
      <c r="GF47">
        <v>5663</v>
      </c>
      <c r="GG47">
        <v>5666</v>
      </c>
      <c r="GH47">
        <v>5667</v>
      </c>
      <c r="GI47">
        <v>5667</v>
      </c>
      <c r="GJ47">
        <v>5670</v>
      </c>
      <c r="GK47">
        <v>5670</v>
      </c>
      <c r="GL47">
        <v>5673</v>
      </c>
      <c r="GM47">
        <v>5674</v>
      </c>
      <c r="GN47">
        <v>5678</v>
      </c>
      <c r="GO47">
        <v>5681</v>
      </c>
      <c r="GP47">
        <v>5683</v>
      </c>
      <c r="GQ47">
        <v>5685</v>
      </c>
      <c r="GR47">
        <v>5687</v>
      </c>
      <c r="GS47">
        <v>5687</v>
      </c>
    </row>
    <row r="48" spans="1:201" x14ac:dyDescent="0.35">
      <c r="A48" t="s">
        <v>40</v>
      </c>
      <c r="B48">
        <v>52.939900000000002</v>
      </c>
      <c r="C48">
        <v>-106.4509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2</v>
      </c>
      <c r="BU48">
        <v>2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4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5</v>
      </c>
      <c r="CW48">
        <v>5</v>
      </c>
      <c r="CX48">
        <v>6</v>
      </c>
      <c r="CY48">
        <v>7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8</v>
      </c>
      <c r="DZ48">
        <v>10</v>
      </c>
      <c r="EA48">
        <v>10</v>
      </c>
      <c r="EB48">
        <v>10</v>
      </c>
      <c r="EC48">
        <v>10</v>
      </c>
      <c r="ED48">
        <v>11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13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14</v>
      </c>
      <c r="FK48">
        <v>14</v>
      </c>
      <c r="FL48">
        <v>14</v>
      </c>
      <c r="FM48">
        <v>14</v>
      </c>
      <c r="FN48">
        <v>14</v>
      </c>
      <c r="FO48">
        <v>15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16</v>
      </c>
      <c r="GF48">
        <v>16</v>
      </c>
      <c r="GG48">
        <v>16</v>
      </c>
      <c r="GH48">
        <v>16</v>
      </c>
      <c r="GI48">
        <v>16</v>
      </c>
      <c r="GJ48">
        <v>17</v>
      </c>
      <c r="GK48">
        <v>17</v>
      </c>
      <c r="GL48">
        <v>18</v>
      </c>
      <c r="GM48">
        <v>18</v>
      </c>
      <c r="GN48">
        <v>18</v>
      </c>
      <c r="GO48">
        <v>18</v>
      </c>
      <c r="GP48">
        <v>18</v>
      </c>
      <c r="GQ48">
        <v>18</v>
      </c>
      <c r="GR48">
        <v>18</v>
      </c>
      <c r="GS48">
        <v>19</v>
      </c>
    </row>
    <row r="49" spans="1:201" x14ac:dyDescent="0.35">
      <c r="A49" t="s">
        <v>231</v>
      </c>
      <c r="B49">
        <v>6.6111000000000004</v>
      </c>
      <c r="C49">
        <v>20.939399999999999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2</v>
      </c>
      <c r="EE49">
        <v>4</v>
      </c>
      <c r="EF49">
        <v>4</v>
      </c>
      <c r="EG49">
        <v>4</v>
      </c>
      <c r="EH49">
        <v>4</v>
      </c>
      <c r="EI49">
        <v>4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7</v>
      </c>
      <c r="EQ49">
        <v>7</v>
      </c>
      <c r="ER49">
        <v>7</v>
      </c>
      <c r="ES49">
        <v>7</v>
      </c>
      <c r="ET49">
        <v>14</v>
      </c>
      <c r="EU49">
        <v>18</v>
      </c>
      <c r="EV49">
        <v>19</v>
      </c>
      <c r="EW49">
        <v>19</v>
      </c>
      <c r="EX49">
        <v>19</v>
      </c>
      <c r="EY49">
        <v>23</v>
      </c>
      <c r="EZ49">
        <v>30</v>
      </c>
      <c r="FA49">
        <v>37</v>
      </c>
      <c r="FB49">
        <v>38</v>
      </c>
      <c r="FC49">
        <v>40</v>
      </c>
      <c r="FD49">
        <v>40</v>
      </c>
      <c r="FE49">
        <v>45</v>
      </c>
      <c r="FF49">
        <v>45</v>
      </c>
      <c r="FG49">
        <v>47</v>
      </c>
      <c r="FH49">
        <v>47</v>
      </c>
      <c r="FI49">
        <v>47</v>
      </c>
      <c r="FJ49">
        <v>47</v>
      </c>
      <c r="FK49">
        <v>48</v>
      </c>
      <c r="FL49">
        <v>48</v>
      </c>
      <c r="FM49">
        <v>48</v>
      </c>
      <c r="FN49">
        <v>52</v>
      </c>
      <c r="FO49">
        <v>52</v>
      </c>
      <c r="FP49">
        <v>52</v>
      </c>
      <c r="FQ49">
        <v>52</v>
      </c>
      <c r="FR49">
        <v>53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55</v>
      </c>
      <c r="GA49">
        <v>55</v>
      </c>
      <c r="GB49">
        <v>55</v>
      </c>
      <c r="GC49">
        <v>55</v>
      </c>
      <c r="GD49">
        <v>57</v>
      </c>
      <c r="GE49">
        <v>58</v>
      </c>
      <c r="GF49">
        <v>59</v>
      </c>
      <c r="GG49">
        <v>59</v>
      </c>
      <c r="GH49">
        <v>59</v>
      </c>
      <c r="GI49">
        <v>59</v>
      </c>
      <c r="GJ49">
        <v>59</v>
      </c>
      <c r="GK49">
        <v>59</v>
      </c>
      <c r="GL49">
        <v>59</v>
      </c>
      <c r="GM49">
        <v>59</v>
      </c>
      <c r="GN49">
        <v>59</v>
      </c>
      <c r="GO49">
        <v>59</v>
      </c>
      <c r="GP49">
        <v>59</v>
      </c>
      <c r="GQ49">
        <v>59</v>
      </c>
      <c r="GR49">
        <v>59</v>
      </c>
      <c r="GS49">
        <v>59</v>
      </c>
    </row>
    <row r="50" spans="1:201" x14ac:dyDescent="0.35">
      <c r="A50" t="s">
        <v>256</v>
      </c>
      <c r="B50">
        <v>15.4542</v>
      </c>
      <c r="C50">
        <v>18.732199999999999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2</v>
      </c>
      <c r="CX50">
        <v>2</v>
      </c>
      <c r="CY50">
        <v>5</v>
      </c>
      <c r="CZ50">
        <v>5</v>
      </c>
      <c r="DA50">
        <v>10</v>
      </c>
      <c r="DB50">
        <v>10</v>
      </c>
      <c r="DC50">
        <v>10</v>
      </c>
      <c r="DD50">
        <v>17</v>
      </c>
      <c r="DE50">
        <v>17</v>
      </c>
      <c r="DF50">
        <v>27</v>
      </c>
      <c r="DG50">
        <v>28</v>
      </c>
      <c r="DH50">
        <v>31</v>
      </c>
      <c r="DI50">
        <v>31</v>
      </c>
      <c r="DJ50">
        <v>31</v>
      </c>
      <c r="DK50">
        <v>40</v>
      </c>
      <c r="DL50">
        <v>42</v>
      </c>
      <c r="DM50">
        <v>46</v>
      </c>
      <c r="DN50">
        <v>48</v>
      </c>
      <c r="DO50">
        <v>50</v>
      </c>
      <c r="DP50">
        <v>53</v>
      </c>
      <c r="DQ50">
        <v>53</v>
      </c>
      <c r="DR50">
        <v>56</v>
      </c>
      <c r="DS50">
        <v>57</v>
      </c>
      <c r="DT50">
        <v>58</v>
      </c>
      <c r="DU50">
        <v>58</v>
      </c>
      <c r="DV50">
        <v>60</v>
      </c>
      <c r="DW50">
        <v>60</v>
      </c>
      <c r="DX50">
        <v>61</v>
      </c>
      <c r="DY50">
        <v>62</v>
      </c>
      <c r="DZ50">
        <v>64</v>
      </c>
      <c r="EA50">
        <v>65</v>
      </c>
      <c r="EB50">
        <v>65</v>
      </c>
      <c r="EC50">
        <v>65</v>
      </c>
      <c r="ED50">
        <v>65</v>
      </c>
      <c r="EE50">
        <v>66</v>
      </c>
      <c r="EF50">
        <v>66</v>
      </c>
      <c r="EG50">
        <v>66</v>
      </c>
      <c r="EH50">
        <v>66</v>
      </c>
      <c r="EI50">
        <v>68</v>
      </c>
      <c r="EJ50">
        <v>69</v>
      </c>
      <c r="EK50">
        <v>69</v>
      </c>
      <c r="EL50">
        <v>70</v>
      </c>
      <c r="EM50">
        <v>71</v>
      </c>
      <c r="EN50">
        <v>72</v>
      </c>
      <c r="EO50">
        <v>72</v>
      </c>
      <c r="EP50">
        <v>72</v>
      </c>
      <c r="EQ50">
        <v>72</v>
      </c>
      <c r="ER50">
        <v>73</v>
      </c>
      <c r="ES50">
        <v>73</v>
      </c>
      <c r="ET50">
        <v>74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75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  <c r="GF50">
        <v>75</v>
      </c>
      <c r="GG50">
        <v>75</v>
      </c>
      <c r="GH50">
        <v>75</v>
      </c>
      <c r="GI50">
        <v>75</v>
      </c>
      <c r="GJ50">
        <v>75</v>
      </c>
      <c r="GK50">
        <v>75</v>
      </c>
      <c r="GL50">
        <v>75</v>
      </c>
      <c r="GM50">
        <v>75</v>
      </c>
      <c r="GN50">
        <v>75</v>
      </c>
      <c r="GO50">
        <v>75</v>
      </c>
      <c r="GP50">
        <v>75</v>
      </c>
      <c r="GQ50">
        <v>75</v>
      </c>
      <c r="GR50">
        <v>75</v>
      </c>
      <c r="GS50">
        <v>76</v>
      </c>
    </row>
    <row r="51" spans="1:201" x14ac:dyDescent="0.35">
      <c r="A51" t="s">
        <v>103</v>
      </c>
      <c r="B51">
        <v>-35.6751</v>
      </c>
      <c r="C51">
        <v>-71.543000000000006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2</v>
      </c>
      <c r="BN51">
        <v>2</v>
      </c>
      <c r="BO51">
        <v>3</v>
      </c>
      <c r="BP51">
        <v>4</v>
      </c>
      <c r="BQ51">
        <v>5</v>
      </c>
      <c r="BR51">
        <v>6</v>
      </c>
      <c r="BS51">
        <v>7</v>
      </c>
      <c r="BT51">
        <v>8</v>
      </c>
      <c r="BU51">
        <v>12</v>
      </c>
      <c r="BV51">
        <v>16</v>
      </c>
      <c r="BW51">
        <v>18</v>
      </c>
      <c r="BX51">
        <v>22</v>
      </c>
      <c r="BY51">
        <v>27</v>
      </c>
      <c r="BZ51">
        <v>34</v>
      </c>
      <c r="CA51">
        <v>37</v>
      </c>
      <c r="CB51">
        <v>43</v>
      </c>
      <c r="CC51">
        <v>48</v>
      </c>
      <c r="CD51">
        <v>57</v>
      </c>
      <c r="CE51">
        <v>65</v>
      </c>
      <c r="CF51">
        <v>73</v>
      </c>
      <c r="CG51">
        <v>80</v>
      </c>
      <c r="CH51">
        <v>82</v>
      </c>
      <c r="CI51">
        <v>92</v>
      </c>
      <c r="CJ51">
        <v>94</v>
      </c>
      <c r="CK51">
        <v>105</v>
      </c>
      <c r="CL51">
        <v>116</v>
      </c>
      <c r="CM51">
        <v>126</v>
      </c>
      <c r="CN51">
        <v>133</v>
      </c>
      <c r="CO51">
        <v>139</v>
      </c>
      <c r="CP51">
        <v>147</v>
      </c>
      <c r="CQ51">
        <v>160</v>
      </c>
      <c r="CR51">
        <v>168</v>
      </c>
      <c r="CS51">
        <v>174</v>
      </c>
      <c r="CT51">
        <v>181</v>
      </c>
      <c r="CU51">
        <v>189</v>
      </c>
      <c r="CV51">
        <v>198</v>
      </c>
      <c r="CW51">
        <v>207</v>
      </c>
      <c r="CX51">
        <v>216</v>
      </c>
      <c r="CY51">
        <v>227</v>
      </c>
      <c r="CZ51">
        <v>234</v>
      </c>
      <c r="DA51">
        <v>247</v>
      </c>
      <c r="DB51">
        <v>260</v>
      </c>
      <c r="DC51">
        <v>270</v>
      </c>
      <c r="DD51">
        <v>275</v>
      </c>
      <c r="DE51">
        <v>281</v>
      </c>
      <c r="DF51">
        <v>285</v>
      </c>
      <c r="DG51">
        <v>294</v>
      </c>
      <c r="DH51">
        <v>304</v>
      </c>
      <c r="DI51">
        <v>312</v>
      </c>
      <c r="DJ51">
        <v>323</v>
      </c>
      <c r="DK51">
        <v>335</v>
      </c>
      <c r="DL51">
        <v>346</v>
      </c>
      <c r="DM51">
        <v>368</v>
      </c>
      <c r="DN51">
        <v>394</v>
      </c>
      <c r="DO51">
        <v>421</v>
      </c>
      <c r="DP51">
        <v>450</v>
      </c>
      <c r="DQ51">
        <v>478</v>
      </c>
      <c r="DR51">
        <v>509</v>
      </c>
      <c r="DS51">
        <v>544</v>
      </c>
      <c r="DT51">
        <v>589</v>
      </c>
      <c r="DU51">
        <v>630</v>
      </c>
      <c r="DV51">
        <v>673</v>
      </c>
      <c r="DW51">
        <v>718</v>
      </c>
      <c r="DX51">
        <v>761</v>
      </c>
      <c r="DY51">
        <v>806</v>
      </c>
      <c r="DZ51">
        <v>841</v>
      </c>
      <c r="EA51">
        <v>890</v>
      </c>
      <c r="EB51">
        <v>944</v>
      </c>
      <c r="EC51">
        <v>997</v>
      </c>
      <c r="ED51">
        <v>1054</v>
      </c>
      <c r="EE51">
        <v>1113</v>
      </c>
      <c r="EF51">
        <v>1188</v>
      </c>
      <c r="EG51">
        <v>1275</v>
      </c>
      <c r="EH51">
        <v>1356</v>
      </c>
      <c r="EI51">
        <v>1448</v>
      </c>
      <c r="EJ51">
        <v>1541</v>
      </c>
      <c r="EK51">
        <v>1637</v>
      </c>
      <c r="EL51">
        <v>2264</v>
      </c>
      <c r="EM51">
        <v>2283</v>
      </c>
      <c r="EN51">
        <v>2475</v>
      </c>
      <c r="EO51">
        <v>2648</v>
      </c>
      <c r="EP51">
        <v>2870</v>
      </c>
      <c r="EQ51">
        <v>3101</v>
      </c>
      <c r="ER51">
        <v>3323</v>
      </c>
      <c r="ES51">
        <v>3362</v>
      </c>
      <c r="ET51">
        <v>3383</v>
      </c>
      <c r="EU51">
        <v>3615</v>
      </c>
      <c r="EV51">
        <v>3841</v>
      </c>
      <c r="EW51">
        <v>4093</v>
      </c>
      <c r="EX51">
        <v>4295</v>
      </c>
      <c r="EY51">
        <v>4479</v>
      </c>
      <c r="EZ51">
        <v>4502</v>
      </c>
      <c r="FA51">
        <v>4505</v>
      </c>
      <c r="FB51">
        <v>4731</v>
      </c>
      <c r="FC51">
        <v>4903</v>
      </c>
      <c r="FD51">
        <v>5068</v>
      </c>
      <c r="FE51">
        <v>5347</v>
      </c>
      <c r="FF51">
        <v>5509</v>
      </c>
      <c r="FG51">
        <v>5575</v>
      </c>
      <c r="FH51">
        <v>5688</v>
      </c>
      <c r="FI51">
        <v>5753</v>
      </c>
      <c r="FJ51">
        <v>5920</v>
      </c>
      <c r="FK51">
        <v>6051</v>
      </c>
      <c r="FL51">
        <v>6192</v>
      </c>
      <c r="FM51">
        <v>6308</v>
      </c>
      <c r="FN51">
        <v>6384</v>
      </c>
      <c r="FO51">
        <v>6434</v>
      </c>
      <c r="FP51">
        <v>6573</v>
      </c>
      <c r="FQ51">
        <v>6682</v>
      </c>
      <c r="FR51">
        <v>6781</v>
      </c>
      <c r="FS51">
        <v>6881</v>
      </c>
      <c r="FT51">
        <v>6979</v>
      </c>
      <c r="FU51">
        <v>7024</v>
      </c>
      <c r="FV51">
        <v>7069</v>
      </c>
      <c r="FW51">
        <v>7186</v>
      </c>
      <c r="FX51">
        <v>7290</v>
      </c>
      <c r="FY51">
        <v>8347</v>
      </c>
      <c r="FZ51">
        <v>8445</v>
      </c>
      <c r="GA51">
        <v>8503</v>
      </c>
      <c r="GB51">
        <v>8633</v>
      </c>
      <c r="GC51">
        <v>8677</v>
      </c>
      <c r="GD51">
        <v>8722</v>
      </c>
      <c r="GE51">
        <v>8838</v>
      </c>
      <c r="GF51">
        <v>8914</v>
      </c>
      <c r="GG51">
        <v>9020</v>
      </c>
      <c r="GH51">
        <v>9112</v>
      </c>
      <c r="GI51">
        <v>9187</v>
      </c>
      <c r="GJ51">
        <v>9240</v>
      </c>
      <c r="GK51">
        <v>9278</v>
      </c>
      <c r="GL51">
        <v>9377</v>
      </c>
      <c r="GM51">
        <v>9457</v>
      </c>
      <c r="GN51">
        <v>9533</v>
      </c>
      <c r="GO51">
        <v>9608</v>
      </c>
      <c r="GP51">
        <v>9707</v>
      </c>
      <c r="GQ51">
        <v>9745</v>
      </c>
      <c r="GR51">
        <v>9792</v>
      </c>
      <c r="GS51">
        <v>9889</v>
      </c>
    </row>
    <row r="52" spans="1:201" x14ac:dyDescent="0.35">
      <c r="A52" t="s">
        <v>142</v>
      </c>
      <c r="B52">
        <v>31.825700000000001</v>
      </c>
      <c r="C52">
        <v>117.2264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3</v>
      </c>
      <c r="X52">
        <v>4</v>
      </c>
      <c r="Y52">
        <v>4</v>
      </c>
      <c r="Z52">
        <v>5</v>
      </c>
      <c r="AA52">
        <v>6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  <c r="GI52">
        <v>6</v>
      </c>
      <c r="GJ52">
        <v>6</v>
      </c>
      <c r="GK52">
        <v>6</v>
      </c>
      <c r="GL52">
        <v>6</v>
      </c>
      <c r="GM52">
        <v>6</v>
      </c>
      <c r="GN52">
        <v>6</v>
      </c>
      <c r="GO52">
        <v>6</v>
      </c>
      <c r="GP52">
        <v>6</v>
      </c>
      <c r="GQ52">
        <v>6</v>
      </c>
      <c r="GR52">
        <v>6</v>
      </c>
      <c r="GS52">
        <v>6</v>
      </c>
    </row>
    <row r="53" spans="1:201" x14ac:dyDescent="0.35">
      <c r="A53" t="s">
        <v>142</v>
      </c>
      <c r="B53">
        <v>40.182400000000001</v>
      </c>
      <c r="C53">
        <v>116.41419999999999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4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5</v>
      </c>
      <c r="AO53">
        <v>7</v>
      </c>
      <c r="AP53">
        <v>8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9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  <c r="GH53">
        <v>9</v>
      </c>
      <c r="GI53">
        <v>9</v>
      </c>
      <c r="GJ53">
        <v>9</v>
      </c>
      <c r="GK53">
        <v>9</v>
      </c>
      <c r="GL53">
        <v>9</v>
      </c>
      <c r="GM53">
        <v>9</v>
      </c>
      <c r="GN53">
        <v>9</v>
      </c>
      <c r="GO53">
        <v>9</v>
      </c>
      <c r="GP53">
        <v>9</v>
      </c>
      <c r="GQ53">
        <v>9</v>
      </c>
      <c r="GR53">
        <v>9</v>
      </c>
      <c r="GS53">
        <v>9</v>
      </c>
    </row>
    <row r="54" spans="1:201" x14ac:dyDescent="0.35">
      <c r="A54" t="s">
        <v>142</v>
      </c>
      <c r="B54">
        <v>30.057200000000002</v>
      </c>
      <c r="C54">
        <v>107.874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3</v>
      </c>
      <c r="Y54">
        <v>3</v>
      </c>
      <c r="Z54">
        <v>4</v>
      </c>
      <c r="AA54">
        <v>5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  <c r="GF54">
        <v>6</v>
      </c>
      <c r="GG54">
        <v>6</v>
      </c>
      <c r="GH54">
        <v>6</v>
      </c>
      <c r="GI54">
        <v>6</v>
      </c>
      <c r="GJ54">
        <v>6</v>
      </c>
      <c r="GK54">
        <v>6</v>
      </c>
      <c r="GL54">
        <v>6</v>
      </c>
      <c r="GM54">
        <v>6</v>
      </c>
      <c r="GN54">
        <v>6</v>
      </c>
      <c r="GO54">
        <v>6</v>
      </c>
      <c r="GP54">
        <v>6</v>
      </c>
      <c r="GQ54">
        <v>6</v>
      </c>
      <c r="GR54">
        <v>6</v>
      </c>
      <c r="GS54">
        <v>6</v>
      </c>
    </row>
    <row r="55" spans="1:201" x14ac:dyDescent="0.35">
      <c r="A55" t="s">
        <v>142</v>
      </c>
      <c r="B55">
        <v>26.078900000000001</v>
      </c>
      <c r="C55">
        <v>117.98739999999999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</row>
    <row r="56" spans="1:201" x14ac:dyDescent="0.35">
      <c r="A56" t="s">
        <v>142</v>
      </c>
      <c r="B56">
        <v>35.751800000000003</v>
      </c>
      <c r="C56">
        <v>104.2861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2</v>
      </c>
      <c r="GO56">
        <v>2</v>
      </c>
      <c r="GP56">
        <v>2</v>
      </c>
      <c r="GQ56">
        <v>2</v>
      </c>
      <c r="GR56">
        <v>2</v>
      </c>
      <c r="GS56">
        <v>2</v>
      </c>
    </row>
    <row r="57" spans="1:201" x14ac:dyDescent="0.35">
      <c r="A57" t="s">
        <v>142</v>
      </c>
      <c r="B57">
        <v>23.341699999999999</v>
      </c>
      <c r="C57">
        <v>113.42440000000001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2</v>
      </c>
      <c r="AA57">
        <v>2</v>
      </c>
      <c r="AB57">
        <v>2</v>
      </c>
      <c r="AC57">
        <v>2</v>
      </c>
      <c r="AD57">
        <v>4</v>
      </c>
      <c r="AE57">
        <v>4</v>
      </c>
      <c r="AF57">
        <v>5</v>
      </c>
      <c r="AG57">
        <v>5</v>
      </c>
      <c r="AH57">
        <v>5</v>
      </c>
      <c r="AI57">
        <v>5</v>
      </c>
      <c r="AJ57">
        <v>6</v>
      </c>
      <c r="AK57">
        <v>6</v>
      </c>
      <c r="AL57">
        <v>7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8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  <c r="GJ57">
        <v>8</v>
      </c>
      <c r="GK57">
        <v>8</v>
      </c>
      <c r="GL57">
        <v>8</v>
      </c>
      <c r="GM57">
        <v>8</v>
      </c>
      <c r="GN57">
        <v>8</v>
      </c>
      <c r="GO57">
        <v>8</v>
      </c>
      <c r="GP57">
        <v>8</v>
      </c>
      <c r="GQ57">
        <v>8</v>
      </c>
      <c r="GR57">
        <v>8</v>
      </c>
      <c r="GS57">
        <v>8</v>
      </c>
    </row>
    <row r="58" spans="1:201" x14ac:dyDescent="0.35">
      <c r="A58" t="s">
        <v>142</v>
      </c>
      <c r="B58">
        <v>23.829799999999999</v>
      </c>
      <c r="C58">
        <v>108.7881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1</v>
      </c>
      <c r="Y58">
        <v>1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  <c r="GI58">
        <v>2</v>
      </c>
      <c r="GJ58">
        <v>2</v>
      </c>
      <c r="GK58">
        <v>2</v>
      </c>
      <c r="GL58">
        <v>2</v>
      </c>
      <c r="GM58">
        <v>2</v>
      </c>
      <c r="GN58">
        <v>2</v>
      </c>
      <c r="GO58">
        <v>2</v>
      </c>
      <c r="GP58">
        <v>2</v>
      </c>
      <c r="GQ58">
        <v>2</v>
      </c>
      <c r="GR58">
        <v>2</v>
      </c>
      <c r="GS58">
        <v>2</v>
      </c>
    </row>
    <row r="59" spans="1:201" x14ac:dyDescent="0.35">
      <c r="A59" t="s">
        <v>142</v>
      </c>
      <c r="B59">
        <v>26.8154</v>
      </c>
      <c r="C59">
        <v>106.87479999999999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2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  <c r="GO59">
        <v>2</v>
      </c>
      <c r="GP59">
        <v>2</v>
      </c>
      <c r="GQ59">
        <v>2</v>
      </c>
      <c r="GR59">
        <v>2</v>
      </c>
      <c r="GS59">
        <v>2</v>
      </c>
    </row>
    <row r="60" spans="1:201" x14ac:dyDescent="0.35">
      <c r="A60" t="s">
        <v>142</v>
      </c>
      <c r="B60">
        <v>19.195900000000002</v>
      </c>
      <c r="C60">
        <v>109.7453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2</v>
      </c>
      <c r="U60">
        <v>2</v>
      </c>
      <c r="V60">
        <v>3</v>
      </c>
      <c r="W60">
        <v>3</v>
      </c>
      <c r="X60">
        <v>3</v>
      </c>
      <c r="Y60">
        <v>4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5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6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  <c r="GP60">
        <v>6</v>
      </c>
      <c r="GQ60">
        <v>6</v>
      </c>
      <c r="GR60">
        <v>6</v>
      </c>
      <c r="GS60">
        <v>6</v>
      </c>
    </row>
    <row r="61" spans="1:201" x14ac:dyDescent="0.35">
      <c r="A61" t="s">
        <v>142</v>
      </c>
      <c r="B61">
        <v>39.548999999999999</v>
      </c>
      <c r="C61">
        <v>116.1306</v>
      </c>
      <c r="D61">
        <v>0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2</v>
      </c>
      <c r="W61">
        <v>2</v>
      </c>
      <c r="X61">
        <v>2</v>
      </c>
      <c r="Y61">
        <v>2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5</v>
      </c>
      <c r="AH61">
        <v>5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</row>
    <row r="62" spans="1:201" x14ac:dyDescent="0.35">
      <c r="A62" t="s">
        <v>142</v>
      </c>
      <c r="B62">
        <v>47.862000000000002</v>
      </c>
      <c r="C62">
        <v>127.7615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3</v>
      </c>
      <c r="T62">
        <v>3</v>
      </c>
      <c r="U62">
        <v>5</v>
      </c>
      <c r="V62">
        <v>6</v>
      </c>
      <c r="W62">
        <v>7</v>
      </c>
      <c r="X62">
        <v>8</v>
      </c>
      <c r="Y62">
        <v>8</v>
      </c>
      <c r="Z62">
        <v>9</v>
      </c>
      <c r="AA62">
        <v>11</v>
      </c>
      <c r="AB62">
        <v>11</v>
      </c>
      <c r="AC62">
        <v>11</v>
      </c>
      <c r="AD62">
        <v>11</v>
      </c>
      <c r="AE62">
        <v>11</v>
      </c>
      <c r="AF62">
        <v>12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13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  <c r="GF62">
        <v>13</v>
      </c>
      <c r="GG62">
        <v>13</v>
      </c>
      <c r="GH62">
        <v>13</v>
      </c>
      <c r="GI62">
        <v>13</v>
      </c>
      <c r="GJ62">
        <v>13</v>
      </c>
      <c r="GK62">
        <v>13</v>
      </c>
      <c r="GL62">
        <v>13</v>
      </c>
      <c r="GM62">
        <v>13</v>
      </c>
      <c r="GN62">
        <v>13</v>
      </c>
      <c r="GO62">
        <v>13</v>
      </c>
      <c r="GP62">
        <v>13</v>
      </c>
      <c r="GQ62">
        <v>13</v>
      </c>
      <c r="GR62">
        <v>13</v>
      </c>
      <c r="GS62">
        <v>13</v>
      </c>
    </row>
    <row r="63" spans="1:201" x14ac:dyDescent="0.35">
      <c r="A63" t="s">
        <v>142</v>
      </c>
      <c r="B63">
        <v>37.895699999999998</v>
      </c>
      <c r="C63">
        <v>114.9042</v>
      </c>
      <c r="D63">
        <v>0</v>
      </c>
      <c r="E63">
        <v>0</v>
      </c>
      <c r="F63">
        <v>0</v>
      </c>
      <c r="G63">
        <v>0</v>
      </c>
      <c r="H63">
        <v>1</v>
      </c>
      <c r="I63">
        <v>1</v>
      </c>
      <c r="J63">
        <v>1</v>
      </c>
      <c r="K63">
        <v>2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3</v>
      </c>
      <c r="U63">
        <v>4</v>
      </c>
      <c r="V63">
        <v>6</v>
      </c>
      <c r="W63">
        <v>6</v>
      </c>
      <c r="X63">
        <v>7</v>
      </c>
      <c r="Y63">
        <v>8</v>
      </c>
      <c r="Z63">
        <v>10</v>
      </c>
      <c r="AA63">
        <v>11</v>
      </c>
      <c r="AB63">
        <v>13</v>
      </c>
      <c r="AC63">
        <v>13</v>
      </c>
      <c r="AD63">
        <v>16</v>
      </c>
      <c r="AE63">
        <v>19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20</v>
      </c>
      <c r="AO63">
        <v>20</v>
      </c>
      <c r="AP63">
        <v>21</v>
      </c>
      <c r="AQ63">
        <v>22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  <c r="GF63">
        <v>22</v>
      </c>
      <c r="GG63">
        <v>22</v>
      </c>
      <c r="GH63">
        <v>22</v>
      </c>
      <c r="GI63">
        <v>22</v>
      </c>
      <c r="GJ63">
        <v>22</v>
      </c>
      <c r="GK63">
        <v>22</v>
      </c>
      <c r="GL63">
        <v>22</v>
      </c>
      <c r="GM63">
        <v>22</v>
      </c>
      <c r="GN63">
        <v>22</v>
      </c>
      <c r="GO63">
        <v>22</v>
      </c>
      <c r="GP63">
        <v>22</v>
      </c>
      <c r="GQ63">
        <v>22</v>
      </c>
      <c r="GR63">
        <v>22</v>
      </c>
      <c r="GS63">
        <v>22</v>
      </c>
    </row>
    <row r="64" spans="1:201" x14ac:dyDescent="0.35">
      <c r="A64" t="s">
        <v>142</v>
      </c>
      <c r="B64">
        <v>22.3</v>
      </c>
      <c r="C64">
        <v>114.2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3</v>
      </c>
      <c r="AY64">
        <v>3</v>
      </c>
      <c r="AZ64">
        <v>3</v>
      </c>
      <c r="BA64">
        <v>3</v>
      </c>
      <c r="BB64">
        <v>3</v>
      </c>
      <c r="BC64">
        <v>4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5</v>
      </c>
      <c r="EY64">
        <v>5</v>
      </c>
      <c r="EZ64">
        <v>5</v>
      </c>
      <c r="FA64">
        <v>6</v>
      </c>
      <c r="FB64">
        <v>6</v>
      </c>
      <c r="FC64">
        <v>7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8</v>
      </c>
      <c r="FW64">
        <v>10</v>
      </c>
      <c r="FX64">
        <v>10</v>
      </c>
      <c r="FY64">
        <v>11</v>
      </c>
      <c r="FZ64">
        <v>12</v>
      </c>
      <c r="GA64">
        <v>12</v>
      </c>
      <c r="GB64">
        <v>12</v>
      </c>
      <c r="GC64">
        <v>14</v>
      </c>
      <c r="GD64">
        <v>14</v>
      </c>
      <c r="GE64">
        <v>15</v>
      </c>
      <c r="GF64">
        <v>16</v>
      </c>
      <c r="GG64">
        <v>18</v>
      </c>
      <c r="GH64">
        <v>18</v>
      </c>
      <c r="GI64">
        <v>22</v>
      </c>
      <c r="GJ64">
        <v>23</v>
      </c>
      <c r="GK64">
        <v>24</v>
      </c>
      <c r="GL64">
        <v>25</v>
      </c>
      <c r="GM64">
        <v>27</v>
      </c>
      <c r="GN64">
        <v>33</v>
      </c>
      <c r="GO64">
        <v>35</v>
      </c>
      <c r="GP64">
        <v>38</v>
      </c>
      <c r="GQ64">
        <v>42</v>
      </c>
      <c r="GR64">
        <v>43</v>
      </c>
      <c r="GS64">
        <v>46</v>
      </c>
    </row>
    <row r="65" spans="1:201" x14ac:dyDescent="0.35">
      <c r="A65" t="s">
        <v>142</v>
      </c>
      <c r="B65">
        <v>30.9756</v>
      </c>
      <c r="C65">
        <v>112.27070000000001</v>
      </c>
      <c r="D65">
        <v>17</v>
      </c>
      <c r="E65">
        <v>17</v>
      </c>
      <c r="F65">
        <v>24</v>
      </c>
      <c r="G65">
        <v>40</v>
      </c>
      <c r="H65">
        <v>52</v>
      </c>
      <c r="I65">
        <v>76</v>
      </c>
      <c r="J65">
        <v>125</v>
      </c>
      <c r="K65">
        <v>125</v>
      </c>
      <c r="L65">
        <v>162</v>
      </c>
      <c r="M65">
        <v>204</v>
      </c>
      <c r="N65">
        <v>249</v>
      </c>
      <c r="O65">
        <v>350</v>
      </c>
      <c r="P65">
        <v>414</v>
      </c>
      <c r="Q65">
        <v>479</v>
      </c>
      <c r="R65">
        <v>549</v>
      </c>
      <c r="S65">
        <v>618</v>
      </c>
      <c r="T65">
        <v>699</v>
      </c>
      <c r="U65">
        <v>780</v>
      </c>
      <c r="V65">
        <v>871</v>
      </c>
      <c r="W65">
        <v>974</v>
      </c>
      <c r="X65">
        <v>1068</v>
      </c>
      <c r="Y65">
        <v>1068</v>
      </c>
      <c r="Z65">
        <v>1310</v>
      </c>
      <c r="AA65">
        <v>1457</v>
      </c>
      <c r="AB65">
        <v>1596</v>
      </c>
      <c r="AC65">
        <v>1696</v>
      </c>
      <c r="AD65">
        <v>1789</v>
      </c>
      <c r="AE65">
        <v>1921</v>
      </c>
      <c r="AF65">
        <v>2029</v>
      </c>
      <c r="AG65">
        <v>2144</v>
      </c>
      <c r="AH65">
        <v>2144</v>
      </c>
      <c r="AI65">
        <v>2346</v>
      </c>
      <c r="AJ65">
        <v>2346</v>
      </c>
      <c r="AK65">
        <v>2495</v>
      </c>
      <c r="AL65">
        <v>2563</v>
      </c>
      <c r="AM65">
        <v>2615</v>
      </c>
      <c r="AN65">
        <v>2641</v>
      </c>
      <c r="AO65">
        <v>2682</v>
      </c>
      <c r="AP65">
        <v>2727</v>
      </c>
      <c r="AQ65">
        <v>2761</v>
      </c>
      <c r="AR65">
        <v>2803</v>
      </c>
      <c r="AS65">
        <v>2835</v>
      </c>
      <c r="AT65">
        <v>2871</v>
      </c>
      <c r="AU65">
        <v>2902</v>
      </c>
      <c r="AV65">
        <v>2931</v>
      </c>
      <c r="AW65">
        <v>2959</v>
      </c>
      <c r="AX65">
        <v>2986</v>
      </c>
      <c r="AY65">
        <v>3008</v>
      </c>
      <c r="AZ65">
        <v>3024</v>
      </c>
      <c r="BA65">
        <v>3046</v>
      </c>
      <c r="BB65">
        <v>3056</v>
      </c>
      <c r="BC65">
        <v>3062</v>
      </c>
      <c r="BD65">
        <v>3075</v>
      </c>
      <c r="BE65">
        <v>3085</v>
      </c>
      <c r="BF65">
        <v>3099</v>
      </c>
      <c r="BG65">
        <v>3111</v>
      </c>
      <c r="BH65">
        <v>3122</v>
      </c>
      <c r="BI65">
        <v>3130</v>
      </c>
      <c r="BJ65">
        <v>3133</v>
      </c>
      <c r="BK65">
        <v>3139</v>
      </c>
      <c r="BL65">
        <v>3153</v>
      </c>
      <c r="BM65">
        <v>3153</v>
      </c>
      <c r="BN65">
        <v>3160</v>
      </c>
      <c r="BO65">
        <v>3163</v>
      </c>
      <c r="BP65">
        <v>3169</v>
      </c>
      <c r="BQ65">
        <v>3174</v>
      </c>
      <c r="BR65">
        <v>3177</v>
      </c>
      <c r="BS65">
        <v>3182</v>
      </c>
      <c r="BT65">
        <v>3186</v>
      </c>
      <c r="BU65">
        <v>3187</v>
      </c>
      <c r="BV65">
        <v>3193</v>
      </c>
      <c r="BW65">
        <v>3199</v>
      </c>
      <c r="BX65">
        <v>3203</v>
      </c>
      <c r="BY65">
        <v>3207</v>
      </c>
      <c r="BZ65">
        <v>3210</v>
      </c>
      <c r="CA65">
        <v>3212</v>
      </c>
      <c r="CB65">
        <v>3212</v>
      </c>
      <c r="CC65">
        <v>3213</v>
      </c>
      <c r="CD65">
        <v>3215</v>
      </c>
      <c r="CE65">
        <v>3216</v>
      </c>
      <c r="CF65">
        <v>3219</v>
      </c>
      <c r="CG65">
        <v>3219</v>
      </c>
      <c r="CH65">
        <v>3221</v>
      </c>
      <c r="CI65">
        <v>3221</v>
      </c>
      <c r="CJ65">
        <v>3222</v>
      </c>
      <c r="CK65">
        <v>3222</v>
      </c>
      <c r="CL65">
        <v>4512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  <c r="GF65">
        <v>4512</v>
      </c>
      <c r="GG65">
        <v>4512</v>
      </c>
      <c r="GH65">
        <v>4512</v>
      </c>
      <c r="GI65">
        <v>4512</v>
      </c>
      <c r="GJ65">
        <v>4512</v>
      </c>
      <c r="GK65">
        <v>4512</v>
      </c>
      <c r="GL65">
        <v>4512</v>
      </c>
      <c r="GM65">
        <v>4512</v>
      </c>
      <c r="GN65">
        <v>4512</v>
      </c>
      <c r="GO65">
        <v>4512</v>
      </c>
      <c r="GP65">
        <v>4512</v>
      </c>
      <c r="GQ65">
        <v>4512</v>
      </c>
      <c r="GR65">
        <v>4512</v>
      </c>
      <c r="GS65">
        <v>4512</v>
      </c>
    </row>
    <row r="66" spans="1:201" x14ac:dyDescent="0.35">
      <c r="A66" t="s">
        <v>142</v>
      </c>
      <c r="B66">
        <v>27.610399999999998</v>
      </c>
      <c r="C66">
        <v>111.7088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2</v>
      </c>
      <c r="Z66">
        <v>2</v>
      </c>
      <c r="AA66">
        <v>2</v>
      </c>
      <c r="AB66">
        <v>2</v>
      </c>
      <c r="AC66">
        <v>3</v>
      </c>
      <c r="AD66">
        <v>3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  <c r="GO66">
        <v>4</v>
      </c>
      <c r="GP66">
        <v>4</v>
      </c>
      <c r="GQ66">
        <v>4</v>
      </c>
      <c r="GR66">
        <v>4</v>
      </c>
      <c r="GS66">
        <v>4</v>
      </c>
    </row>
    <row r="67" spans="1:201" x14ac:dyDescent="0.35">
      <c r="A67" t="s">
        <v>142</v>
      </c>
      <c r="B67">
        <v>44.093499999999999</v>
      </c>
      <c r="C67">
        <v>113.9448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</row>
    <row r="68" spans="1:201" x14ac:dyDescent="0.35">
      <c r="A68" t="s">
        <v>142</v>
      </c>
      <c r="B68">
        <v>32.9711</v>
      </c>
      <c r="C68">
        <v>119.455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</row>
    <row r="69" spans="1:201" x14ac:dyDescent="0.35">
      <c r="A69" t="s">
        <v>142</v>
      </c>
      <c r="B69">
        <v>27.614000000000001</v>
      </c>
      <c r="C69">
        <v>115.7221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</row>
    <row r="70" spans="1:201" x14ac:dyDescent="0.35">
      <c r="A70" t="s">
        <v>142</v>
      </c>
      <c r="B70">
        <v>43.6661</v>
      </c>
      <c r="C70">
        <v>126.1923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2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2</v>
      </c>
      <c r="GL70">
        <v>2</v>
      </c>
      <c r="GM70">
        <v>2</v>
      </c>
      <c r="GN70">
        <v>2</v>
      </c>
      <c r="GO70">
        <v>2</v>
      </c>
      <c r="GP70">
        <v>2</v>
      </c>
      <c r="GQ70">
        <v>2</v>
      </c>
      <c r="GR70">
        <v>2</v>
      </c>
      <c r="GS70">
        <v>2</v>
      </c>
    </row>
    <row r="71" spans="1:201" x14ac:dyDescent="0.35">
      <c r="A71" t="s">
        <v>142</v>
      </c>
      <c r="B71">
        <v>41.2956</v>
      </c>
      <c r="C71">
        <v>122.60850000000001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2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  <c r="GN71">
        <v>2</v>
      </c>
      <c r="GO71">
        <v>2</v>
      </c>
      <c r="GP71">
        <v>2</v>
      </c>
      <c r="GQ71">
        <v>2</v>
      </c>
      <c r="GR71">
        <v>2</v>
      </c>
      <c r="GS71">
        <v>2</v>
      </c>
    </row>
    <row r="72" spans="1:201" x14ac:dyDescent="0.35">
      <c r="A72" t="s">
        <v>142</v>
      </c>
      <c r="B72">
        <v>22.166699999999999</v>
      </c>
      <c r="C72">
        <v>113.55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</row>
    <row r="73" spans="1:201" x14ac:dyDescent="0.35">
      <c r="A73" t="s">
        <v>142</v>
      </c>
      <c r="B73">
        <v>37.269199999999998</v>
      </c>
      <c r="C73">
        <v>106.16549999999999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</row>
    <row r="74" spans="1:201" x14ac:dyDescent="0.35">
      <c r="A74" t="s">
        <v>142</v>
      </c>
      <c r="B74">
        <v>35.745199999999997</v>
      </c>
      <c r="C74">
        <v>95.995599999999996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</row>
    <row r="75" spans="1:201" x14ac:dyDescent="0.35">
      <c r="A75" t="s">
        <v>142</v>
      </c>
      <c r="B75">
        <v>35.191699999999997</v>
      </c>
      <c r="C75">
        <v>108.87009999999999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2</v>
      </c>
      <c r="BC75">
        <v>2</v>
      </c>
      <c r="BD75">
        <v>2</v>
      </c>
      <c r="BE75">
        <v>2</v>
      </c>
      <c r="BF75">
        <v>2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3</v>
      </c>
      <c r="GN75">
        <v>3</v>
      </c>
      <c r="GO75">
        <v>3</v>
      </c>
      <c r="GP75">
        <v>3</v>
      </c>
      <c r="GQ75">
        <v>3</v>
      </c>
      <c r="GR75">
        <v>3</v>
      </c>
      <c r="GS75">
        <v>3</v>
      </c>
    </row>
    <row r="76" spans="1:201" x14ac:dyDescent="0.35">
      <c r="A76" t="s">
        <v>142</v>
      </c>
      <c r="B76">
        <v>36.342700000000001</v>
      </c>
      <c r="C76">
        <v>118.1498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1</v>
      </c>
      <c r="X76">
        <v>1</v>
      </c>
      <c r="Y76">
        <v>2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3</v>
      </c>
      <c r="AF76">
        <v>3</v>
      </c>
      <c r="AG76">
        <v>4</v>
      </c>
      <c r="AH76">
        <v>4</v>
      </c>
      <c r="AI76">
        <v>4</v>
      </c>
      <c r="AJ76">
        <v>4</v>
      </c>
      <c r="AK76">
        <v>5</v>
      </c>
      <c r="AL76">
        <v>6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7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  <c r="GF76">
        <v>7</v>
      </c>
      <c r="GG76">
        <v>7</v>
      </c>
      <c r="GH76">
        <v>7</v>
      </c>
      <c r="GI76">
        <v>7</v>
      </c>
      <c r="GJ76">
        <v>7</v>
      </c>
      <c r="GK76">
        <v>7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  <c r="GS76">
        <v>7</v>
      </c>
    </row>
    <row r="77" spans="1:201" x14ac:dyDescent="0.35">
      <c r="A77" t="s">
        <v>142</v>
      </c>
      <c r="B77">
        <v>31.202000000000002</v>
      </c>
      <c r="C77">
        <v>121.4491</v>
      </c>
      <c r="D77">
        <v>0</v>
      </c>
      <c r="E77">
        <v>0</v>
      </c>
      <c r="F77">
        <v>0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2</v>
      </c>
      <c r="AG77">
        <v>2</v>
      </c>
      <c r="AH77">
        <v>2</v>
      </c>
      <c r="AI77">
        <v>3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4</v>
      </c>
      <c r="BM77">
        <v>4</v>
      </c>
      <c r="BN77">
        <v>4</v>
      </c>
      <c r="BO77">
        <v>5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6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7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  <c r="GF77">
        <v>7</v>
      </c>
      <c r="GG77">
        <v>7</v>
      </c>
      <c r="GH77">
        <v>7</v>
      </c>
      <c r="GI77">
        <v>7</v>
      </c>
      <c r="GJ77">
        <v>7</v>
      </c>
      <c r="GK77">
        <v>7</v>
      </c>
      <c r="GL77">
        <v>7</v>
      </c>
      <c r="GM77">
        <v>7</v>
      </c>
      <c r="GN77">
        <v>7</v>
      </c>
      <c r="GO77">
        <v>7</v>
      </c>
      <c r="GP77">
        <v>7</v>
      </c>
      <c r="GQ77">
        <v>7</v>
      </c>
      <c r="GR77">
        <v>7</v>
      </c>
      <c r="GS77">
        <v>7</v>
      </c>
    </row>
    <row r="78" spans="1:201" x14ac:dyDescent="0.35">
      <c r="A78" t="s">
        <v>142</v>
      </c>
      <c r="B78">
        <v>37.5777</v>
      </c>
      <c r="C78">
        <v>112.29219999999999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</row>
    <row r="79" spans="1:201" x14ac:dyDescent="0.35">
      <c r="A79" t="s">
        <v>142</v>
      </c>
      <c r="B79">
        <v>30.617100000000001</v>
      </c>
      <c r="C79">
        <v>102.7103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  <c r="GH79">
        <v>3</v>
      </c>
      <c r="GI79">
        <v>3</v>
      </c>
      <c r="GJ79">
        <v>3</v>
      </c>
      <c r="GK79">
        <v>3</v>
      </c>
      <c r="GL79">
        <v>3</v>
      </c>
      <c r="GM79">
        <v>3</v>
      </c>
      <c r="GN79">
        <v>3</v>
      </c>
      <c r="GO79">
        <v>3</v>
      </c>
      <c r="GP79">
        <v>3</v>
      </c>
      <c r="GQ79">
        <v>3</v>
      </c>
      <c r="GR79">
        <v>3</v>
      </c>
      <c r="GS79">
        <v>3</v>
      </c>
    </row>
    <row r="80" spans="1:201" x14ac:dyDescent="0.35">
      <c r="A80" t="s">
        <v>142</v>
      </c>
      <c r="B80">
        <v>39.305399999999999</v>
      </c>
      <c r="C80">
        <v>117.32299999999999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2</v>
      </c>
      <c r="Y80">
        <v>2</v>
      </c>
      <c r="Z80">
        <v>3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  <c r="GN80">
        <v>3</v>
      </c>
      <c r="GO80">
        <v>3</v>
      </c>
      <c r="GP80">
        <v>3</v>
      </c>
      <c r="GQ80">
        <v>3</v>
      </c>
      <c r="GR80">
        <v>3</v>
      </c>
      <c r="GS80">
        <v>3</v>
      </c>
    </row>
    <row r="81" spans="1:201" x14ac:dyDescent="0.35">
      <c r="A81" t="s">
        <v>142</v>
      </c>
      <c r="B81">
        <v>31.692699999999999</v>
      </c>
      <c r="C81">
        <v>88.092399999999998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</row>
    <row r="82" spans="1:201" x14ac:dyDescent="0.35">
      <c r="A82" t="s">
        <v>142</v>
      </c>
      <c r="B82">
        <v>41.112900000000003</v>
      </c>
      <c r="C82">
        <v>85.240099999999998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3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</row>
    <row r="83" spans="1:201" x14ac:dyDescent="0.35">
      <c r="A83" t="s">
        <v>142</v>
      </c>
      <c r="B83">
        <v>24.974</v>
      </c>
      <c r="C83">
        <v>101.48699999999999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2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</row>
    <row r="84" spans="1:201" x14ac:dyDescent="0.35">
      <c r="A84" t="s">
        <v>142</v>
      </c>
      <c r="B84">
        <v>29.183199999999999</v>
      </c>
      <c r="C84">
        <v>120.0934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</row>
    <row r="85" spans="1:201" x14ac:dyDescent="0.35">
      <c r="A85" t="s">
        <v>116</v>
      </c>
      <c r="B85">
        <v>4.5709</v>
      </c>
      <c r="C85">
        <v>-74.297300000000007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2</v>
      </c>
      <c r="BM85">
        <v>3</v>
      </c>
      <c r="BN85">
        <v>3</v>
      </c>
      <c r="BO85">
        <v>4</v>
      </c>
      <c r="BP85">
        <v>6</v>
      </c>
      <c r="BQ85">
        <v>6</v>
      </c>
      <c r="BR85">
        <v>6</v>
      </c>
      <c r="BS85">
        <v>10</v>
      </c>
      <c r="BT85">
        <v>12</v>
      </c>
      <c r="BU85">
        <v>16</v>
      </c>
      <c r="BV85">
        <v>17</v>
      </c>
      <c r="BW85">
        <v>19</v>
      </c>
      <c r="BX85">
        <v>25</v>
      </c>
      <c r="BY85">
        <v>32</v>
      </c>
      <c r="BZ85">
        <v>35</v>
      </c>
      <c r="CA85">
        <v>46</v>
      </c>
      <c r="CB85">
        <v>50</v>
      </c>
      <c r="CC85">
        <v>54</v>
      </c>
      <c r="CD85">
        <v>69</v>
      </c>
      <c r="CE85">
        <v>80</v>
      </c>
      <c r="CF85">
        <v>100</v>
      </c>
      <c r="CG85">
        <v>109</v>
      </c>
      <c r="CH85">
        <v>112</v>
      </c>
      <c r="CI85">
        <v>127</v>
      </c>
      <c r="CJ85">
        <v>131</v>
      </c>
      <c r="CK85">
        <v>144</v>
      </c>
      <c r="CL85">
        <v>153</v>
      </c>
      <c r="CM85">
        <v>166</v>
      </c>
      <c r="CN85">
        <v>179</v>
      </c>
      <c r="CO85">
        <v>189</v>
      </c>
      <c r="CP85">
        <v>196</v>
      </c>
      <c r="CQ85">
        <v>206</v>
      </c>
      <c r="CR85">
        <v>215</v>
      </c>
      <c r="CS85">
        <v>225</v>
      </c>
      <c r="CT85">
        <v>233</v>
      </c>
      <c r="CU85">
        <v>244</v>
      </c>
      <c r="CV85">
        <v>253</v>
      </c>
      <c r="CW85">
        <v>269</v>
      </c>
      <c r="CX85">
        <v>278</v>
      </c>
      <c r="CY85">
        <v>293</v>
      </c>
      <c r="CZ85">
        <v>314</v>
      </c>
      <c r="DA85">
        <v>324</v>
      </c>
      <c r="DB85">
        <v>340</v>
      </c>
      <c r="DC85">
        <v>358</v>
      </c>
      <c r="DD85">
        <v>378</v>
      </c>
      <c r="DE85">
        <v>397</v>
      </c>
      <c r="DF85">
        <v>407</v>
      </c>
      <c r="DG85">
        <v>428</v>
      </c>
      <c r="DH85">
        <v>445</v>
      </c>
      <c r="DI85">
        <v>463</v>
      </c>
      <c r="DJ85">
        <v>479</v>
      </c>
      <c r="DK85">
        <v>493</v>
      </c>
      <c r="DL85">
        <v>509</v>
      </c>
      <c r="DM85">
        <v>525</v>
      </c>
      <c r="DN85">
        <v>546</v>
      </c>
      <c r="DO85">
        <v>562</v>
      </c>
      <c r="DP85">
        <v>574</v>
      </c>
      <c r="DQ85">
        <v>592</v>
      </c>
      <c r="DR85">
        <v>613</v>
      </c>
      <c r="DS85">
        <v>630</v>
      </c>
      <c r="DT85">
        <v>652</v>
      </c>
      <c r="DU85">
        <v>682</v>
      </c>
      <c r="DV85">
        <v>705</v>
      </c>
      <c r="DW85">
        <v>727</v>
      </c>
      <c r="DX85">
        <v>750</v>
      </c>
      <c r="DY85">
        <v>776</v>
      </c>
      <c r="DZ85">
        <v>803</v>
      </c>
      <c r="EA85">
        <v>822</v>
      </c>
      <c r="EB85">
        <v>853</v>
      </c>
      <c r="EC85">
        <v>890</v>
      </c>
      <c r="ED85">
        <v>939</v>
      </c>
      <c r="EE85">
        <v>969</v>
      </c>
      <c r="EF85">
        <v>1009</v>
      </c>
      <c r="EG85">
        <v>1045</v>
      </c>
      <c r="EH85">
        <v>1087</v>
      </c>
      <c r="EI85">
        <v>1145</v>
      </c>
      <c r="EJ85">
        <v>1205</v>
      </c>
      <c r="EK85">
        <v>1259</v>
      </c>
      <c r="EL85">
        <v>1308</v>
      </c>
      <c r="EM85">
        <v>1372</v>
      </c>
      <c r="EN85">
        <v>1433</v>
      </c>
      <c r="EO85">
        <v>1488</v>
      </c>
      <c r="EP85">
        <v>1545</v>
      </c>
      <c r="EQ85">
        <v>1592</v>
      </c>
      <c r="ER85">
        <v>1667</v>
      </c>
      <c r="ES85">
        <v>1726</v>
      </c>
      <c r="ET85">
        <v>1801</v>
      </c>
      <c r="EU85">
        <v>1864</v>
      </c>
      <c r="EV85">
        <v>1950</v>
      </c>
      <c r="EW85">
        <v>2045</v>
      </c>
      <c r="EX85">
        <v>2126</v>
      </c>
      <c r="EY85">
        <v>2237</v>
      </c>
      <c r="EZ85">
        <v>2310</v>
      </c>
      <c r="FA85">
        <v>2404</v>
      </c>
      <c r="FB85">
        <v>2491</v>
      </c>
      <c r="FC85">
        <v>2654</v>
      </c>
      <c r="FD85">
        <v>2811</v>
      </c>
      <c r="FE85">
        <v>2939</v>
      </c>
      <c r="FF85">
        <v>3178</v>
      </c>
      <c r="FG85">
        <v>3274</v>
      </c>
      <c r="FH85">
        <v>3334</v>
      </c>
      <c r="FI85">
        <v>3470</v>
      </c>
      <c r="FJ85">
        <v>3641</v>
      </c>
      <c r="FK85">
        <v>3777</v>
      </c>
      <c r="FL85">
        <v>3942</v>
      </c>
      <c r="FM85">
        <v>4064</v>
      </c>
      <c r="FN85">
        <v>4210</v>
      </c>
      <c r="FO85">
        <v>4359</v>
      </c>
      <c r="FP85">
        <v>4527</v>
      </c>
      <c r="FQ85">
        <v>4714</v>
      </c>
      <c r="FR85">
        <v>4925</v>
      </c>
      <c r="FS85">
        <v>5119</v>
      </c>
      <c r="FT85">
        <v>5307</v>
      </c>
      <c r="FU85">
        <v>5455</v>
      </c>
      <c r="FV85">
        <v>5625</v>
      </c>
      <c r="FW85">
        <v>5814</v>
      </c>
      <c r="FX85">
        <v>6029</v>
      </c>
      <c r="FY85">
        <v>6288</v>
      </c>
      <c r="FZ85">
        <v>6516</v>
      </c>
      <c r="GA85">
        <v>6736</v>
      </c>
      <c r="GB85">
        <v>6929</v>
      </c>
      <c r="GC85">
        <v>7166</v>
      </c>
      <c r="GD85">
        <v>7373</v>
      </c>
      <c r="GE85">
        <v>7688</v>
      </c>
      <c r="GF85">
        <v>7975</v>
      </c>
      <c r="GG85">
        <v>8269</v>
      </c>
      <c r="GH85">
        <v>8525</v>
      </c>
      <c r="GI85">
        <v>8777</v>
      </c>
      <c r="GJ85">
        <v>9074</v>
      </c>
      <c r="GK85">
        <v>9454</v>
      </c>
      <c r="GL85">
        <v>9810</v>
      </c>
      <c r="GM85">
        <v>10105</v>
      </c>
      <c r="GN85">
        <v>10330</v>
      </c>
      <c r="GO85">
        <v>10650</v>
      </c>
      <c r="GP85">
        <v>11017</v>
      </c>
      <c r="GQ85">
        <v>11315</v>
      </c>
      <c r="GR85">
        <v>11624</v>
      </c>
      <c r="GS85">
        <v>11939</v>
      </c>
    </row>
    <row r="86" spans="1:201" x14ac:dyDescent="0.35">
      <c r="A86" t="s">
        <v>232</v>
      </c>
      <c r="B86">
        <v>-0.22800000000000001</v>
      </c>
      <c r="C86">
        <v>15.8277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2</v>
      </c>
      <c r="BX86">
        <v>2</v>
      </c>
      <c r="BY86">
        <v>2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6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8</v>
      </c>
      <c r="CX86">
        <v>8</v>
      </c>
      <c r="CY86">
        <v>9</v>
      </c>
      <c r="CZ86">
        <v>9</v>
      </c>
      <c r="DA86">
        <v>9</v>
      </c>
      <c r="DB86">
        <v>9</v>
      </c>
      <c r="DC86">
        <v>10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11</v>
      </c>
      <c r="DK86">
        <v>11</v>
      </c>
      <c r="DL86">
        <v>11</v>
      </c>
      <c r="DM86">
        <v>15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16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19</v>
      </c>
      <c r="EA86">
        <v>19</v>
      </c>
      <c r="EB86">
        <v>19</v>
      </c>
      <c r="EC86">
        <v>19</v>
      </c>
      <c r="ED86">
        <v>20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22</v>
      </c>
      <c r="EK86">
        <v>22</v>
      </c>
      <c r="EL86">
        <v>22</v>
      </c>
      <c r="EM86">
        <v>24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27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37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41</v>
      </c>
      <c r="FJ86">
        <v>41</v>
      </c>
      <c r="FK86">
        <v>44</v>
      </c>
      <c r="FL86">
        <v>44</v>
      </c>
      <c r="FM86">
        <v>44</v>
      </c>
      <c r="FN86">
        <v>44</v>
      </c>
      <c r="FO86">
        <v>44</v>
      </c>
      <c r="FP86">
        <v>47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48</v>
      </c>
      <c r="FY86">
        <v>49</v>
      </c>
      <c r="FZ86">
        <v>49</v>
      </c>
      <c r="GA86">
        <v>49</v>
      </c>
      <c r="GB86">
        <v>50</v>
      </c>
      <c r="GC86">
        <v>50</v>
      </c>
      <c r="GD86">
        <v>50</v>
      </c>
      <c r="GE86">
        <v>50</v>
      </c>
      <c r="GF86">
        <v>51</v>
      </c>
      <c r="GG86">
        <v>51</v>
      </c>
      <c r="GH86">
        <v>51</v>
      </c>
      <c r="GI86">
        <v>54</v>
      </c>
      <c r="GJ86">
        <v>54</v>
      </c>
      <c r="GK86">
        <v>54</v>
      </c>
      <c r="GL86">
        <v>54</v>
      </c>
      <c r="GM86">
        <v>54</v>
      </c>
      <c r="GN86">
        <v>54</v>
      </c>
      <c r="GO86">
        <v>54</v>
      </c>
      <c r="GP86">
        <v>58</v>
      </c>
      <c r="GQ86">
        <v>58</v>
      </c>
      <c r="GR86">
        <v>58</v>
      </c>
      <c r="GS86">
        <v>58</v>
      </c>
    </row>
    <row r="87" spans="1:201" x14ac:dyDescent="0.35">
      <c r="A87" t="s">
        <v>191</v>
      </c>
      <c r="B87">
        <v>-4.0382999999999996</v>
      </c>
      <c r="C87">
        <v>21.758700000000001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1</v>
      </c>
      <c r="BM87">
        <v>1</v>
      </c>
      <c r="BN87">
        <v>2</v>
      </c>
      <c r="BO87">
        <v>2</v>
      </c>
      <c r="BP87">
        <v>3</v>
      </c>
      <c r="BQ87">
        <v>3</v>
      </c>
      <c r="BR87">
        <v>6</v>
      </c>
      <c r="BS87">
        <v>6</v>
      </c>
      <c r="BT87">
        <v>8</v>
      </c>
      <c r="BU87">
        <v>8</v>
      </c>
      <c r="BV87">
        <v>9</v>
      </c>
      <c r="BW87">
        <v>13</v>
      </c>
      <c r="BX87">
        <v>13</v>
      </c>
      <c r="BY87">
        <v>18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20</v>
      </c>
      <c r="CF87">
        <v>20</v>
      </c>
      <c r="CG87">
        <v>20</v>
      </c>
      <c r="CH87">
        <v>20</v>
      </c>
      <c r="CI87">
        <v>20</v>
      </c>
      <c r="CJ87">
        <v>21</v>
      </c>
      <c r="CK87">
        <v>22</v>
      </c>
      <c r="CL87">
        <v>23</v>
      </c>
      <c r="CM87">
        <v>25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28</v>
      </c>
      <c r="CU87">
        <v>28</v>
      </c>
      <c r="CV87">
        <v>28</v>
      </c>
      <c r="CW87">
        <v>30</v>
      </c>
      <c r="CX87">
        <v>30</v>
      </c>
      <c r="CY87">
        <v>31</v>
      </c>
      <c r="CZ87">
        <v>32</v>
      </c>
      <c r="DA87">
        <v>33</v>
      </c>
      <c r="DB87">
        <v>33</v>
      </c>
      <c r="DC87">
        <v>34</v>
      </c>
      <c r="DD87">
        <v>34</v>
      </c>
      <c r="DE87">
        <v>35</v>
      </c>
      <c r="DF87">
        <v>36</v>
      </c>
      <c r="DG87">
        <v>39</v>
      </c>
      <c r="DH87">
        <v>39</v>
      </c>
      <c r="DI87">
        <v>41</v>
      </c>
      <c r="DJ87">
        <v>41</v>
      </c>
      <c r="DK87">
        <v>44</v>
      </c>
      <c r="DL87">
        <v>50</v>
      </c>
      <c r="DM87">
        <v>50</v>
      </c>
      <c r="DN87">
        <v>50</v>
      </c>
      <c r="DO87">
        <v>61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63</v>
      </c>
      <c r="DV87">
        <v>63</v>
      </c>
      <c r="DW87">
        <v>63</v>
      </c>
      <c r="DX87">
        <v>67</v>
      </c>
      <c r="DY87">
        <v>68</v>
      </c>
      <c r="DZ87">
        <v>68</v>
      </c>
      <c r="EA87">
        <v>69</v>
      </c>
      <c r="EB87">
        <v>69</v>
      </c>
      <c r="EC87">
        <v>69</v>
      </c>
      <c r="ED87">
        <v>72</v>
      </c>
      <c r="EE87">
        <v>72</v>
      </c>
      <c r="EF87">
        <v>72</v>
      </c>
      <c r="EG87">
        <v>75</v>
      </c>
      <c r="EH87">
        <v>78</v>
      </c>
      <c r="EI87">
        <v>81</v>
      </c>
      <c r="EJ87">
        <v>82</v>
      </c>
      <c r="EK87">
        <v>85</v>
      </c>
      <c r="EL87">
        <v>88</v>
      </c>
      <c r="EM87">
        <v>90</v>
      </c>
      <c r="EN87">
        <v>96</v>
      </c>
      <c r="EO87">
        <v>98</v>
      </c>
      <c r="EP87">
        <v>101</v>
      </c>
      <c r="EQ87">
        <v>106</v>
      </c>
      <c r="ER87">
        <v>107</v>
      </c>
      <c r="ES87">
        <v>112</v>
      </c>
      <c r="ET87">
        <v>112</v>
      </c>
      <c r="EU87">
        <v>115</v>
      </c>
      <c r="EV87">
        <v>117</v>
      </c>
      <c r="EW87">
        <v>122</v>
      </c>
      <c r="EX87">
        <v>125</v>
      </c>
      <c r="EY87">
        <v>130</v>
      </c>
      <c r="EZ87">
        <v>135</v>
      </c>
      <c r="FA87">
        <v>135</v>
      </c>
      <c r="FB87">
        <v>142</v>
      </c>
      <c r="FC87">
        <v>142</v>
      </c>
      <c r="FD87">
        <v>149</v>
      </c>
      <c r="FE87">
        <v>153</v>
      </c>
      <c r="FF87">
        <v>157</v>
      </c>
      <c r="FG87">
        <v>167</v>
      </c>
      <c r="FH87">
        <v>170</v>
      </c>
      <c r="FI87">
        <v>175</v>
      </c>
      <c r="FJ87">
        <v>176</v>
      </c>
      <c r="FK87">
        <v>179</v>
      </c>
      <c r="FL87">
        <v>182</v>
      </c>
      <c r="FM87">
        <v>182</v>
      </c>
      <c r="FN87">
        <v>182</v>
      </c>
      <c r="FO87">
        <v>182</v>
      </c>
      <c r="FP87">
        <v>182</v>
      </c>
      <c r="FQ87">
        <v>189</v>
      </c>
      <c r="FR87">
        <v>189</v>
      </c>
      <c r="FS87">
        <v>189</v>
      </c>
      <c r="FT87">
        <v>189</v>
      </c>
      <c r="FU87">
        <v>190</v>
      </c>
      <c r="FV87">
        <v>190</v>
      </c>
      <c r="FW87">
        <v>192</v>
      </c>
      <c r="FX87">
        <v>193</v>
      </c>
      <c r="FY87">
        <v>193</v>
      </c>
      <c r="FZ87">
        <v>193</v>
      </c>
      <c r="GA87">
        <v>194</v>
      </c>
      <c r="GB87">
        <v>194</v>
      </c>
      <c r="GC87">
        <v>196</v>
      </c>
      <c r="GD87">
        <v>197</v>
      </c>
      <c r="GE87">
        <v>201</v>
      </c>
      <c r="GF87">
        <v>201</v>
      </c>
      <c r="GG87">
        <v>204</v>
      </c>
      <c r="GH87">
        <v>204</v>
      </c>
      <c r="GI87">
        <v>208</v>
      </c>
      <c r="GJ87">
        <v>208</v>
      </c>
      <c r="GK87">
        <v>210</v>
      </c>
      <c r="GL87">
        <v>215</v>
      </c>
      <c r="GM87">
        <v>215</v>
      </c>
      <c r="GN87">
        <v>215</v>
      </c>
      <c r="GO87">
        <v>215</v>
      </c>
      <c r="GP87">
        <v>215</v>
      </c>
      <c r="GQ87">
        <v>215</v>
      </c>
      <c r="GR87">
        <v>215</v>
      </c>
      <c r="GS87">
        <v>215</v>
      </c>
    </row>
    <row r="88" spans="1:201" x14ac:dyDescent="0.35">
      <c r="A88" t="s">
        <v>117</v>
      </c>
      <c r="B88">
        <v>9.7489000000000008</v>
      </c>
      <c r="C88">
        <v>-83.753399999999999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1</v>
      </c>
      <c r="BK88">
        <v>2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4</v>
      </c>
      <c r="CK88">
        <v>4</v>
      </c>
      <c r="CL88">
        <v>4</v>
      </c>
      <c r="CM88">
        <v>4</v>
      </c>
      <c r="CN88">
        <v>5</v>
      </c>
      <c r="CO88">
        <v>6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7</v>
      </c>
      <c r="DJ88">
        <v>7</v>
      </c>
      <c r="DK88">
        <v>7</v>
      </c>
      <c r="DL88">
        <v>8</v>
      </c>
      <c r="DM88">
        <v>8</v>
      </c>
      <c r="DN88">
        <v>9</v>
      </c>
      <c r="DO88">
        <v>10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11</v>
      </c>
      <c r="EM88">
        <v>11</v>
      </c>
      <c r="EN88">
        <v>12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14</v>
      </c>
      <c r="FF88">
        <v>15</v>
      </c>
      <c r="FG88">
        <v>15</v>
      </c>
      <c r="FH88">
        <v>16</v>
      </c>
      <c r="FI88">
        <v>17</v>
      </c>
      <c r="FJ88">
        <v>18</v>
      </c>
      <c r="FK88">
        <v>18</v>
      </c>
      <c r="FL88">
        <v>18</v>
      </c>
      <c r="FM88">
        <v>19</v>
      </c>
      <c r="FN88">
        <v>23</v>
      </c>
      <c r="FO88">
        <v>23</v>
      </c>
      <c r="FP88">
        <v>25</v>
      </c>
      <c r="FQ88">
        <v>25</v>
      </c>
      <c r="FR88">
        <v>26</v>
      </c>
      <c r="FS88">
        <v>28</v>
      </c>
      <c r="FT88">
        <v>30</v>
      </c>
      <c r="FU88">
        <v>34</v>
      </c>
      <c r="FV88">
        <v>37</v>
      </c>
      <c r="FW88">
        <v>40</v>
      </c>
      <c r="FX88">
        <v>42</v>
      </c>
      <c r="FY88">
        <v>47</v>
      </c>
      <c r="FZ88">
        <v>54</v>
      </c>
      <c r="GA88">
        <v>62</v>
      </c>
      <c r="GB88">
        <v>66</v>
      </c>
      <c r="GC88">
        <v>68</v>
      </c>
      <c r="GD88">
        <v>71</v>
      </c>
      <c r="GE88">
        <v>80</v>
      </c>
      <c r="GF88">
        <v>87</v>
      </c>
      <c r="GG88">
        <v>98</v>
      </c>
      <c r="GH88">
        <v>104</v>
      </c>
      <c r="GI88">
        <v>115</v>
      </c>
      <c r="GJ88">
        <v>125</v>
      </c>
      <c r="GK88">
        <v>133</v>
      </c>
      <c r="GL88">
        <v>140</v>
      </c>
      <c r="GM88">
        <v>150</v>
      </c>
      <c r="GN88">
        <v>154</v>
      </c>
      <c r="GO88">
        <v>162</v>
      </c>
      <c r="GP88">
        <v>171</v>
      </c>
      <c r="GQ88">
        <v>181</v>
      </c>
      <c r="GR88">
        <v>191</v>
      </c>
      <c r="GS88">
        <v>200</v>
      </c>
    </row>
    <row r="89" spans="1:201" x14ac:dyDescent="0.35">
      <c r="A89" t="s">
        <v>192</v>
      </c>
      <c r="B89">
        <v>7.54</v>
      </c>
      <c r="C89">
        <v>-5.5471000000000004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4</v>
      </c>
      <c r="CG89">
        <v>5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8</v>
      </c>
      <c r="CN89">
        <v>9</v>
      </c>
      <c r="CO89">
        <v>9</v>
      </c>
      <c r="CP89">
        <v>13</v>
      </c>
      <c r="CQ89">
        <v>14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15</v>
      </c>
      <c r="DA89">
        <v>15</v>
      </c>
      <c r="DB89">
        <v>17</v>
      </c>
      <c r="DC89">
        <v>17</v>
      </c>
      <c r="DD89">
        <v>18</v>
      </c>
      <c r="DE89">
        <v>18</v>
      </c>
      <c r="DF89">
        <v>20</v>
      </c>
      <c r="DG89">
        <v>20</v>
      </c>
      <c r="DH89">
        <v>21</v>
      </c>
      <c r="DI89">
        <v>21</v>
      </c>
      <c r="DJ89">
        <v>21</v>
      </c>
      <c r="DK89">
        <v>21</v>
      </c>
      <c r="DL89">
        <v>24</v>
      </c>
      <c r="DM89">
        <v>24</v>
      </c>
      <c r="DN89">
        <v>24</v>
      </c>
      <c r="DO89">
        <v>25</v>
      </c>
      <c r="DP89">
        <v>27</v>
      </c>
      <c r="DQ89">
        <v>28</v>
      </c>
      <c r="DR89">
        <v>28</v>
      </c>
      <c r="DS89">
        <v>29</v>
      </c>
      <c r="DT89">
        <v>29</v>
      </c>
      <c r="DU89">
        <v>29</v>
      </c>
      <c r="DV89">
        <v>30</v>
      </c>
      <c r="DW89">
        <v>30</v>
      </c>
      <c r="DX89">
        <v>30</v>
      </c>
      <c r="DY89">
        <v>30</v>
      </c>
      <c r="DZ89">
        <v>31</v>
      </c>
      <c r="EA89">
        <v>32</v>
      </c>
      <c r="EB89">
        <v>32</v>
      </c>
      <c r="EC89">
        <v>33</v>
      </c>
      <c r="ED89">
        <v>33</v>
      </c>
      <c r="EE89">
        <v>33</v>
      </c>
      <c r="EF89">
        <v>33</v>
      </c>
      <c r="EG89">
        <v>35</v>
      </c>
      <c r="EH89">
        <v>35</v>
      </c>
      <c r="EI89">
        <v>36</v>
      </c>
      <c r="EJ89">
        <v>36</v>
      </c>
      <c r="EK89">
        <v>36</v>
      </c>
      <c r="EL89">
        <v>38</v>
      </c>
      <c r="EM89">
        <v>38</v>
      </c>
      <c r="EN89">
        <v>41</v>
      </c>
      <c r="EO89">
        <v>41</v>
      </c>
      <c r="EP89">
        <v>45</v>
      </c>
      <c r="EQ89">
        <v>45</v>
      </c>
      <c r="ER89">
        <v>45</v>
      </c>
      <c r="ES89">
        <v>46</v>
      </c>
      <c r="ET89">
        <v>46</v>
      </c>
      <c r="EU89">
        <v>48</v>
      </c>
      <c r="EV89">
        <v>49</v>
      </c>
      <c r="EW89">
        <v>49</v>
      </c>
      <c r="EX89">
        <v>52</v>
      </c>
      <c r="EY89">
        <v>54</v>
      </c>
      <c r="EZ89">
        <v>56</v>
      </c>
      <c r="FA89">
        <v>58</v>
      </c>
      <c r="FB89">
        <v>58</v>
      </c>
      <c r="FC89">
        <v>60</v>
      </c>
      <c r="FD89">
        <v>64</v>
      </c>
      <c r="FE89">
        <v>66</v>
      </c>
      <c r="FF89">
        <v>66</v>
      </c>
      <c r="FG89">
        <v>66</v>
      </c>
      <c r="FH89">
        <v>68</v>
      </c>
      <c r="FI89">
        <v>68</v>
      </c>
      <c r="FJ89">
        <v>68</v>
      </c>
      <c r="FK89">
        <v>70</v>
      </c>
      <c r="FL89">
        <v>72</v>
      </c>
      <c r="FM89">
        <v>74</v>
      </c>
      <c r="FN89">
        <v>75</v>
      </c>
      <c r="FO89">
        <v>76</v>
      </c>
      <c r="FP89">
        <v>78</v>
      </c>
      <c r="FQ89">
        <v>79</v>
      </c>
      <c r="FR89">
        <v>81</v>
      </c>
      <c r="FS89">
        <v>82</v>
      </c>
      <c r="FT89">
        <v>84</v>
      </c>
      <c r="FU89">
        <v>84</v>
      </c>
      <c r="FV89">
        <v>87</v>
      </c>
      <c r="FW89">
        <v>87</v>
      </c>
      <c r="FX89">
        <v>87</v>
      </c>
      <c r="FY89">
        <v>87</v>
      </c>
      <c r="FZ89">
        <v>91</v>
      </c>
      <c r="GA89">
        <v>92</v>
      </c>
      <c r="GB89">
        <v>92</v>
      </c>
      <c r="GC89">
        <v>93</v>
      </c>
      <c r="GD89">
        <v>93</v>
      </c>
      <c r="GE89">
        <v>93</v>
      </c>
      <c r="GF89">
        <v>94</v>
      </c>
      <c r="GG89">
        <v>94</v>
      </c>
      <c r="GH89">
        <v>96</v>
      </c>
      <c r="GI89">
        <v>96</v>
      </c>
      <c r="GJ89">
        <v>98</v>
      </c>
      <c r="GK89">
        <v>99</v>
      </c>
      <c r="GL89">
        <v>100</v>
      </c>
      <c r="GM89">
        <v>102</v>
      </c>
      <c r="GN89">
        <v>102</v>
      </c>
      <c r="GO89">
        <v>102</v>
      </c>
      <c r="GP89">
        <v>102</v>
      </c>
      <c r="GQ89">
        <v>103</v>
      </c>
      <c r="GR89">
        <v>103</v>
      </c>
      <c r="GS89">
        <v>103</v>
      </c>
    </row>
    <row r="90" spans="1:201" x14ac:dyDescent="0.35">
      <c r="A90" t="s">
        <v>65</v>
      </c>
      <c r="B90">
        <v>45.1</v>
      </c>
      <c r="C90">
        <v>15.2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3</v>
      </c>
      <c r="BQ90">
        <v>3</v>
      </c>
      <c r="BR90">
        <v>5</v>
      </c>
      <c r="BS90">
        <v>6</v>
      </c>
      <c r="BT90">
        <v>6</v>
      </c>
      <c r="BU90">
        <v>6</v>
      </c>
      <c r="BV90">
        <v>6</v>
      </c>
      <c r="BW90">
        <v>7</v>
      </c>
      <c r="BX90">
        <v>8</v>
      </c>
      <c r="BY90">
        <v>12</v>
      </c>
      <c r="BZ90">
        <v>15</v>
      </c>
      <c r="CA90">
        <v>16</v>
      </c>
      <c r="CB90">
        <v>18</v>
      </c>
      <c r="CC90">
        <v>19</v>
      </c>
      <c r="CD90">
        <v>20</v>
      </c>
      <c r="CE90">
        <v>21</v>
      </c>
      <c r="CF90">
        <v>21</v>
      </c>
      <c r="CG90">
        <v>23</v>
      </c>
      <c r="CH90">
        <v>25</v>
      </c>
      <c r="CI90">
        <v>31</v>
      </c>
      <c r="CJ90">
        <v>33</v>
      </c>
      <c r="CK90">
        <v>35</v>
      </c>
      <c r="CL90">
        <v>36</v>
      </c>
      <c r="CM90">
        <v>39</v>
      </c>
      <c r="CN90">
        <v>47</v>
      </c>
      <c r="CO90">
        <v>47</v>
      </c>
      <c r="CP90">
        <v>48</v>
      </c>
      <c r="CQ90">
        <v>48</v>
      </c>
      <c r="CR90">
        <v>50</v>
      </c>
      <c r="CS90">
        <v>51</v>
      </c>
      <c r="CT90">
        <v>54</v>
      </c>
      <c r="CU90">
        <v>55</v>
      </c>
      <c r="CV90">
        <v>59</v>
      </c>
      <c r="CW90">
        <v>63</v>
      </c>
      <c r="CX90">
        <v>67</v>
      </c>
      <c r="CY90">
        <v>69</v>
      </c>
      <c r="CZ90">
        <v>75</v>
      </c>
      <c r="DA90">
        <v>77</v>
      </c>
      <c r="DB90">
        <v>79</v>
      </c>
      <c r="DC90">
        <v>80</v>
      </c>
      <c r="DD90">
        <v>83</v>
      </c>
      <c r="DE90">
        <v>85</v>
      </c>
      <c r="DF90">
        <v>86</v>
      </c>
      <c r="DG90">
        <v>86</v>
      </c>
      <c r="DH90">
        <v>87</v>
      </c>
      <c r="DI90">
        <v>90</v>
      </c>
      <c r="DJ90">
        <v>91</v>
      </c>
      <c r="DK90">
        <v>91</v>
      </c>
      <c r="DL90">
        <v>94</v>
      </c>
      <c r="DM90">
        <v>94</v>
      </c>
      <c r="DN90">
        <v>95</v>
      </c>
      <c r="DO90">
        <v>95</v>
      </c>
      <c r="DP90">
        <v>95</v>
      </c>
      <c r="DQ90">
        <v>95</v>
      </c>
      <c r="DR90">
        <v>96</v>
      </c>
      <c r="DS90">
        <v>96</v>
      </c>
      <c r="DT90">
        <v>97</v>
      </c>
      <c r="DU90">
        <v>99</v>
      </c>
      <c r="DV90">
        <v>99</v>
      </c>
      <c r="DW90">
        <v>99</v>
      </c>
      <c r="DX90">
        <v>100</v>
      </c>
      <c r="DY90">
        <v>101</v>
      </c>
      <c r="DZ90">
        <v>101</v>
      </c>
      <c r="EA90">
        <v>102</v>
      </c>
      <c r="EB90">
        <v>103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104</v>
      </c>
      <c r="EK90">
        <v>104</v>
      </c>
      <c r="EL90">
        <v>104</v>
      </c>
      <c r="EM90">
        <v>106</v>
      </c>
      <c r="EN90">
        <v>106</v>
      </c>
      <c r="EO90">
        <v>106</v>
      </c>
      <c r="EP90">
        <v>107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108</v>
      </c>
      <c r="FJ90">
        <v>110</v>
      </c>
      <c r="FK90">
        <v>112</v>
      </c>
      <c r="FL90">
        <v>113</v>
      </c>
      <c r="FM90">
        <v>113</v>
      </c>
      <c r="FN90">
        <v>113</v>
      </c>
      <c r="FO90">
        <v>113</v>
      </c>
      <c r="FP90">
        <v>114</v>
      </c>
      <c r="FQ90">
        <v>115</v>
      </c>
      <c r="FR90">
        <v>117</v>
      </c>
      <c r="FS90">
        <v>118</v>
      </c>
      <c r="FT90">
        <v>119</v>
      </c>
      <c r="FU90">
        <v>119</v>
      </c>
      <c r="FV90">
        <v>120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122</v>
      </c>
      <c r="GC90">
        <v>123</v>
      </c>
      <c r="GD90">
        <v>125</v>
      </c>
      <c r="GE90">
        <v>128</v>
      </c>
      <c r="GF90">
        <v>128</v>
      </c>
      <c r="GG90">
        <v>133</v>
      </c>
      <c r="GH90">
        <v>136</v>
      </c>
      <c r="GI90">
        <v>139</v>
      </c>
      <c r="GJ90">
        <v>140</v>
      </c>
      <c r="GK90">
        <v>141</v>
      </c>
      <c r="GL90">
        <v>144</v>
      </c>
      <c r="GM90">
        <v>145</v>
      </c>
      <c r="GN90">
        <v>145</v>
      </c>
      <c r="GO90">
        <v>149</v>
      </c>
      <c r="GP90">
        <v>153</v>
      </c>
      <c r="GQ90">
        <v>154</v>
      </c>
      <c r="GR90">
        <v>154</v>
      </c>
      <c r="GS90">
        <v>155</v>
      </c>
    </row>
    <row r="91" spans="1:201" x14ac:dyDescent="0.35">
      <c r="A91" t="s">
        <v>135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</v>
      </c>
      <c r="AH91">
        <v>2</v>
      </c>
      <c r="AI91">
        <v>2</v>
      </c>
      <c r="AJ91">
        <v>3</v>
      </c>
      <c r="AK91">
        <v>3</v>
      </c>
      <c r="AL91">
        <v>3</v>
      </c>
      <c r="AM91">
        <v>4</v>
      </c>
      <c r="AN91">
        <v>4</v>
      </c>
      <c r="AO91">
        <v>6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7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8</v>
      </c>
      <c r="BL91">
        <v>8</v>
      </c>
      <c r="BM91">
        <v>8</v>
      </c>
      <c r="BN91">
        <v>10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11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12</v>
      </c>
      <c r="CJ91">
        <v>12</v>
      </c>
      <c r="CK91">
        <v>12</v>
      </c>
      <c r="CL91">
        <v>13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  <c r="GJ91">
        <v>13</v>
      </c>
      <c r="GK91">
        <v>13</v>
      </c>
      <c r="GL91">
        <v>13</v>
      </c>
      <c r="GM91">
        <v>13</v>
      </c>
      <c r="GN91">
        <v>13</v>
      </c>
      <c r="GO91">
        <v>13</v>
      </c>
      <c r="GP91">
        <v>13</v>
      </c>
      <c r="GQ91">
        <v>13</v>
      </c>
      <c r="GR91">
        <v>13</v>
      </c>
      <c r="GS91">
        <v>13</v>
      </c>
    </row>
    <row r="92" spans="1:201" x14ac:dyDescent="0.35">
      <c r="A92" t="s">
        <v>198</v>
      </c>
      <c r="B92">
        <v>21.521757000000001</v>
      </c>
      <c r="C92">
        <v>-77.781166999999996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2</v>
      </c>
      <c r="BQ92">
        <v>2</v>
      </c>
      <c r="BR92">
        <v>3</v>
      </c>
      <c r="BS92">
        <v>3</v>
      </c>
      <c r="BT92">
        <v>4</v>
      </c>
      <c r="BU92">
        <v>6</v>
      </c>
      <c r="BV92">
        <v>6</v>
      </c>
      <c r="BW92">
        <v>6</v>
      </c>
      <c r="BX92">
        <v>6</v>
      </c>
      <c r="BY92">
        <v>6</v>
      </c>
      <c r="BZ92">
        <v>8</v>
      </c>
      <c r="CA92">
        <v>9</v>
      </c>
      <c r="CB92">
        <v>11</v>
      </c>
      <c r="CC92">
        <v>12</v>
      </c>
      <c r="CD92">
        <v>15</v>
      </c>
      <c r="CE92">
        <v>15</v>
      </c>
      <c r="CF92">
        <v>16</v>
      </c>
      <c r="CG92">
        <v>18</v>
      </c>
      <c r="CH92">
        <v>21</v>
      </c>
      <c r="CI92">
        <v>21</v>
      </c>
      <c r="CJ92">
        <v>24</v>
      </c>
      <c r="CK92">
        <v>27</v>
      </c>
      <c r="CL92">
        <v>31</v>
      </c>
      <c r="CM92">
        <v>32</v>
      </c>
      <c r="CN92">
        <v>34</v>
      </c>
      <c r="CO92">
        <v>36</v>
      </c>
      <c r="CP92">
        <v>38</v>
      </c>
      <c r="CQ92">
        <v>40</v>
      </c>
      <c r="CR92">
        <v>43</v>
      </c>
      <c r="CS92">
        <v>49</v>
      </c>
      <c r="CT92">
        <v>51</v>
      </c>
      <c r="CU92">
        <v>54</v>
      </c>
      <c r="CV92">
        <v>56</v>
      </c>
      <c r="CW92">
        <v>58</v>
      </c>
      <c r="CX92">
        <v>58</v>
      </c>
      <c r="CY92">
        <v>61</v>
      </c>
      <c r="CZ92">
        <v>64</v>
      </c>
      <c r="DA92">
        <v>66</v>
      </c>
      <c r="DB92">
        <v>67</v>
      </c>
      <c r="DC92">
        <v>69</v>
      </c>
      <c r="DD92">
        <v>69</v>
      </c>
      <c r="DE92">
        <v>69</v>
      </c>
      <c r="DF92">
        <v>73</v>
      </c>
      <c r="DG92">
        <v>74</v>
      </c>
      <c r="DH92">
        <v>74</v>
      </c>
      <c r="DI92">
        <v>77</v>
      </c>
      <c r="DJ92">
        <v>77</v>
      </c>
      <c r="DK92">
        <v>78</v>
      </c>
      <c r="DL92">
        <v>79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80</v>
      </c>
      <c r="DU92">
        <v>81</v>
      </c>
      <c r="DV92">
        <v>81</v>
      </c>
      <c r="DW92">
        <v>82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83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84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85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86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87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  <c r="GF92">
        <v>87</v>
      </c>
      <c r="GG92">
        <v>87</v>
      </c>
      <c r="GH92">
        <v>87</v>
      </c>
      <c r="GI92">
        <v>87</v>
      </c>
      <c r="GJ92">
        <v>87</v>
      </c>
      <c r="GK92">
        <v>87</v>
      </c>
      <c r="GL92">
        <v>87</v>
      </c>
      <c r="GM92">
        <v>87</v>
      </c>
      <c r="GN92">
        <v>87</v>
      </c>
      <c r="GO92">
        <v>87</v>
      </c>
      <c r="GP92">
        <v>87</v>
      </c>
      <c r="GQ92">
        <v>88</v>
      </c>
      <c r="GR92">
        <v>88</v>
      </c>
      <c r="GS92">
        <v>88</v>
      </c>
    </row>
    <row r="93" spans="1:201" x14ac:dyDescent="0.35">
      <c r="A93" t="s">
        <v>132</v>
      </c>
      <c r="B93">
        <v>35.126399999999997</v>
      </c>
      <c r="C93">
        <v>33.429900000000004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1</v>
      </c>
      <c r="BN93">
        <v>3</v>
      </c>
      <c r="BO93">
        <v>3</v>
      </c>
      <c r="BP93">
        <v>3</v>
      </c>
      <c r="BQ93">
        <v>5</v>
      </c>
      <c r="BR93">
        <v>5</v>
      </c>
      <c r="BS93">
        <v>5</v>
      </c>
      <c r="BT93">
        <v>7</v>
      </c>
      <c r="BU93">
        <v>8</v>
      </c>
      <c r="BV93">
        <v>9</v>
      </c>
      <c r="BW93">
        <v>10</v>
      </c>
      <c r="BX93">
        <v>11</v>
      </c>
      <c r="BY93">
        <v>11</v>
      </c>
      <c r="BZ93">
        <v>9</v>
      </c>
      <c r="CA93">
        <v>9</v>
      </c>
      <c r="CB93">
        <v>9</v>
      </c>
      <c r="CC93">
        <v>9</v>
      </c>
      <c r="CD93">
        <v>10</v>
      </c>
      <c r="CE93">
        <v>10</v>
      </c>
      <c r="CF93">
        <v>10</v>
      </c>
      <c r="CG93">
        <v>11</v>
      </c>
      <c r="CH93">
        <v>12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13</v>
      </c>
      <c r="CR93">
        <v>13</v>
      </c>
      <c r="CS93">
        <v>14</v>
      </c>
      <c r="CT93">
        <v>14</v>
      </c>
      <c r="CU93">
        <v>14</v>
      </c>
      <c r="CV93">
        <v>15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16</v>
      </c>
      <c r="DJ93">
        <v>16</v>
      </c>
      <c r="DK93">
        <v>16</v>
      </c>
      <c r="DL93">
        <v>17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18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19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  <c r="GF93">
        <v>19</v>
      </c>
      <c r="GG93">
        <v>19</v>
      </c>
      <c r="GH93">
        <v>19</v>
      </c>
      <c r="GI93">
        <v>19</v>
      </c>
      <c r="GJ93">
        <v>19</v>
      </c>
      <c r="GK93">
        <v>19</v>
      </c>
      <c r="GL93">
        <v>19</v>
      </c>
      <c r="GM93">
        <v>19</v>
      </c>
      <c r="GN93">
        <v>19</v>
      </c>
      <c r="GO93">
        <v>19</v>
      </c>
      <c r="GP93">
        <v>19</v>
      </c>
      <c r="GQ93">
        <v>19</v>
      </c>
      <c r="GR93">
        <v>19</v>
      </c>
      <c r="GS93">
        <v>19</v>
      </c>
    </row>
    <row r="94" spans="1:201" x14ac:dyDescent="0.35">
      <c r="A94" t="s">
        <v>173</v>
      </c>
      <c r="B94">
        <v>49.817500000000003</v>
      </c>
      <c r="C94">
        <v>15.473000000000001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1</v>
      </c>
      <c r="BN94">
        <v>3</v>
      </c>
      <c r="BO94">
        <v>6</v>
      </c>
      <c r="BP94">
        <v>9</v>
      </c>
      <c r="BQ94">
        <v>9</v>
      </c>
      <c r="BR94">
        <v>11</v>
      </c>
      <c r="BS94">
        <v>16</v>
      </c>
      <c r="BT94">
        <v>23</v>
      </c>
      <c r="BU94">
        <v>31</v>
      </c>
      <c r="BV94">
        <v>39</v>
      </c>
      <c r="BW94">
        <v>44</v>
      </c>
      <c r="BX94">
        <v>53</v>
      </c>
      <c r="BY94">
        <v>59</v>
      </c>
      <c r="BZ94">
        <v>67</v>
      </c>
      <c r="CA94">
        <v>78</v>
      </c>
      <c r="CB94">
        <v>88</v>
      </c>
      <c r="CC94">
        <v>99</v>
      </c>
      <c r="CD94">
        <v>112</v>
      </c>
      <c r="CE94">
        <v>119</v>
      </c>
      <c r="CF94">
        <v>129</v>
      </c>
      <c r="CG94">
        <v>138</v>
      </c>
      <c r="CH94">
        <v>143</v>
      </c>
      <c r="CI94">
        <v>161</v>
      </c>
      <c r="CJ94">
        <v>166</v>
      </c>
      <c r="CK94">
        <v>169</v>
      </c>
      <c r="CL94">
        <v>173</v>
      </c>
      <c r="CM94">
        <v>181</v>
      </c>
      <c r="CN94">
        <v>186</v>
      </c>
      <c r="CO94">
        <v>194</v>
      </c>
      <c r="CP94">
        <v>201</v>
      </c>
      <c r="CQ94">
        <v>208</v>
      </c>
      <c r="CR94">
        <v>210</v>
      </c>
      <c r="CS94">
        <v>214</v>
      </c>
      <c r="CT94">
        <v>218</v>
      </c>
      <c r="CU94">
        <v>220</v>
      </c>
      <c r="CV94">
        <v>223</v>
      </c>
      <c r="CW94">
        <v>227</v>
      </c>
      <c r="CX94">
        <v>227</v>
      </c>
      <c r="CY94">
        <v>236</v>
      </c>
      <c r="CZ94">
        <v>240</v>
      </c>
      <c r="DA94">
        <v>245</v>
      </c>
      <c r="DB94">
        <v>248</v>
      </c>
      <c r="DC94">
        <v>252</v>
      </c>
      <c r="DD94">
        <v>257</v>
      </c>
      <c r="DE94">
        <v>262</v>
      </c>
      <c r="DF94">
        <v>270</v>
      </c>
      <c r="DG94">
        <v>273</v>
      </c>
      <c r="DH94">
        <v>276</v>
      </c>
      <c r="DI94">
        <v>280</v>
      </c>
      <c r="DJ94">
        <v>282</v>
      </c>
      <c r="DK94">
        <v>283</v>
      </c>
      <c r="DL94">
        <v>290</v>
      </c>
      <c r="DM94">
        <v>293</v>
      </c>
      <c r="DN94">
        <v>295</v>
      </c>
      <c r="DO94">
        <v>296</v>
      </c>
      <c r="DP94">
        <v>298</v>
      </c>
      <c r="DQ94">
        <v>297</v>
      </c>
      <c r="DR94">
        <v>302</v>
      </c>
      <c r="DS94">
        <v>304</v>
      </c>
      <c r="DT94">
        <v>306</v>
      </c>
      <c r="DU94">
        <v>312</v>
      </c>
      <c r="DV94">
        <v>314</v>
      </c>
      <c r="DW94">
        <v>315</v>
      </c>
      <c r="DX94">
        <v>317</v>
      </c>
      <c r="DY94">
        <v>317</v>
      </c>
      <c r="DZ94">
        <v>317</v>
      </c>
      <c r="EA94">
        <v>319</v>
      </c>
      <c r="EB94">
        <v>319</v>
      </c>
      <c r="EC94">
        <v>319</v>
      </c>
      <c r="ED94">
        <v>320</v>
      </c>
      <c r="EE94">
        <v>321</v>
      </c>
      <c r="EF94">
        <v>323</v>
      </c>
      <c r="EG94">
        <v>325</v>
      </c>
      <c r="EH94">
        <v>326</v>
      </c>
      <c r="EI94">
        <v>327</v>
      </c>
      <c r="EJ94">
        <v>327</v>
      </c>
      <c r="EK94">
        <v>327</v>
      </c>
      <c r="EL94">
        <v>328</v>
      </c>
      <c r="EM94">
        <v>328</v>
      </c>
      <c r="EN94">
        <v>330</v>
      </c>
      <c r="EO94">
        <v>328</v>
      </c>
      <c r="EP94">
        <v>329</v>
      </c>
      <c r="EQ94">
        <v>328</v>
      </c>
      <c r="ER94">
        <v>329</v>
      </c>
      <c r="ES94">
        <v>330</v>
      </c>
      <c r="ET94">
        <v>331</v>
      </c>
      <c r="EU94">
        <v>333</v>
      </c>
      <c r="EV94">
        <v>334</v>
      </c>
      <c r="EW94">
        <v>335</v>
      </c>
      <c r="EX94">
        <v>336</v>
      </c>
      <c r="EY94">
        <v>336</v>
      </c>
      <c r="EZ94">
        <v>336</v>
      </c>
      <c r="FA94">
        <v>339</v>
      </c>
      <c r="FB94">
        <v>343</v>
      </c>
      <c r="FC94">
        <v>345</v>
      </c>
      <c r="FD94">
        <v>349</v>
      </c>
      <c r="FE94">
        <v>349</v>
      </c>
      <c r="FF94">
        <v>348</v>
      </c>
      <c r="FG94">
        <v>348</v>
      </c>
      <c r="FH94">
        <v>349</v>
      </c>
      <c r="FI94">
        <v>349</v>
      </c>
      <c r="FJ94">
        <v>353</v>
      </c>
      <c r="FK94">
        <v>353</v>
      </c>
      <c r="FL94">
        <v>351</v>
      </c>
      <c r="FM94">
        <v>348</v>
      </c>
      <c r="FN94">
        <v>350</v>
      </c>
      <c r="FO94">
        <v>351</v>
      </c>
      <c r="FP94">
        <v>351</v>
      </c>
      <c r="FQ94">
        <v>352</v>
      </c>
      <c r="FR94">
        <v>352</v>
      </c>
      <c r="FS94">
        <v>352</v>
      </c>
      <c r="FT94">
        <v>352</v>
      </c>
      <c r="FU94">
        <v>353</v>
      </c>
      <c r="FV94">
        <v>355</v>
      </c>
      <c r="FW94">
        <v>355</v>
      </c>
      <c r="FX94">
        <v>355</v>
      </c>
      <c r="FY94">
        <v>358</v>
      </c>
      <c r="FZ94">
        <v>358</v>
      </c>
      <c r="GA94">
        <v>359</v>
      </c>
      <c r="GB94">
        <v>359</v>
      </c>
      <c r="GC94">
        <v>360</v>
      </c>
      <c r="GD94">
        <v>364</v>
      </c>
      <c r="GE94">
        <v>365</v>
      </c>
      <c r="GF94">
        <v>369</v>
      </c>
      <c r="GG94">
        <v>369</v>
      </c>
      <c r="GH94">
        <v>371</v>
      </c>
      <c r="GI94">
        <v>373</v>
      </c>
      <c r="GJ94">
        <v>374</v>
      </c>
      <c r="GK94">
        <v>374</v>
      </c>
      <c r="GL94">
        <v>379</v>
      </c>
      <c r="GM94">
        <v>382</v>
      </c>
      <c r="GN94">
        <v>383</v>
      </c>
      <c r="GO94">
        <v>384</v>
      </c>
      <c r="GP94">
        <v>386</v>
      </c>
      <c r="GQ94">
        <v>383</v>
      </c>
      <c r="GR94">
        <v>388</v>
      </c>
      <c r="GS94">
        <v>390</v>
      </c>
    </row>
    <row r="95" spans="1:201" x14ac:dyDescent="0.35">
      <c r="A95" t="s">
        <v>157</v>
      </c>
      <c r="B95">
        <v>61.892600000000002</v>
      </c>
      <c r="C95">
        <v>-6.9118000000000004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</row>
    <row r="96" spans="1:201" x14ac:dyDescent="0.35">
      <c r="A96" t="s">
        <v>157</v>
      </c>
      <c r="B96">
        <v>71.706900000000005</v>
      </c>
      <c r="C96">
        <v>-42.604300000000002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</row>
    <row r="97" spans="1:201" x14ac:dyDescent="0.35">
      <c r="A97" t="s">
        <v>157</v>
      </c>
      <c r="B97">
        <v>56.2639</v>
      </c>
      <c r="C97">
        <v>9.5017999999999994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2</v>
      </c>
      <c r="BF97">
        <v>3</v>
      </c>
      <c r="BG97">
        <v>4</v>
      </c>
      <c r="BH97">
        <v>4</v>
      </c>
      <c r="BI97">
        <v>6</v>
      </c>
      <c r="BJ97">
        <v>9</v>
      </c>
      <c r="BK97">
        <v>13</v>
      </c>
      <c r="BL97">
        <v>13</v>
      </c>
      <c r="BM97">
        <v>24</v>
      </c>
      <c r="BN97">
        <v>32</v>
      </c>
      <c r="BO97">
        <v>34</v>
      </c>
      <c r="BP97">
        <v>41</v>
      </c>
      <c r="BQ97">
        <v>52</v>
      </c>
      <c r="BR97">
        <v>65</v>
      </c>
      <c r="BS97">
        <v>72</v>
      </c>
      <c r="BT97">
        <v>77</v>
      </c>
      <c r="BU97">
        <v>90</v>
      </c>
      <c r="BV97">
        <v>104</v>
      </c>
      <c r="BW97">
        <v>123</v>
      </c>
      <c r="BX97">
        <v>139</v>
      </c>
      <c r="BY97">
        <v>161</v>
      </c>
      <c r="BZ97">
        <v>179</v>
      </c>
      <c r="CA97">
        <v>187</v>
      </c>
      <c r="CB97">
        <v>203</v>
      </c>
      <c r="CC97">
        <v>218</v>
      </c>
      <c r="CD97">
        <v>237</v>
      </c>
      <c r="CE97">
        <v>247</v>
      </c>
      <c r="CF97">
        <v>260</v>
      </c>
      <c r="CG97">
        <v>273</v>
      </c>
      <c r="CH97">
        <v>285</v>
      </c>
      <c r="CI97">
        <v>299</v>
      </c>
      <c r="CJ97">
        <v>309</v>
      </c>
      <c r="CK97">
        <v>321</v>
      </c>
      <c r="CL97">
        <v>336</v>
      </c>
      <c r="CM97">
        <v>346</v>
      </c>
      <c r="CN97">
        <v>355</v>
      </c>
      <c r="CO97">
        <v>364</v>
      </c>
      <c r="CP97">
        <v>370</v>
      </c>
      <c r="CQ97">
        <v>384</v>
      </c>
      <c r="CR97">
        <v>394</v>
      </c>
      <c r="CS97">
        <v>403</v>
      </c>
      <c r="CT97">
        <v>418</v>
      </c>
      <c r="CU97">
        <v>422</v>
      </c>
      <c r="CV97">
        <v>427</v>
      </c>
      <c r="CW97">
        <v>434</v>
      </c>
      <c r="CX97">
        <v>443</v>
      </c>
      <c r="CY97">
        <v>452</v>
      </c>
      <c r="CZ97">
        <v>460</v>
      </c>
      <c r="DA97">
        <v>475</v>
      </c>
      <c r="DB97">
        <v>484</v>
      </c>
      <c r="DC97">
        <v>493</v>
      </c>
      <c r="DD97">
        <v>503</v>
      </c>
      <c r="DE97">
        <v>506</v>
      </c>
      <c r="DF97">
        <v>514</v>
      </c>
      <c r="DG97">
        <v>522</v>
      </c>
      <c r="DH97">
        <v>526</v>
      </c>
      <c r="DI97">
        <v>529</v>
      </c>
      <c r="DJ97">
        <v>533</v>
      </c>
      <c r="DK97">
        <v>527</v>
      </c>
      <c r="DL97">
        <v>533</v>
      </c>
      <c r="DM97">
        <v>537</v>
      </c>
      <c r="DN97">
        <v>537</v>
      </c>
      <c r="DO97">
        <v>543</v>
      </c>
      <c r="DP97">
        <v>547</v>
      </c>
      <c r="DQ97">
        <v>548</v>
      </c>
      <c r="DR97">
        <v>551</v>
      </c>
      <c r="DS97">
        <v>554</v>
      </c>
      <c r="DT97">
        <v>561</v>
      </c>
      <c r="DU97">
        <v>561</v>
      </c>
      <c r="DV97">
        <v>561</v>
      </c>
      <c r="DW97">
        <v>562</v>
      </c>
      <c r="DX97">
        <v>563</v>
      </c>
      <c r="DY97">
        <v>563</v>
      </c>
      <c r="DZ97">
        <v>565</v>
      </c>
      <c r="EA97">
        <v>568</v>
      </c>
      <c r="EB97">
        <v>568</v>
      </c>
      <c r="EC97">
        <v>571</v>
      </c>
      <c r="ED97">
        <v>574</v>
      </c>
      <c r="EE97">
        <v>576</v>
      </c>
      <c r="EF97">
        <v>580</v>
      </c>
      <c r="EG97">
        <v>580</v>
      </c>
      <c r="EH97">
        <v>582</v>
      </c>
      <c r="EI97">
        <v>586</v>
      </c>
      <c r="EJ97">
        <v>587</v>
      </c>
      <c r="EK97">
        <v>589</v>
      </c>
      <c r="EL97">
        <v>593</v>
      </c>
      <c r="EM97">
        <v>593</v>
      </c>
      <c r="EN97">
        <v>593</v>
      </c>
      <c r="EO97">
        <v>593</v>
      </c>
      <c r="EP97">
        <v>594</v>
      </c>
      <c r="EQ97">
        <v>597</v>
      </c>
      <c r="ER97">
        <v>597</v>
      </c>
      <c r="ES97">
        <v>598</v>
      </c>
      <c r="ET97">
        <v>598</v>
      </c>
      <c r="EU97">
        <v>598</v>
      </c>
      <c r="EV97">
        <v>600</v>
      </c>
      <c r="EW97">
        <v>600</v>
      </c>
      <c r="EX97">
        <v>600</v>
      </c>
      <c r="EY97">
        <v>600</v>
      </c>
      <c r="EZ97">
        <v>602</v>
      </c>
      <c r="FA97">
        <v>603</v>
      </c>
      <c r="FB97">
        <v>603</v>
      </c>
      <c r="FC97">
        <v>603</v>
      </c>
      <c r="FD97">
        <v>604</v>
      </c>
      <c r="FE97">
        <v>604</v>
      </c>
      <c r="FF97">
        <v>604</v>
      </c>
      <c r="FG97">
        <v>605</v>
      </c>
      <c r="FH97">
        <v>605</v>
      </c>
      <c r="FI97">
        <v>606</v>
      </c>
      <c r="FJ97">
        <v>606</v>
      </c>
      <c r="FK97">
        <v>606</v>
      </c>
      <c r="FL97">
        <v>606</v>
      </c>
      <c r="FM97">
        <v>606</v>
      </c>
      <c r="FN97">
        <v>607</v>
      </c>
      <c r="FO97">
        <v>609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610</v>
      </c>
      <c r="FV97">
        <v>610</v>
      </c>
      <c r="FW97">
        <v>610</v>
      </c>
      <c r="FX97">
        <v>610</v>
      </c>
      <c r="FY97">
        <v>611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612</v>
      </c>
      <c r="GF97">
        <v>613</v>
      </c>
      <c r="GG97">
        <v>613</v>
      </c>
      <c r="GH97">
        <v>613</v>
      </c>
      <c r="GI97">
        <v>613</v>
      </c>
      <c r="GJ97">
        <v>613</v>
      </c>
      <c r="GK97">
        <v>614</v>
      </c>
      <c r="GL97">
        <v>615</v>
      </c>
      <c r="GM97">
        <v>615</v>
      </c>
      <c r="GN97">
        <v>615</v>
      </c>
      <c r="GO97">
        <v>615</v>
      </c>
      <c r="GP97">
        <v>616</v>
      </c>
      <c r="GQ97">
        <v>616</v>
      </c>
      <c r="GR97">
        <v>616</v>
      </c>
      <c r="GS97">
        <v>617</v>
      </c>
    </row>
    <row r="98" spans="1:201" x14ac:dyDescent="0.35">
      <c r="A98" t="s">
        <v>250</v>
      </c>
      <c r="B98">
        <v>11.825100000000001</v>
      </c>
      <c r="C98">
        <v>42.590299999999999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2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3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4</v>
      </c>
      <c r="DO98">
        <v>4</v>
      </c>
      <c r="DP98">
        <v>4</v>
      </c>
      <c r="DQ98">
        <v>7</v>
      </c>
      <c r="DR98">
        <v>7</v>
      </c>
      <c r="DS98">
        <v>9</v>
      </c>
      <c r="DT98">
        <v>10</v>
      </c>
      <c r="DU98">
        <v>10</v>
      </c>
      <c r="DV98">
        <v>10</v>
      </c>
      <c r="DW98">
        <v>10</v>
      </c>
      <c r="DX98">
        <v>14</v>
      </c>
      <c r="DY98">
        <v>14</v>
      </c>
      <c r="DZ98">
        <v>18</v>
      </c>
      <c r="EA98">
        <v>20</v>
      </c>
      <c r="EB98">
        <v>20</v>
      </c>
      <c r="EC98">
        <v>22</v>
      </c>
      <c r="ED98">
        <v>24</v>
      </c>
      <c r="EE98">
        <v>24</v>
      </c>
      <c r="EF98">
        <v>25</v>
      </c>
      <c r="EG98">
        <v>26</v>
      </c>
      <c r="EH98">
        <v>26</v>
      </c>
      <c r="EI98">
        <v>26</v>
      </c>
      <c r="EJ98">
        <v>26</v>
      </c>
      <c r="EK98">
        <v>28</v>
      </c>
      <c r="EL98">
        <v>31</v>
      </c>
      <c r="EM98">
        <v>34</v>
      </c>
      <c r="EN98">
        <v>34</v>
      </c>
      <c r="EO98">
        <v>37</v>
      </c>
      <c r="EP98">
        <v>38</v>
      </c>
      <c r="EQ98">
        <v>41</v>
      </c>
      <c r="ER98">
        <v>43</v>
      </c>
      <c r="ES98">
        <v>43</v>
      </c>
      <c r="ET98">
        <v>43</v>
      </c>
      <c r="EU98">
        <v>43</v>
      </c>
      <c r="EV98">
        <v>43</v>
      </c>
      <c r="EW98">
        <v>45</v>
      </c>
      <c r="EX98">
        <v>45</v>
      </c>
      <c r="EY98">
        <v>45</v>
      </c>
      <c r="EZ98">
        <v>48</v>
      </c>
      <c r="FA98">
        <v>49</v>
      </c>
      <c r="FB98">
        <v>52</v>
      </c>
      <c r="FC98">
        <v>52</v>
      </c>
      <c r="FD98">
        <v>52</v>
      </c>
      <c r="FE98">
        <v>52</v>
      </c>
      <c r="FF98">
        <v>52</v>
      </c>
      <c r="FG98">
        <v>53</v>
      </c>
      <c r="FH98">
        <v>54</v>
      </c>
      <c r="FI98">
        <v>55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56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58</v>
      </c>
      <c r="GE98">
        <v>58</v>
      </c>
      <c r="GF98">
        <v>58</v>
      </c>
      <c r="GG98">
        <v>58</v>
      </c>
      <c r="GH98">
        <v>58</v>
      </c>
      <c r="GI98">
        <v>58</v>
      </c>
      <c r="GJ98">
        <v>58</v>
      </c>
      <c r="GK98">
        <v>58</v>
      </c>
      <c r="GL98">
        <v>58</v>
      </c>
      <c r="GM98">
        <v>58</v>
      </c>
      <c r="GN98">
        <v>58</v>
      </c>
      <c r="GO98">
        <v>59</v>
      </c>
      <c r="GP98">
        <v>59</v>
      </c>
      <c r="GQ98">
        <v>59</v>
      </c>
      <c r="GR98">
        <v>59</v>
      </c>
      <c r="GS98">
        <v>59</v>
      </c>
    </row>
    <row r="99" spans="1:201" x14ac:dyDescent="0.35">
      <c r="A99" t="s">
        <v>93</v>
      </c>
      <c r="B99">
        <v>18.735700000000001</v>
      </c>
      <c r="C99">
        <v>-70.162700000000001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2</v>
      </c>
      <c r="BJ99">
        <v>2</v>
      </c>
      <c r="BK99">
        <v>2</v>
      </c>
      <c r="BL99">
        <v>3</v>
      </c>
      <c r="BM99">
        <v>3</v>
      </c>
      <c r="BN99">
        <v>6</v>
      </c>
      <c r="BO99">
        <v>10</v>
      </c>
      <c r="BP99">
        <v>10</v>
      </c>
      <c r="BQ99">
        <v>20</v>
      </c>
      <c r="BR99">
        <v>28</v>
      </c>
      <c r="BS99">
        <v>39</v>
      </c>
      <c r="BT99">
        <v>42</v>
      </c>
      <c r="BU99">
        <v>51</v>
      </c>
      <c r="BV99">
        <v>57</v>
      </c>
      <c r="BW99">
        <v>60</v>
      </c>
      <c r="BX99">
        <v>68</v>
      </c>
      <c r="BY99">
        <v>68</v>
      </c>
      <c r="BZ99">
        <v>82</v>
      </c>
      <c r="CA99">
        <v>86</v>
      </c>
      <c r="CB99">
        <v>98</v>
      </c>
      <c r="CC99">
        <v>108</v>
      </c>
      <c r="CD99">
        <v>118</v>
      </c>
      <c r="CE99">
        <v>126</v>
      </c>
      <c r="CF99">
        <v>135</v>
      </c>
      <c r="CG99">
        <v>173</v>
      </c>
      <c r="CH99">
        <v>177</v>
      </c>
      <c r="CI99">
        <v>183</v>
      </c>
      <c r="CJ99">
        <v>189</v>
      </c>
      <c r="CK99">
        <v>196</v>
      </c>
      <c r="CL99">
        <v>200</v>
      </c>
      <c r="CM99">
        <v>217</v>
      </c>
      <c r="CN99">
        <v>226</v>
      </c>
      <c r="CO99">
        <v>235</v>
      </c>
      <c r="CP99">
        <v>245</v>
      </c>
      <c r="CQ99">
        <v>260</v>
      </c>
      <c r="CR99">
        <v>265</v>
      </c>
      <c r="CS99">
        <v>267</v>
      </c>
      <c r="CT99">
        <v>273</v>
      </c>
      <c r="CU99">
        <v>278</v>
      </c>
      <c r="CV99">
        <v>282</v>
      </c>
      <c r="CW99">
        <v>286</v>
      </c>
      <c r="CX99">
        <v>293</v>
      </c>
      <c r="CY99">
        <v>301</v>
      </c>
      <c r="CZ99">
        <v>313</v>
      </c>
      <c r="DA99">
        <v>326</v>
      </c>
      <c r="DB99">
        <v>333</v>
      </c>
      <c r="DC99">
        <v>346</v>
      </c>
      <c r="DD99">
        <v>354</v>
      </c>
      <c r="DE99">
        <v>362</v>
      </c>
      <c r="DF99">
        <v>373</v>
      </c>
      <c r="DG99">
        <v>380</v>
      </c>
      <c r="DH99">
        <v>385</v>
      </c>
      <c r="DI99">
        <v>388</v>
      </c>
      <c r="DJ99">
        <v>393</v>
      </c>
      <c r="DK99">
        <v>402</v>
      </c>
      <c r="DL99">
        <v>409</v>
      </c>
      <c r="DM99">
        <v>422</v>
      </c>
      <c r="DN99">
        <v>424</v>
      </c>
      <c r="DO99">
        <v>428</v>
      </c>
      <c r="DP99">
        <v>428</v>
      </c>
      <c r="DQ99">
        <v>434</v>
      </c>
      <c r="DR99">
        <v>441</v>
      </c>
      <c r="DS99">
        <v>446</v>
      </c>
      <c r="DT99">
        <v>448</v>
      </c>
      <c r="DU99">
        <v>456</v>
      </c>
      <c r="DV99">
        <v>458</v>
      </c>
      <c r="DW99">
        <v>458</v>
      </c>
      <c r="DX99">
        <v>460</v>
      </c>
      <c r="DY99">
        <v>468</v>
      </c>
      <c r="DZ99">
        <v>474</v>
      </c>
      <c r="EA99">
        <v>485</v>
      </c>
      <c r="EB99">
        <v>488</v>
      </c>
      <c r="EC99">
        <v>498</v>
      </c>
      <c r="ED99">
        <v>502</v>
      </c>
      <c r="EE99">
        <v>502</v>
      </c>
      <c r="EF99">
        <v>515</v>
      </c>
      <c r="EG99">
        <v>516</v>
      </c>
      <c r="EH99">
        <v>520</v>
      </c>
      <c r="EI99">
        <v>525</v>
      </c>
      <c r="EJ99">
        <v>536</v>
      </c>
      <c r="EK99">
        <v>538</v>
      </c>
      <c r="EL99">
        <v>539</v>
      </c>
      <c r="EM99">
        <v>544</v>
      </c>
      <c r="EN99">
        <v>550</v>
      </c>
      <c r="EO99">
        <v>561</v>
      </c>
      <c r="EP99">
        <v>568</v>
      </c>
      <c r="EQ99">
        <v>577</v>
      </c>
      <c r="ER99">
        <v>592</v>
      </c>
      <c r="ES99">
        <v>605</v>
      </c>
      <c r="ET99">
        <v>615</v>
      </c>
      <c r="EU99">
        <v>633</v>
      </c>
      <c r="EV99">
        <v>635</v>
      </c>
      <c r="EW99">
        <v>647</v>
      </c>
      <c r="EX99">
        <v>655</v>
      </c>
      <c r="EY99">
        <v>662</v>
      </c>
      <c r="EZ99">
        <v>669</v>
      </c>
      <c r="FA99">
        <v>675</v>
      </c>
      <c r="FB99">
        <v>691</v>
      </c>
      <c r="FC99">
        <v>698</v>
      </c>
      <c r="FD99">
        <v>712</v>
      </c>
      <c r="FE99">
        <v>718</v>
      </c>
      <c r="FF99">
        <v>726</v>
      </c>
      <c r="FG99">
        <v>733</v>
      </c>
      <c r="FH99">
        <v>747</v>
      </c>
      <c r="FI99">
        <v>754</v>
      </c>
      <c r="FJ99">
        <v>765</v>
      </c>
      <c r="FK99">
        <v>775</v>
      </c>
      <c r="FL99">
        <v>786</v>
      </c>
      <c r="FM99">
        <v>794</v>
      </c>
      <c r="FN99">
        <v>804</v>
      </c>
      <c r="FO99">
        <v>821</v>
      </c>
      <c r="FP99">
        <v>829</v>
      </c>
      <c r="FQ99">
        <v>842</v>
      </c>
      <c r="FR99">
        <v>864</v>
      </c>
      <c r="FS99">
        <v>880</v>
      </c>
      <c r="FT99">
        <v>897</v>
      </c>
      <c r="FU99">
        <v>903</v>
      </c>
      <c r="FV99">
        <v>910</v>
      </c>
      <c r="FW99">
        <v>929</v>
      </c>
      <c r="FX99">
        <v>941</v>
      </c>
      <c r="FY99">
        <v>942</v>
      </c>
      <c r="FZ99">
        <v>971</v>
      </c>
      <c r="GA99">
        <v>981</v>
      </c>
      <c r="GB99">
        <v>993</v>
      </c>
      <c r="GC99">
        <v>999</v>
      </c>
      <c r="GD99">
        <v>1005</v>
      </c>
      <c r="GE99">
        <v>1006</v>
      </c>
      <c r="GF99">
        <v>1036</v>
      </c>
      <c r="GG99">
        <v>1055</v>
      </c>
      <c r="GH99">
        <v>1063</v>
      </c>
      <c r="GI99">
        <v>1083</v>
      </c>
      <c r="GJ99">
        <v>1101</v>
      </c>
      <c r="GK99">
        <v>1123</v>
      </c>
      <c r="GL99">
        <v>1146</v>
      </c>
      <c r="GM99">
        <v>1160</v>
      </c>
      <c r="GN99">
        <v>1170</v>
      </c>
      <c r="GO99">
        <v>1178</v>
      </c>
      <c r="GP99">
        <v>1183</v>
      </c>
      <c r="GQ99">
        <v>1213</v>
      </c>
      <c r="GR99">
        <v>1222</v>
      </c>
      <c r="GS99">
        <v>1246</v>
      </c>
    </row>
    <row r="100" spans="1:201" x14ac:dyDescent="0.35">
      <c r="A100" t="s">
        <v>90</v>
      </c>
      <c r="B100">
        <v>-1.8311999999999999</v>
      </c>
      <c r="C100">
        <v>-78.183400000000006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2</v>
      </c>
      <c r="BE100">
        <v>2</v>
      </c>
      <c r="BF100">
        <v>2</v>
      </c>
      <c r="BG100">
        <v>2</v>
      </c>
      <c r="BH100">
        <v>2</v>
      </c>
      <c r="BI100">
        <v>3</v>
      </c>
      <c r="BJ100">
        <v>5</v>
      </c>
      <c r="BK100">
        <v>7</v>
      </c>
      <c r="BL100">
        <v>14</v>
      </c>
      <c r="BM100">
        <v>18</v>
      </c>
      <c r="BN100">
        <v>27</v>
      </c>
      <c r="BO100">
        <v>28</v>
      </c>
      <c r="BP100">
        <v>34</v>
      </c>
      <c r="BQ100">
        <v>36</v>
      </c>
      <c r="BR100">
        <v>48</v>
      </c>
      <c r="BS100">
        <v>58</v>
      </c>
      <c r="BT100">
        <v>60</v>
      </c>
      <c r="BU100">
        <v>75</v>
      </c>
      <c r="BV100">
        <v>93</v>
      </c>
      <c r="BW100">
        <v>120</v>
      </c>
      <c r="BX100">
        <v>145</v>
      </c>
      <c r="BY100">
        <v>172</v>
      </c>
      <c r="BZ100">
        <v>180</v>
      </c>
      <c r="CA100">
        <v>191</v>
      </c>
      <c r="CB100">
        <v>191</v>
      </c>
      <c r="CC100">
        <v>242</v>
      </c>
      <c r="CD100">
        <v>272</v>
      </c>
      <c r="CE100">
        <v>297</v>
      </c>
      <c r="CF100">
        <v>315</v>
      </c>
      <c r="CG100">
        <v>333</v>
      </c>
      <c r="CH100">
        <v>355</v>
      </c>
      <c r="CI100">
        <v>369</v>
      </c>
      <c r="CJ100">
        <v>388</v>
      </c>
      <c r="CK100">
        <v>403</v>
      </c>
      <c r="CL100">
        <v>421</v>
      </c>
      <c r="CM100">
        <v>456</v>
      </c>
      <c r="CN100">
        <v>474</v>
      </c>
      <c r="CO100">
        <v>507</v>
      </c>
      <c r="CP100">
        <v>520</v>
      </c>
      <c r="CQ100">
        <v>537</v>
      </c>
      <c r="CR100">
        <v>560</v>
      </c>
      <c r="CS100">
        <v>576</v>
      </c>
      <c r="CT100">
        <v>576</v>
      </c>
      <c r="CU100">
        <v>576</v>
      </c>
      <c r="CV100">
        <v>663</v>
      </c>
      <c r="CW100">
        <v>871</v>
      </c>
      <c r="CX100">
        <v>883</v>
      </c>
      <c r="CY100">
        <v>900</v>
      </c>
      <c r="CZ100">
        <v>1063</v>
      </c>
      <c r="DA100">
        <v>1371</v>
      </c>
      <c r="DB100">
        <v>1564</v>
      </c>
      <c r="DC100">
        <v>1569</v>
      </c>
      <c r="DD100">
        <v>1569</v>
      </c>
      <c r="DE100">
        <v>1618</v>
      </c>
      <c r="DF100">
        <v>1654</v>
      </c>
      <c r="DG100">
        <v>1704</v>
      </c>
      <c r="DH100">
        <v>1717</v>
      </c>
      <c r="DI100">
        <v>2127</v>
      </c>
      <c r="DJ100">
        <v>2145</v>
      </c>
      <c r="DK100">
        <v>2327</v>
      </c>
      <c r="DL100">
        <v>2334</v>
      </c>
      <c r="DM100">
        <v>2338</v>
      </c>
      <c r="DN100">
        <v>2594</v>
      </c>
      <c r="DO100">
        <v>2688</v>
      </c>
      <c r="DP100">
        <v>2736</v>
      </c>
      <c r="DQ100">
        <v>2799</v>
      </c>
      <c r="DR100">
        <v>2839</v>
      </c>
      <c r="DS100">
        <v>2888</v>
      </c>
      <c r="DT100">
        <v>2939</v>
      </c>
      <c r="DU100">
        <v>3056</v>
      </c>
      <c r="DV100">
        <v>3096</v>
      </c>
      <c r="DW100">
        <v>3108</v>
      </c>
      <c r="DX100">
        <v>3203</v>
      </c>
      <c r="DY100">
        <v>3203</v>
      </c>
      <c r="DZ100">
        <v>3275</v>
      </c>
      <c r="EA100">
        <v>3313</v>
      </c>
      <c r="EB100">
        <v>3334</v>
      </c>
      <c r="EC100">
        <v>3334</v>
      </c>
      <c r="ED100">
        <v>3358</v>
      </c>
      <c r="EE100">
        <v>3358</v>
      </c>
      <c r="EF100">
        <v>3438</v>
      </c>
      <c r="EG100">
        <v>3486</v>
      </c>
      <c r="EH100">
        <v>3486</v>
      </c>
      <c r="EI100">
        <v>3534</v>
      </c>
      <c r="EJ100">
        <v>3608</v>
      </c>
      <c r="EK100">
        <v>3621</v>
      </c>
      <c r="EL100">
        <v>3642</v>
      </c>
      <c r="EM100">
        <v>3690</v>
      </c>
      <c r="EN100">
        <v>3720</v>
      </c>
      <c r="EO100">
        <v>3720</v>
      </c>
      <c r="EP100">
        <v>3828</v>
      </c>
      <c r="EQ100">
        <v>3874</v>
      </c>
      <c r="ER100">
        <v>3896</v>
      </c>
      <c r="ES100">
        <v>3929</v>
      </c>
      <c r="ET100">
        <v>3970</v>
      </c>
      <c r="EU100">
        <v>4007</v>
      </c>
      <c r="EV100">
        <v>4087</v>
      </c>
      <c r="EW100">
        <v>4156</v>
      </c>
      <c r="EX100">
        <v>4156</v>
      </c>
      <c r="EY100">
        <v>4223</v>
      </c>
      <c r="EZ100">
        <v>4223</v>
      </c>
      <c r="FA100">
        <v>4274</v>
      </c>
      <c r="FB100">
        <v>4274</v>
      </c>
      <c r="FC100">
        <v>4343</v>
      </c>
      <c r="FD100">
        <v>4406</v>
      </c>
      <c r="FE100">
        <v>4424</v>
      </c>
      <c r="FF100">
        <v>4429</v>
      </c>
      <c r="FG100">
        <v>4502</v>
      </c>
      <c r="FH100">
        <v>4527</v>
      </c>
      <c r="FI100">
        <v>4576</v>
      </c>
      <c r="FJ100">
        <v>4639</v>
      </c>
      <c r="FK100">
        <v>4700</v>
      </c>
      <c r="FL100">
        <v>4769</v>
      </c>
      <c r="FM100">
        <v>4781</v>
      </c>
      <c r="FN100">
        <v>4821</v>
      </c>
      <c r="FO100">
        <v>4873</v>
      </c>
      <c r="FP100">
        <v>4873</v>
      </c>
      <c r="FQ100">
        <v>4900</v>
      </c>
      <c r="FR100">
        <v>4939</v>
      </c>
      <c r="FS100">
        <v>5031</v>
      </c>
      <c r="FT100">
        <v>5047</v>
      </c>
      <c r="FU100">
        <v>5063</v>
      </c>
      <c r="FV100">
        <v>5130</v>
      </c>
      <c r="FW100">
        <v>5158</v>
      </c>
      <c r="FX100">
        <v>5207</v>
      </c>
      <c r="FY100">
        <v>5250</v>
      </c>
      <c r="FZ100">
        <v>5282</v>
      </c>
      <c r="GA100">
        <v>5313</v>
      </c>
      <c r="GB100">
        <v>5318</v>
      </c>
      <c r="GC100">
        <v>5366</v>
      </c>
      <c r="GD100">
        <v>5418</v>
      </c>
      <c r="GE100">
        <v>5439</v>
      </c>
      <c r="GF100">
        <v>5468</v>
      </c>
      <c r="GG100">
        <v>5507</v>
      </c>
      <c r="GH100">
        <v>5515</v>
      </c>
      <c r="GI100">
        <v>5532</v>
      </c>
      <c r="GJ100">
        <v>5584</v>
      </c>
      <c r="GK100">
        <v>5623</v>
      </c>
      <c r="GL100">
        <v>5657</v>
      </c>
      <c r="GM100">
        <v>5702</v>
      </c>
      <c r="GN100">
        <v>5736</v>
      </c>
      <c r="GO100">
        <v>5736</v>
      </c>
      <c r="GP100">
        <v>5767</v>
      </c>
      <c r="GQ100">
        <v>5808</v>
      </c>
      <c r="GR100">
        <v>5847</v>
      </c>
      <c r="GS100">
        <v>5877</v>
      </c>
    </row>
    <row r="101" spans="1:201" x14ac:dyDescent="0.35">
      <c r="A101" t="s">
        <v>57</v>
      </c>
      <c r="B101">
        <v>26.820553</v>
      </c>
      <c r="C101">
        <v>30.802498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2</v>
      </c>
      <c r="BF101">
        <v>2</v>
      </c>
      <c r="BG101">
        <v>4</v>
      </c>
      <c r="BH101">
        <v>6</v>
      </c>
      <c r="BI101">
        <v>6</v>
      </c>
      <c r="BJ101">
        <v>8</v>
      </c>
      <c r="BK101">
        <v>10</v>
      </c>
      <c r="BL101">
        <v>14</v>
      </c>
      <c r="BM101">
        <v>19</v>
      </c>
      <c r="BN101">
        <v>20</v>
      </c>
      <c r="BO101">
        <v>21</v>
      </c>
      <c r="BP101">
        <v>24</v>
      </c>
      <c r="BQ101">
        <v>30</v>
      </c>
      <c r="BR101">
        <v>36</v>
      </c>
      <c r="BS101">
        <v>40</v>
      </c>
      <c r="BT101">
        <v>41</v>
      </c>
      <c r="BU101">
        <v>46</v>
      </c>
      <c r="BV101">
        <v>52</v>
      </c>
      <c r="BW101">
        <v>58</v>
      </c>
      <c r="BX101">
        <v>66</v>
      </c>
      <c r="BY101">
        <v>71</v>
      </c>
      <c r="BZ101">
        <v>78</v>
      </c>
      <c r="CA101">
        <v>85</v>
      </c>
      <c r="CB101">
        <v>94</v>
      </c>
      <c r="CC101">
        <v>103</v>
      </c>
      <c r="CD101">
        <v>118</v>
      </c>
      <c r="CE101">
        <v>135</v>
      </c>
      <c r="CF101">
        <v>146</v>
      </c>
      <c r="CG101">
        <v>159</v>
      </c>
      <c r="CH101">
        <v>164</v>
      </c>
      <c r="CI101">
        <v>178</v>
      </c>
      <c r="CJ101">
        <v>183</v>
      </c>
      <c r="CK101">
        <v>196</v>
      </c>
      <c r="CL101">
        <v>205</v>
      </c>
      <c r="CM101">
        <v>224</v>
      </c>
      <c r="CN101">
        <v>239</v>
      </c>
      <c r="CO101">
        <v>250</v>
      </c>
      <c r="CP101">
        <v>264</v>
      </c>
      <c r="CQ101">
        <v>276</v>
      </c>
      <c r="CR101">
        <v>287</v>
      </c>
      <c r="CS101">
        <v>294</v>
      </c>
      <c r="CT101">
        <v>307</v>
      </c>
      <c r="CU101">
        <v>317</v>
      </c>
      <c r="CV101">
        <v>337</v>
      </c>
      <c r="CW101">
        <v>359</v>
      </c>
      <c r="CX101">
        <v>380</v>
      </c>
      <c r="CY101">
        <v>392</v>
      </c>
      <c r="CZ101">
        <v>406</v>
      </c>
      <c r="DA101">
        <v>415</v>
      </c>
      <c r="DB101">
        <v>429</v>
      </c>
      <c r="DC101">
        <v>436</v>
      </c>
      <c r="DD101">
        <v>452</v>
      </c>
      <c r="DE101">
        <v>469</v>
      </c>
      <c r="DF101">
        <v>482</v>
      </c>
      <c r="DG101">
        <v>503</v>
      </c>
      <c r="DH101">
        <v>514</v>
      </c>
      <c r="DI101">
        <v>525</v>
      </c>
      <c r="DJ101">
        <v>533</v>
      </c>
      <c r="DK101">
        <v>544</v>
      </c>
      <c r="DL101">
        <v>556</v>
      </c>
      <c r="DM101">
        <v>571</v>
      </c>
      <c r="DN101">
        <v>592</v>
      </c>
      <c r="DO101">
        <v>612</v>
      </c>
      <c r="DP101">
        <v>630</v>
      </c>
      <c r="DQ101">
        <v>645</v>
      </c>
      <c r="DR101">
        <v>659</v>
      </c>
      <c r="DS101">
        <v>680</v>
      </c>
      <c r="DT101">
        <v>696</v>
      </c>
      <c r="DU101">
        <v>707</v>
      </c>
      <c r="DV101">
        <v>735</v>
      </c>
      <c r="DW101">
        <v>764</v>
      </c>
      <c r="DX101">
        <v>783</v>
      </c>
      <c r="DY101">
        <v>797</v>
      </c>
      <c r="DZ101">
        <v>816</v>
      </c>
      <c r="EA101">
        <v>845</v>
      </c>
      <c r="EB101">
        <v>879</v>
      </c>
      <c r="EC101">
        <v>913</v>
      </c>
      <c r="ED101">
        <v>959</v>
      </c>
      <c r="EE101">
        <v>1005</v>
      </c>
      <c r="EF101">
        <v>1052</v>
      </c>
      <c r="EG101">
        <v>1088</v>
      </c>
      <c r="EH101">
        <v>1126</v>
      </c>
      <c r="EI101">
        <v>1166</v>
      </c>
      <c r="EJ101">
        <v>1198</v>
      </c>
      <c r="EK101">
        <v>1237</v>
      </c>
      <c r="EL101">
        <v>1271</v>
      </c>
      <c r="EM101">
        <v>1306</v>
      </c>
      <c r="EN101">
        <v>1342</v>
      </c>
      <c r="EO101">
        <v>1377</v>
      </c>
      <c r="EP101">
        <v>1422</v>
      </c>
      <c r="EQ101">
        <v>1484</v>
      </c>
      <c r="ER101">
        <v>1575</v>
      </c>
      <c r="ES101">
        <v>1672</v>
      </c>
      <c r="ET101">
        <v>1766</v>
      </c>
      <c r="EU101">
        <v>1850</v>
      </c>
      <c r="EV101">
        <v>1938</v>
      </c>
      <c r="EW101">
        <v>2017</v>
      </c>
      <c r="EX101">
        <v>2106</v>
      </c>
      <c r="EY101">
        <v>2193</v>
      </c>
      <c r="EZ101">
        <v>2278</v>
      </c>
      <c r="FA101">
        <v>2365</v>
      </c>
      <c r="FB101">
        <v>2450</v>
      </c>
      <c r="FC101">
        <v>2533</v>
      </c>
      <c r="FD101">
        <v>2620</v>
      </c>
      <c r="FE101">
        <v>2708</v>
      </c>
      <c r="FF101">
        <v>2789</v>
      </c>
      <c r="FG101">
        <v>2872</v>
      </c>
      <c r="FH101">
        <v>2953</v>
      </c>
      <c r="FI101">
        <v>3034</v>
      </c>
      <c r="FJ101">
        <v>3120</v>
      </c>
      <c r="FK101">
        <v>3201</v>
      </c>
      <c r="FL101">
        <v>3280</v>
      </c>
      <c r="FM101">
        <v>3343</v>
      </c>
      <c r="FN101">
        <v>3422</v>
      </c>
      <c r="FO101">
        <v>3489</v>
      </c>
      <c r="FP101">
        <v>3564</v>
      </c>
      <c r="FQ101">
        <v>3617</v>
      </c>
      <c r="FR101">
        <v>3702</v>
      </c>
      <c r="FS101">
        <v>3769</v>
      </c>
      <c r="FT101">
        <v>3858</v>
      </c>
      <c r="FU101">
        <v>3935</v>
      </c>
      <c r="FV101">
        <v>4008</v>
      </c>
      <c r="FW101">
        <v>4067</v>
      </c>
      <c r="FX101">
        <v>4120</v>
      </c>
      <c r="FY101">
        <v>4188</v>
      </c>
      <c r="FZ101">
        <v>4251</v>
      </c>
      <c r="GA101">
        <v>4302</v>
      </c>
      <c r="GB101">
        <v>4352</v>
      </c>
      <c r="GC101">
        <v>4399</v>
      </c>
      <c r="GD101">
        <v>4440</v>
      </c>
      <c r="GE101">
        <v>4480</v>
      </c>
      <c r="GF101">
        <v>4518</v>
      </c>
      <c r="GG101">
        <v>4558</v>
      </c>
      <c r="GH101">
        <v>4606</v>
      </c>
      <c r="GI101">
        <v>4652</v>
      </c>
      <c r="GJ101">
        <v>4691</v>
      </c>
      <c r="GK101">
        <v>4728</v>
      </c>
      <c r="GL101">
        <v>4774</v>
      </c>
      <c r="GM101">
        <v>4805</v>
      </c>
      <c r="GN101">
        <v>4834</v>
      </c>
      <c r="GO101">
        <v>4865</v>
      </c>
      <c r="GP101">
        <v>4888</v>
      </c>
      <c r="GQ101">
        <v>4912</v>
      </c>
      <c r="GR101">
        <v>4930</v>
      </c>
      <c r="GS101">
        <v>4951</v>
      </c>
    </row>
    <row r="102" spans="1:201" x14ac:dyDescent="0.35">
      <c r="A102" t="s">
        <v>257</v>
      </c>
      <c r="B102">
        <v>13.7942</v>
      </c>
      <c r="C102">
        <v>-88.896500000000003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2</v>
      </c>
      <c r="BX102">
        <v>2</v>
      </c>
      <c r="BY102">
        <v>3</v>
      </c>
      <c r="BZ102">
        <v>3</v>
      </c>
      <c r="CA102">
        <v>4</v>
      </c>
      <c r="CB102">
        <v>4</v>
      </c>
      <c r="CC102">
        <v>5</v>
      </c>
      <c r="CD102">
        <v>6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7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8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9</v>
      </c>
      <c r="CY102">
        <v>10</v>
      </c>
      <c r="CZ102">
        <v>10</v>
      </c>
      <c r="DA102">
        <v>11</v>
      </c>
      <c r="DB102">
        <v>11</v>
      </c>
      <c r="DC102">
        <v>13</v>
      </c>
      <c r="DD102">
        <v>14</v>
      </c>
      <c r="DE102">
        <v>15</v>
      </c>
      <c r="DF102">
        <v>15</v>
      </c>
      <c r="DG102">
        <v>16</v>
      </c>
      <c r="DH102">
        <v>17</v>
      </c>
      <c r="DI102">
        <v>17</v>
      </c>
      <c r="DJ102">
        <v>18</v>
      </c>
      <c r="DK102">
        <v>20</v>
      </c>
      <c r="DL102">
        <v>20</v>
      </c>
      <c r="DM102">
        <v>23</v>
      </c>
      <c r="DN102">
        <v>25</v>
      </c>
      <c r="DO102">
        <v>26</v>
      </c>
      <c r="DP102">
        <v>30</v>
      </c>
      <c r="DQ102">
        <v>30</v>
      </c>
      <c r="DR102">
        <v>30</v>
      </c>
      <c r="DS102">
        <v>31</v>
      </c>
      <c r="DT102">
        <v>33</v>
      </c>
      <c r="DU102">
        <v>33</v>
      </c>
      <c r="DV102">
        <v>33</v>
      </c>
      <c r="DW102">
        <v>35</v>
      </c>
      <c r="DX102">
        <v>35</v>
      </c>
      <c r="DY102">
        <v>36</v>
      </c>
      <c r="DZ102">
        <v>39</v>
      </c>
      <c r="EA102">
        <v>39</v>
      </c>
      <c r="EB102">
        <v>42</v>
      </c>
      <c r="EC102">
        <v>46</v>
      </c>
      <c r="ED102">
        <v>46</v>
      </c>
      <c r="EE102">
        <v>46</v>
      </c>
      <c r="EF102">
        <v>49</v>
      </c>
      <c r="EG102">
        <v>51</v>
      </c>
      <c r="EH102">
        <v>52</v>
      </c>
      <c r="EI102">
        <v>53</v>
      </c>
      <c r="EJ102">
        <v>53</v>
      </c>
      <c r="EK102">
        <v>53</v>
      </c>
      <c r="EL102">
        <v>56</v>
      </c>
      <c r="EM102">
        <v>60</v>
      </c>
      <c r="EN102">
        <v>64</v>
      </c>
      <c r="EO102">
        <v>68</v>
      </c>
      <c r="EP102">
        <v>68</v>
      </c>
      <c r="EQ102">
        <v>72</v>
      </c>
      <c r="ER102">
        <v>74</v>
      </c>
      <c r="ES102">
        <v>74</v>
      </c>
      <c r="ET102">
        <v>76</v>
      </c>
      <c r="EU102">
        <v>79</v>
      </c>
      <c r="EV102">
        <v>82</v>
      </c>
      <c r="EW102">
        <v>86</v>
      </c>
      <c r="EX102">
        <v>93</v>
      </c>
      <c r="EY102">
        <v>98</v>
      </c>
      <c r="EZ102">
        <v>107</v>
      </c>
      <c r="FA102">
        <v>113</v>
      </c>
      <c r="FB102">
        <v>119</v>
      </c>
      <c r="FC102">
        <v>126</v>
      </c>
      <c r="FD102">
        <v>133</v>
      </c>
      <c r="FE102">
        <v>143</v>
      </c>
      <c r="FF102">
        <v>152</v>
      </c>
      <c r="FG102">
        <v>164</v>
      </c>
      <c r="FH102">
        <v>174</v>
      </c>
      <c r="FI102">
        <v>182</v>
      </c>
      <c r="FJ102">
        <v>191</v>
      </c>
      <c r="FK102">
        <v>202</v>
      </c>
      <c r="FL102">
        <v>210</v>
      </c>
      <c r="FM102">
        <v>217</v>
      </c>
      <c r="FN102">
        <v>223</v>
      </c>
      <c r="FO102">
        <v>229</v>
      </c>
      <c r="FP102">
        <v>235</v>
      </c>
      <c r="FQ102">
        <v>243</v>
      </c>
      <c r="FR102">
        <v>249</v>
      </c>
      <c r="FS102">
        <v>254</v>
      </c>
      <c r="FT102">
        <v>260</v>
      </c>
      <c r="FU102">
        <v>267</v>
      </c>
      <c r="FV102">
        <v>278</v>
      </c>
      <c r="FW102">
        <v>286</v>
      </c>
      <c r="FX102">
        <v>298</v>
      </c>
      <c r="FY102">
        <v>309</v>
      </c>
      <c r="FZ102">
        <v>324</v>
      </c>
      <c r="GA102">
        <v>335</v>
      </c>
      <c r="GB102">
        <v>344</v>
      </c>
      <c r="GC102">
        <v>352</v>
      </c>
      <c r="GD102">
        <v>363</v>
      </c>
      <c r="GE102">
        <v>372</v>
      </c>
      <c r="GF102">
        <v>379</v>
      </c>
      <c r="GG102">
        <v>390</v>
      </c>
      <c r="GH102">
        <v>400</v>
      </c>
      <c r="GI102">
        <v>408</v>
      </c>
      <c r="GJ102">
        <v>417</v>
      </c>
      <c r="GK102">
        <v>430</v>
      </c>
      <c r="GL102">
        <v>439</v>
      </c>
      <c r="GM102">
        <v>448</v>
      </c>
      <c r="GN102">
        <v>459</v>
      </c>
      <c r="GO102">
        <v>467</v>
      </c>
      <c r="GP102">
        <v>477</v>
      </c>
      <c r="GQ102">
        <v>486</v>
      </c>
      <c r="GR102">
        <v>498</v>
      </c>
      <c r="GS102">
        <v>513</v>
      </c>
    </row>
    <row r="103" spans="1:201" x14ac:dyDescent="0.35">
      <c r="A103" t="s">
        <v>233</v>
      </c>
      <c r="B103">
        <v>1.6508</v>
      </c>
      <c r="C103">
        <v>10.267899999999999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3</v>
      </c>
      <c r="DD103">
        <v>3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6</v>
      </c>
      <c r="DM103">
        <v>7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10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32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51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  <c r="GF103">
        <v>51</v>
      </c>
      <c r="GG103">
        <v>51</v>
      </c>
      <c r="GH103">
        <v>51</v>
      </c>
      <c r="GI103">
        <v>51</v>
      </c>
      <c r="GJ103">
        <v>51</v>
      </c>
      <c r="GK103">
        <v>51</v>
      </c>
      <c r="GL103">
        <v>51</v>
      </c>
      <c r="GM103">
        <v>83</v>
      </c>
      <c r="GN103">
        <v>83</v>
      </c>
      <c r="GO103">
        <v>83</v>
      </c>
      <c r="GP103">
        <v>83</v>
      </c>
      <c r="GQ103">
        <v>83</v>
      </c>
      <c r="GR103">
        <v>83</v>
      </c>
      <c r="GS103">
        <v>83</v>
      </c>
    </row>
    <row r="104" spans="1:201" x14ac:dyDescent="0.35">
      <c r="A104" t="s">
        <v>271</v>
      </c>
      <c r="B104">
        <v>15.179399999999999</v>
      </c>
      <c r="C104">
        <v>39.782299999999999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</row>
    <row r="105" spans="1:201" x14ac:dyDescent="0.35">
      <c r="A105" t="s">
        <v>76</v>
      </c>
      <c r="B105">
        <v>58.595300000000002</v>
      </c>
      <c r="C105">
        <v>25.0136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1</v>
      </c>
      <c r="BQ105">
        <v>1</v>
      </c>
      <c r="BR105">
        <v>1</v>
      </c>
      <c r="BS105">
        <v>3</v>
      </c>
      <c r="BT105">
        <v>3</v>
      </c>
      <c r="BU105">
        <v>4</v>
      </c>
      <c r="BV105">
        <v>5</v>
      </c>
      <c r="BW105">
        <v>11</v>
      </c>
      <c r="BX105">
        <v>12</v>
      </c>
      <c r="BY105">
        <v>13</v>
      </c>
      <c r="BZ105">
        <v>15</v>
      </c>
      <c r="CA105">
        <v>19</v>
      </c>
      <c r="CB105">
        <v>21</v>
      </c>
      <c r="CC105">
        <v>24</v>
      </c>
      <c r="CD105">
        <v>24</v>
      </c>
      <c r="CE105">
        <v>24</v>
      </c>
      <c r="CF105">
        <v>24</v>
      </c>
      <c r="CG105">
        <v>25</v>
      </c>
      <c r="CH105">
        <v>28</v>
      </c>
      <c r="CI105">
        <v>31</v>
      </c>
      <c r="CJ105">
        <v>35</v>
      </c>
      <c r="CK105">
        <v>36</v>
      </c>
      <c r="CL105">
        <v>38</v>
      </c>
      <c r="CM105">
        <v>38</v>
      </c>
      <c r="CN105">
        <v>40</v>
      </c>
      <c r="CO105">
        <v>40</v>
      </c>
      <c r="CP105">
        <v>43</v>
      </c>
      <c r="CQ105">
        <v>44</v>
      </c>
      <c r="CR105">
        <v>45</v>
      </c>
      <c r="CS105">
        <v>46</v>
      </c>
      <c r="CT105">
        <v>46</v>
      </c>
      <c r="CU105">
        <v>49</v>
      </c>
      <c r="CV105">
        <v>50</v>
      </c>
      <c r="CW105">
        <v>50</v>
      </c>
      <c r="CX105">
        <v>50</v>
      </c>
      <c r="CY105">
        <v>52</v>
      </c>
      <c r="CZ105">
        <v>52</v>
      </c>
      <c r="DA105">
        <v>53</v>
      </c>
      <c r="DB105">
        <v>55</v>
      </c>
      <c r="DC105">
        <v>55</v>
      </c>
      <c r="DD105">
        <v>55</v>
      </c>
      <c r="DE105">
        <v>55</v>
      </c>
      <c r="DF105">
        <v>56</v>
      </c>
      <c r="DG105">
        <v>56</v>
      </c>
      <c r="DH105">
        <v>60</v>
      </c>
      <c r="DI105">
        <v>60</v>
      </c>
      <c r="DJ105">
        <v>61</v>
      </c>
      <c r="DK105">
        <v>61</v>
      </c>
      <c r="DL105">
        <v>61</v>
      </c>
      <c r="DM105">
        <v>62</v>
      </c>
      <c r="DN105">
        <v>63</v>
      </c>
      <c r="DO105">
        <v>63</v>
      </c>
      <c r="DP105">
        <v>63</v>
      </c>
      <c r="DQ105">
        <v>64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65</v>
      </c>
      <c r="DY105">
        <v>65</v>
      </c>
      <c r="DZ105">
        <v>66</v>
      </c>
      <c r="EA105">
        <v>66</v>
      </c>
      <c r="EB105">
        <v>67</v>
      </c>
      <c r="EC105">
        <v>67</v>
      </c>
      <c r="ED105">
        <v>68</v>
      </c>
      <c r="EE105">
        <v>68</v>
      </c>
      <c r="EF105">
        <v>68</v>
      </c>
      <c r="EG105">
        <v>69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  <c r="GJ105">
        <v>69</v>
      </c>
      <c r="GK105">
        <v>69</v>
      </c>
      <c r="GL105">
        <v>69</v>
      </c>
      <c r="GM105">
        <v>69</v>
      </c>
      <c r="GN105">
        <v>69</v>
      </c>
      <c r="GO105">
        <v>63</v>
      </c>
      <c r="GP105">
        <v>63</v>
      </c>
      <c r="GQ105">
        <v>63</v>
      </c>
      <c r="GR105">
        <v>63</v>
      </c>
      <c r="GS105">
        <v>63</v>
      </c>
    </row>
    <row r="106" spans="1:201" x14ac:dyDescent="0.35">
      <c r="A106" t="s">
        <v>220</v>
      </c>
      <c r="B106">
        <v>-26.522500000000001</v>
      </c>
      <c r="C106">
        <v>31.465900000000001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3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4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5</v>
      </c>
      <c r="EY106">
        <v>5</v>
      </c>
      <c r="EZ106">
        <v>6</v>
      </c>
      <c r="FA106">
        <v>7</v>
      </c>
      <c r="FB106">
        <v>7</v>
      </c>
      <c r="FC106">
        <v>8</v>
      </c>
      <c r="FD106">
        <v>8</v>
      </c>
      <c r="FE106">
        <v>8</v>
      </c>
      <c r="FF106">
        <v>11</v>
      </c>
      <c r="FG106">
        <v>11</v>
      </c>
      <c r="FH106">
        <v>11</v>
      </c>
      <c r="FI106">
        <v>11</v>
      </c>
      <c r="FJ106">
        <v>11</v>
      </c>
      <c r="FK106">
        <v>13</v>
      </c>
      <c r="FL106">
        <v>13</v>
      </c>
      <c r="FM106">
        <v>13</v>
      </c>
      <c r="FN106">
        <v>13</v>
      </c>
      <c r="FO106">
        <v>14</v>
      </c>
      <c r="FP106">
        <v>14</v>
      </c>
      <c r="FQ106">
        <v>17</v>
      </c>
      <c r="FR106">
        <v>18</v>
      </c>
      <c r="FS106">
        <v>18</v>
      </c>
      <c r="FT106">
        <v>20</v>
      </c>
      <c r="FU106">
        <v>20</v>
      </c>
      <c r="FV106">
        <v>20</v>
      </c>
      <c r="FW106">
        <v>20</v>
      </c>
      <c r="FX106">
        <v>21</v>
      </c>
      <c r="FY106">
        <v>21</v>
      </c>
      <c r="FZ106">
        <v>21</v>
      </c>
      <c r="GA106">
        <v>21</v>
      </c>
      <c r="GB106">
        <v>23</v>
      </c>
      <c r="GC106">
        <v>24</v>
      </c>
      <c r="GD106">
        <v>25</v>
      </c>
      <c r="GE106">
        <v>28</v>
      </c>
      <c r="GF106">
        <v>28</v>
      </c>
      <c r="GG106">
        <v>28</v>
      </c>
      <c r="GH106">
        <v>32</v>
      </c>
      <c r="GI106">
        <v>34</v>
      </c>
      <c r="GJ106">
        <v>39</v>
      </c>
      <c r="GK106">
        <v>40</v>
      </c>
      <c r="GL106">
        <v>40</v>
      </c>
      <c r="GM106">
        <v>41</v>
      </c>
      <c r="GN106">
        <v>43</v>
      </c>
      <c r="GO106">
        <v>43</v>
      </c>
      <c r="GP106">
        <v>45</v>
      </c>
      <c r="GQ106">
        <v>49</v>
      </c>
      <c r="GR106">
        <v>53</v>
      </c>
      <c r="GS106">
        <v>55</v>
      </c>
    </row>
    <row r="107" spans="1:201" x14ac:dyDescent="0.35">
      <c r="A107" t="s">
        <v>207</v>
      </c>
      <c r="B107">
        <v>9.1449999999999996</v>
      </c>
      <c r="C107">
        <v>40.489699999999999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3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4</v>
      </c>
      <c r="DE107">
        <v>4</v>
      </c>
      <c r="DF107">
        <v>4</v>
      </c>
      <c r="DG107">
        <v>4</v>
      </c>
      <c r="DH107">
        <v>5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6</v>
      </c>
      <c r="DZ107">
        <v>6</v>
      </c>
      <c r="EA107">
        <v>7</v>
      </c>
      <c r="EB107">
        <v>8</v>
      </c>
      <c r="EC107">
        <v>8</v>
      </c>
      <c r="ED107">
        <v>11</v>
      </c>
      <c r="EE107">
        <v>12</v>
      </c>
      <c r="EF107">
        <v>14</v>
      </c>
      <c r="EG107">
        <v>17</v>
      </c>
      <c r="EH107">
        <v>18</v>
      </c>
      <c r="EI107">
        <v>19</v>
      </c>
      <c r="EJ107">
        <v>20</v>
      </c>
      <c r="EK107">
        <v>27</v>
      </c>
      <c r="EL107">
        <v>27</v>
      </c>
      <c r="EM107">
        <v>32</v>
      </c>
      <c r="EN107">
        <v>35</v>
      </c>
      <c r="EO107">
        <v>40</v>
      </c>
      <c r="EP107">
        <v>47</v>
      </c>
      <c r="EQ107">
        <v>55</v>
      </c>
      <c r="ER107">
        <v>57</v>
      </c>
      <c r="ES107">
        <v>60</v>
      </c>
      <c r="ET107">
        <v>61</v>
      </c>
      <c r="EU107">
        <v>63</v>
      </c>
      <c r="EV107">
        <v>65</v>
      </c>
      <c r="EW107">
        <v>72</v>
      </c>
      <c r="EX107">
        <v>72</v>
      </c>
      <c r="EY107">
        <v>74</v>
      </c>
      <c r="EZ107">
        <v>75</v>
      </c>
      <c r="FA107">
        <v>75</v>
      </c>
      <c r="FB107">
        <v>78</v>
      </c>
      <c r="FC107">
        <v>81</v>
      </c>
      <c r="FD107">
        <v>89</v>
      </c>
      <c r="FE107">
        <v>94</v>
      </c>
      <c r="FF107">
        <v>98</v>
      </c>
      <c r="FG107">
        <v>103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120</v>
      </c>
      <c r="FQ107">
        <v>120</v>
      </c>
      <c r="FR107">
        <v>124</v>
      </c>
      <c r="FS107">
        <v>124</v>
      </c>
      <c r="FT107">
        <v>127</v>
      </c>
      <c r="FU107">
        <v>128</v>
      </c>
      <c r="FV107">
        <v>139</v>
      </c>
      <c r="FW107">
        <v>146</v>
      </c>
      <c r="FX107">
        <v>148</v>
      </c>
      <c r="FY107">
        <v>150</v>
      </c>
      <c r="FZ107">
        <v>163</v>
      </c>
      <c r="GA107">
        <v>167</v>
      </c>
      <c r="GB107">
        <v>170</v>
      </c>
      <c r="GC107">
        <v>180</v>
      </c>
      <c r="GD107">
        <v>188</v>
      </c>
      <c r="GE107">
        <v>197</v>
      </c>
      <c r="GF107">
        <v>200</v>
      </c>
      <c r="GG107">
        <v>209</v>
      </c>
      <c r="GH107">
        <v>223</v>
      </c>
      <c r="GI107">
        <v>228</v>
      </c>
      <c r="GJ107">
        <v>239</v>
      </c>
      <c r="GK107">
        <v>253</v>
      </c>
      <c r="GL107">
        <v>263</v>
      </c>
      <c r="GM107">
        <v>274</v>
      </c>
      <c r="GN107">
        <v>284</v>
      </c>
      <c r="GO107">
        <v>310</v>
      </c>
      <c r="GP107">
        <v>336</v>
      </c>
      <c r="GQ107">
        <v>343</v>
      </c>
      <c r="GR107">
        <v>356</v>
      </c>
      <c r="GS107">
        <v>365</v>
      </c>
    </row>
    <row r="108" spans="1:201" x14ac:dyDescent="0.35">
      <c r="A108" t="s">
        <v>258</v>
      </c>
      <c r="B108">
        <v>-17.7134</v>
      </c>
      <c r="C108">
        <v>178.065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</row>
    <row r="109" spans="1:201" x14ac:dyDescent="0.35">
      <c r="A109" t="s">
        <v>48</v>
      </c>
      <c r="B109">
        <v>61.924109999999999</v>
      </c>
      <c r="C109">
        <v>25.748151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1</v>
      </c>
      <c r="BM109">
        <v>1</v>
      </c>
      <c r="BN109">
        <v>1</v>
      </c>
      <c r="BO109">
        <v>3</v>
      </c>
      <c r="BP109">
        <v>5</v>
      </c>
      <c r="BQ109">
        <v>7</v>
      </c>
      <c r="BR109">
        <v>9</v>
      </c>
      <c r="BS109">
        <v>11</v>
      </c>
      <c r="BT109">
        <v>13</v>
      </c>
      <c r="BU109">
        <v>17</v>
      </c>
      <c r="BV109">
        <v>17</v>
      </c>
      <c r="BW109">
        <v>19</v>
      </c>
      <c r="BX109">
        <v>20</v>
      </c>
      <c r="BY109">
        <v>25</v>
      </c>
      <c r="BZ109">
        <v>28</v>
      </c>
      <c r="CA109">
        <v>27</v>
      </c>
      <c r="CB109">
        <v>34</v>
      </c>
      <c r="CC109">
        <v>40</v>
      </c>
      <c r="CD109">
        <v>42</v>
      </c>
      <c r="CE109">
        <v>48</v>
      </c>
      <c r="CF109">
        <v>49</v>
      </c>
      <c r="CG109">
        <v>56</v>
      </c>
      <c r="CH109">
        <v>59</v>
      </c>
      <c r="CI109">
        <v>64</v>
      </c>
      <c r="CJ109">
        <v>72</v>
      </c>
      <c r="CK109">
        <v>75</v>
      </c>
      <c r="CL109">
        <v>82</v>
      </c>
      <c r="CM109">
        <v>90</v>
      </c>
      <c r="CN109">
        <v>94</v>
      </c>
      <c r="CO109">
        <v>98</v>
      </c>
      <c r="CP109">
        <v>141</v>
      </c>
      <c r="CQ109">
        <v>149</v>
      </c>
      <c r="CR109">
        <v>172</v>
      </c>
      <c r="CS109">
        <v>177</v>
      </c>
      <c r="CT109">
        <v>186</v>
      </c>
      <c r="CU109">
        <v>190</v>
      </c>
      <c r="CV109">
        <v>193</v>
      </c>
      <c r="CW109">
        <v>199</v>
      </c>
      <c r="CX109">
        <v>206</v>
      </c>
      <c r="CY109">
        <v>211</v>
      </c>
      <c r="CZ109">
        <v>218</v>
      </c>
      <c r="DA109">
        <v>220</v>
      </c>
      <c r="DB109">
        <v>230</v>
      </c>
      <c r="DC109">
        <v>240</v>
      </c>
      <c r="DD109">
        <v>246</v>
      </c>
      <c r="DE109">
        <v>252</v>
      </c>
      <c r="DF109">
        <v>255</v>
      </c>
      <c r="DG109">
        <v>260</v>
      </c>
      <c r="DH109">
        <v>265</v>
      </c>
      <c r="DI109">
        <v>267</v>
      </c>
      <c r="DJ109">
        <v>271</v>
      </c>
      <c r="DK109">
        <v>275</v>
      </c>
      <c r="DL109">
        <v>284</v>
      </c>
      <c r="DM109">
        <v>287</v>
      </c>
      <c r="DN109">
        <v>293</v>
      </c>
      <c r="DO109">
        <v>297</v>
      </c>
      <c r="DP109">
        <v>298</v>
      </c>
      <c r="DQ109">
        <v>300</v>
      </c>
      <c r="DR109">
        <v>301</v>
      </c>
      <c r="DS109">
        <v>304</v>
      </c>
      <c r="DT109">
        <v>306</v>
      </c>
      <c r="DU109">
        <v>306</v>
      </c>
      <c r="DV109">
        <v>306</v>
      </c>
      <c r="DW109">
        <v>307</v>
      </c>
      <c r="DX109">
        <v>308</v>
      </c>
      <c r="DY109">
        <v>312</v>
      </c>
      <c r="DZ109">
        <v>313</v>
      </c>
      <c r="EA109">
        <v>313</v>
      </c>
      <c r="EB109">
        <v>314</v>
      </c>
      <c r="EC109">
        <v>316</v>
      </c>
      <c r="ED109">
        <v>320</v>
      </c>
      <c r="EE109">
        <v>318</v>
      </c>
      <c r="EF109">
        <v>320</v>
      </c>
      <c r="EG109">
        <v>321</v>
      </c>
      <c r="EH109">
        <v>322</v>
      </c>
      <c r="EI109">
        <v>322</v>
      </c>
      <c r="EJ109">
        <v>322</v>
      </c>
      <c r="EK109">
        <v>323</v>
      </c>
      <c r="EL109">
        <v>323</v>
      </c>
      <c r="EM109">
        <v>324</v>
      </c>
      <c r="EN109">
        <v>324</v>
      </c>
      <c r="EO109">
        <v>325</v>
      </c>
      <c r="EP109">
        <v>325</v>
      </c>
      <c r="EQ109">
        <v>325</v>
      </c>
      <c r="ER109">
        <v>326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327</v>
      </c>
      <c r="FA109">
        <v>327</v>
      </c>
      <c r="FB109">
        <v>327</v>
      </c>
      <c r="FC109">
        <v>327</v>
      </c>
      <c r="FD109">
        <v>328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329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328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  <c r="GF109">
        <v>329</v>
      </c>
      <c r="GG109">
        <v>329</v>
      </c>
      <c r="GH109">
        <v>329</v>
      </c>
      <c r="GI109">
        <v>329</v>
      </c>
      <c r="GJ109">
        <v>329</v>
      </c>
      <c r="GK109">
        <v>329</v>
      </c>
      <c r="GL109">
        <v>329</v>
      </c>
      <c r="GM109">
        <v>329</v>
      </c>
      <c r="GN109">
        <v>329</v>
      </c>
      <c r="GO109">
        <v>329</v>
      </c>
      <c r="GP109">
        <v>329</v>
      </c>
      <c r="GQ109">
        <v>331</v>
      </c>
      <c r="GR109">
        <v>331</v>
      </c>
      <c r="GS109">
        <v>331</v>
      </c>
    </row>
    <row r="110" spans="1:201" x14ac:dyDescent="0.35">
      <c r="A110" t="s">
        <v>145</v>
      </c>
      <c r="B110">
        <v>3.9339</v>
      </c>
      <c r="C110">
        <v>-53.125799999999998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2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3</v>
      </c>
      <c r="ES110">
        <v>3</v>
      </c>
      <c r="ET110">
        <v>5</v>
      </c>
      <c r="EU110">
        <v>5</v>
      </c>
      <c r="EV110">
        <v>5</v>
      </c>
      <c r="EW110">
        <v>5</v>
      </c>
      <c r="EX110">
        <v>5</v>
      </c>
      <c r="EY110">
        <v>6</v>
      </c>
      <c r="EZ110">
        <v>8</v>
      </c>
      <c r="FA110">
        <v>8</v>
      </c>
      <c r="FB110">
        <v>9</v>
      </c>
      <c r="FC110">
        <v>10</v>
      </c>
      <c r="FD110">
        <v>11</v>
      </c>
      <c r="FE110">
        <v>12</v>
      </c>
      <c r="FF110">
        <v>12</v>
      </c>
      <c r="FG110">
        <v>15</v>
      </c>
      <c r="FH110">
        <v>15</v>
      </c>
      <c r="FI110">
        <v>16</v>
      </c>
      <c r="FJ110">
        <v>16</v>
      </c>
      <c r="FK110">
        <v>16</v>
      </c>
      <c r="FL110">
        <v>16</v>
      </c>
      <c r="FM110">
        <v>16</v>
      </c>
      <c r="FN110">
        <v>20</v>
      </c>
      <c r="FO110">
        <v>21</v>
      </c>
      <c r="FP110">
        <v>22</v>
      </c>
      <c r="FQ110">
        <v>22</v>
      </c>
      <c r="FR110">
        <v>23</v>
      </c>
      <c r="FS110">
        <v>26</v>
      </c>
      <c r="FT110">
        <v>26</v>
      </c>
      <c r="FU110">
        <v>29</v>
      </c>
      <c r="FV110">
        <v>31</v>
      </c>
      <c r="FW110">
        <v>33</v>
      </c>
      <c r="FX110">
        <v>34</v>
      </c>
      <c r="FY110">
        <v>34</v>
      </c>
      <c r="FZ110">
        <v>37</v>
      </c>
      <c r="GA110">
        <v>37</v>
      </c>
      <c r="GB110">
        <v>38</v>
      </c>
      <c r="GC110">
        <v>39</v>
      </c>
      <c r="GD110">
        <v>39</v>
      </c>
      <c r="GE110">
        <v>40</v>
      </c>
      <c r="GF110">
        <v>41</v>
      </c>
      <c r="GG110">
        <v>41</v>
      </c>
      <c r="GH110">
        <v>41</v>
      </c>
      <c r="GI110">
        <v>42</v>
      </c>
      <c r="GJ110">
        <v>43</v>
      </c>
      <c r="GK110">
        <v>43</v>
      </c>
      <c r="GL110">
        <v>43</v>
      </c>
      <c r="GM110">
        <v>43</v>
      </c>
      <c r="GN110">
        <v>43</v>
      </c>
      <c r="GO110">
        <v>43</v>
      </c>
      <c r="GP110">
        <v>44</v>
      </c>
      <c r="GQ110">
        <v>45</v>
      </c>
      <c r="GR110">
        <v>47</v>
      </c>
      <c r="GS110">
        <v>47</v>
      </c>
    </row>
    <row r="111" spans="1:201" x14ac:dyDescent="0.35">
      <c r="A111" t="s">
        <v>145</v>
      </c>
      <c r="B111">
        <v>-17.6797</v>
      </c>
      <c r="C111">
        <v>149.4068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</row>
    <row r="112" spans="1:201" x14ac:dyDescent="0.35">
      <c r="A112" t="s">
        <v>145</v>
      </c>
      <c r="B112">
        <v>16.265000000000001</v>
      </c>
      <c r="C112">
        <v>-61.551000000000002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2</v>
      </c>
      <c r="BS112">
        <v>4</v>
      </c>
      <c r="BT112">
        <v>4</v>
      </c>
      <c r="BU112">
        <v>4</v>
      </c>
      <c r="BV112">
        <v>6</v>
      </c>
      <c r="BW112">
        <v>6</v>
      </c>
      <c r="BX112">
        <v>7</v>
      </c>
      <c r="BY112">
        <v>7</v>
      </c>
      <c r="BZ112">
        <v>7</v>
      </c>
      <c r="CA112">
        <v>7</v>
      </c>
      <c r="CB112">
        <v>7</v>
      </c>
      <c r="CC112">
        <v>8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12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13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14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  <c r="GF112">
        <v>14</v>
      </c>
      <c r="GG112">
        <v>14</v>
      </c>
      <c r="GH112">
        <v>14</v>
      </c>
      <c r="GI112">
        <v>14</v>
      </c>
      <c r="GJ112">
        <v>14</v>
      </c>
      <c r="GK112">
        <v>14</v>
      </c>
      <c r="GL112">
        <v>14</v>
      </c>
      <c r="GM112">
        <v>14</v>
      </c>
      <c r="GN112">
        <v>14</v>
      </c>
      <c r="GO112">
        <v>14</v>
      </c>
      <c r="GP112">
        <v>14</v>
      </c>
      <c r="GQ112">
        <v>14</v>
      </c>
      <c r="GR112">
        <v>14</v>
      </c>
      <c r="GS112">
        <v>14</v>
      </c>
    </row>
    <row r="113" spans="1:201" x14ac:dyDescent="0.35">
      <c r="A113" t="s">
        <v>145</v>
      </c>
      <c r="B113">
        <v>-12.827500000000001</v>
      </c>
      <c r="C113">
        <v>45.166243999999999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3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4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6</v>
      </c>
      <c r="DC113">
        <v>6</v>
      </c>
      <c r="DD113">
        <v>9</v>
      </c>
      <c r="DE113">
        <v>9</v>
      </c>
      <c r="DF113">
        <v>10</v>
      </c>
      <c r="DG113">
        <v>10</v>
      </c>
      <c r="DH113">
        <v>11</v>
      </c>
      <c r="DI113">
        <v>11</v>
      </c>
      <c r="DJ113">
        <v>11</v>
      </c>
      <c r="DK113">
        <v>12</v>
      </c>
      <c r="DL113">
        <v>14</v>
      </c>
      <c r="DM113">
        <v>16</v>
      </c>
      <c r="DN113">
        <v>16</v>
      </c>
      <c r="DO113">
        <v>18</v>
      </c>
      <c r="DP113">
        <v>18</v>
      </c>
      <c r="DQ113">
        <v>18</v>
      </c>
      <c r="DR113">
        <v>18</v>
      </c>
      <c r="DS113">
        <v>19</v>
      </c>
      <c r="DT113">
        <v>19</v>
      </c>
      <c r="DU113">
        <v>19</v>
      </c>
      <c r="DV113">
        <v>19</v>
      </c>
      <c r="DW113">
        <v>20</v>
      </c>
      <c r="DX113">
        <v>20</v>
      </c>
      <c r="DY113">
        <v>20</v>
      </c>
      <c r="DZ113">
        <v>20</v>
      </c>
      <c r="EA113">
        <v>21</v>
      </c>
      <c r="EB113">
        <v>21</v>
      </c>
      <c r="EC113">
        <v>21</v>
      </c>
      <c r="ED113">
        <v>21</v>
      </c>
      <c r="EE113">
        <v>24</v>
      </c>
      <c r="EF113">
        <v>24</v>
      </c>
      <c r="EG113">
        <v>24</v>
      </c>
      <c r="EH113">
        <v>25</v>
      </c>
      <c r="EI113">
        <v>25</v>
      </c>
      <c r="EJ113">
        <v>25</v>
      </c>
      <c r="EK113">
        <v>25</v>
      </c>
      <c r="EL113">
        <v>25</v>
      </c>
      <c r="EM113">
        <v>28</v>
      </c>
      <c r="EN113">
        <v>28</v>
      </c>
      <c r="EO113">
        <v>28</v>
      </c>
      <c r="EP113">
        <v>28</v>
      </c>
      <c r="EQ113">
        <v>28</v>
      </c>
      <c r="ER113">
        <v>29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31</v>
      </c>
      <c r="EY113">
        <v>31</v>
      </c>
      <c r="EZ113">
        <v>31</v>
      </c>
      <c r="FA113">
        <v>31</v>
      </c>
      <c r="FB113">
        <v>32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35</v>
      </c>
      <c r="FI113">
        <v>35</v>
      </c>
      <c r="FJ113">
        <v>35</v>
      </c>
      <c r="FK113">
        <v>35</v>
      </c>
      <c r="FL113">
        <v>35</v>
      </c>
      <c r="FM113">
        <v>34</v>
      </c>
      <c r="FN113">
        <v>34</v>
      </c>
      <c r="FO113">
        <v>34</v>
      </c>
      <c r="FP113">
        <v>34</v>
      </c>
      <c r="FQ113">
        <v>37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38</v>
      </c>
      <c r="GC113">
        <v>38</v>
      </c>
      <c r="GD113">
        <v>38</v>
      </c>
      <c r="GE113">
        <v>38</v>
      </c>
      <c r="GF113">
        <v>38</v>
      </c>
      <c r="GG113">
        <v>38</v>
      </c>
      <c r="GH113">
        <v>38</v>
      </c>
      <c r="GI113">
        <v>38</v>
      </c>
      <c r="GJ113">
        <v>38</v>
      </c>
      <c r="GK113">
        <v>39</v>
      </c>
      <c r="GL113">
        <v>39</v>
      </c>
      <c r="GM113">
        <v>39</v>
      </c>
      <c r="GN113">
        <v>39</v>
      </c>
      <c r="GO113">
        <v>39</v>
      </c>
      <c r="GP113">
        <v>39</v>
      </c>
      <c r="GQ113">
        <v>39</v>
      </c>
      <c r="GR113">
        <v>39</v>
      </c>
      <c r="GS113">
        <v>39</v>
      </c>
    </row>
    <row r="114" spans="1:201" x14ac:dyDescent="0.35">
      <c r="A114" t="s">
        <v>145</v>
      </c>
      <c r="B114">
        <v>-20.904305000000001</v>
      </c>
      <c r="C114">
        <v>165.618042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</row>
    <row r="115" spans="1:201" x14ac:dyDescent="0.35">
      <c r="A115" t="s">
        <v>145</v>
      </c>
      <c r="B115">
        <v>-21.115100000000002</v>
      </c>
      <c r="C115">
        <v>55.5364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3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  <c r="GF115">
        <v>3</v>
      </c>
      <c r="GG115">
        <v>3</v>
      </c>
      <c r="GH115">
        <v>3</v>
      </c>
      <c r="GI115">
        <v>4</v>
      </c>
      <c r="GJ115">
        <v>4</v>
      </c>
      <c r="GK115">
        <v>4</v>
      </c>
      <c r="GL115">
        <v>4</v>
      </c>
      <c r="GM115">
        <v>4</v>
      </c>
      <c r="GN115">
        <v>4</v>
      </c>
      <c r="GO115">
        <v>4</v>
      </c>
      <c r="GP115">
        <v>4</v>
      </c>
      <c r="GQ115">
        <v>4</v>
      </c>
      <c r="GR115">
        <v>5</v>
      </c>
      <c r="GS115">
        <v>5</v>
      </c>
    </row>
    <row r="116" spans="1:201" x14ac:dyDescent="0.35">
      <c r="A116" t="s">
        <v>145</v>
      </c>
      <c r="B116">
        <v>17.899999999999999</v>
      </c>
      <c r="C116">
        <v>-62.833300000000001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</row>
    <row r="117" spans="1:201" x14ac:dyDescent="0.35">
      <c r="A117" t="s">
        <v>145</v>
      </c>
      <c r="B117">
        <v>18.070799999999998</v>
      </c>
      <c r="C117">
        <v>-63.0501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3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  <c r="GH117">
        <v>3</v>
      </c>
      <c r="GI117">
        <v>3</v>
      </c>
      <c r="GJ117">
        <v>3</v>
      </c>
      <c r="GK117">
        <v>3</v>
      </c>
      <c r="GL117">
        <v>3</v>
      </c>
      <c r="GM117">
        <v>3</v>
      </c>
      <c r="GN117">
        <v>3</v>
      </c>
      <c r="GO117">
        <v>3</v>
      </c>
      <c r="GP117">
        <v>3</v>
      </c>
      <c r="GQ117">
        <v>3</v>
      </c>
      <c r="GR117">
        <v>3</v>
      </c>
      <c r="GS117">
        <v>3</v>
      </c>
    </row>
    <row r="118" spans="1:201" x14ac:dyDescent="0.35">
      <c r="A118" t="s">
        <v>145</v>
      </c>
      <c r="B118">
        <v>14.641500000000001</v>
      </c>
      <c r="C118">
        <v>-61.0242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3</v>
      </c>
      <c r="BV118">
        <v>3</v>
      </c>
      <c r="BW118">
        <v>3</v>
      </c>
      <c r="BX118">
        <v>3</v>
      </c>
      <c r="BY118">
        <v>3</v>
      </c>
      <c r="BZ118">
        <v>4</v>
      </c>
      <c r="CA118">
        <v>4</v>
      </c>
      <c r="CB118">
        <v>4</v>
      </c>
      <c r="CC118">
        <v>6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8</v>
      </c>
      <c r="CK118">
        <v>8</v>
      </c>
      <c r="CL118">
        <v>8</v>
      </c>
      <c r="CM118">
        <v>8</v>
      </c>
      <c r="CN118">
        <v>12</v>
      </c>
      <c r="CO118">
        <v>12</v>
      </c>
      <c r="CP118">
        <v>14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15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  <c r="GF118">
        <v>15</v>
      </c>
      <c r="GG118">
        <v>15</v>
      </c>
      <c r="GH118">
        <v>15</v>
      </c>
      <c r="GI118">
        <v>15</v>
      </c>
      <c r="GJ118">
        <v>15</v>
      </c>
      <c r="GK118">
        <v>15</v>
      </c>
      <c r="GL118">
        <v>15</v>
      </c>
      <c r="GM118">
        <v>15</v>
      </c>
      <c r="GN118">
        <v>15</v>
      </c>
      <c r="GO118">
        <v>15</v>
      </c>
      <c r="GP118">
        <v>15</v>
      </c>
      <c r="GQ118">
        <v>15</v>
      </c>
      <c r="GR118">
        <v>15</v>
      </c>
      <c r="GS118">
        <v>15</v>
      </c>
    </row>
    <row r="119" spans="1:201" x14ac:dyDescent="0.35">
      <c r="A119" t="s">
        <v>145</v>
      </c>
      <c r="B119">
        <v>46.227600000000002</v>
      </c>
      <c r="C119">
        <v>2.2136999999999998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2</v>
      </c>
      <c r="AN119">
        <v>2</v>
      </c>
      <c r="AO119">
        <v>2</v>
      </c>
      <c r="AP119">
        <v>2</v>
      </c>
      <c r="AQ119">
        <v>2</v>
      </c>
      <c r="AR119">
        <v>3</v>
      </c>
      <c r="AS119">
        <v>4</v>
      </c>
      <c r="AT119">
        <v>4</v>
      </c>
      <c r="AU119">
        <v>6</v>
      </c>
      <c r="AV119">
        <v>9</v>
      </c>
      <c r="AW119">
        <v>11</v>
      </c>
      <c r="AX119">
        <v>19</v>
      </c>
      <c r="AY119">
        <v>19</v>
      </c>
      <c r="AZ119">
        <v>33</v>
      </c>
      <c r="BA119">
        <v>48</v>
      </c>
      <c r="BB119">
        <v>48</v>
      </c>
      <c r="BC119">
        <v>79</v>
      </c>
      <c r="BD119">
        <v>91</v>
      </c>
      <c r="BE119">
        <v>91</v>
      </c>
      <c r="BF119">
        <v>148</v>
      </c>
      <c r="BG119">
        <v>148</v>
      </c>
      <c r="BH119">
        <v>148</v>
      </c>
      <c r="BI119">
        <v>243</v>
      </c>
      <c r="BJ119">
        <v>450</v>
      </c>
      <c r="BK119">
        <v>562</v>
      </c>
      <c r="BL119">
        <v>674</v>
      </c>
      <c r="BM119">
        <v>860</v>
      </c>
      <c r="BN119">
        <v>1100</v>
      </c>
      <c r="BO119">
        <v>1331</v>
      </c>
      <c r="BP119">
        <v>1696</v>
      </c>
      <c r="BQ119">
        <v>1995</v>
      </c>
      <c r="BR119">
        <v>2314</v>
      </c>
      <c r="BS119">
        <v>2606</v>
      </c>
      <c r="BT119">
        <v>3024</v>
      </c>
      <c r="BU119">
        <v>3523</v>
      </c>
      <c r="BV119">
        <v>4403</v>
      </c>
      <c r="BW119">
        <v>5387</v>
      </c>
      <c r="BX119">
        <v>6507</v>
      </c>
      <c r="BY119">
        <v>7560</v>
      </c>
      <c r="BZ119">
        <v>8078</v>
      </c>
      <c r="CA119">
        <v>8911</v>
      </c>
      <c r="CB119">
        <v>10328</v>
      </c>
      <c r="CC119">
        <v>10869</v>
      </c>
      <c r="CD119">
        <v>12210</v>
      </c>
      <c r="CE119">
        <v>13197</v>
      </c>
      <c r="CF119">
        <v>13832</v>
      </c>
      <c r="CG119">
        <v>14393</v>
      </c>
      <c r="CH119">
        <v>14967</v>
      </c>
      <c r="CI119">
        <v>15712</v>
      </c>
      <c r="CJ119">
        <v>17148</v>
      </c>
      <c r="CK119">
        <v>17901</v>
      </c>
      <c r="CL119">
        <v>18661</v>
      </c>
      <c r="CM119">
        <v>19303</v>
      </c>
      <c r="CN119">
        <v>19694</v>
      </c>
      <c r="CO119">
        <v>20240</v>
      </c>
      <c r="CP119">
        <v>20765</v>
      </c>
      <c r="CQ119">
        <v>21309</v>
      </c>
      <c r="CR119">
        <v>21825</v>
      </c>
      <c r="CS119">
        <v>22214</v>
      </c>
      <c r="CT119">
        <v>22583</v>
      </c>
      <c r="CU119">
        <v>22825</v>
      </c>
      <c r="CV119">
        <v>23262</v>
      </c>
      <c r="CW119">
        <v>23629</v>
      </c>
      <c r="CX119">
        <v>24056</v>
      </c>
      <c r="CY119">
        <v>24345</v>
      </c>
      <c r="CZ119">
        <v>24563</v>
      </c>
      <c r="DA119">
        <v>24729</v>
      </c>
      <c r="DB119">
        <v>24864</v>
      </c>
      <c r="DC119">
        <v>25168</v>
      </c>
      <c r="DD119">
        <v>25498</v>
      </c>
      <c r="DE119">
        <v>25772</v>
      </c>
      <c r="DF119">
        <v>25949</v>
      </c>
      <c r="DG119">
        <v>26192</v>
      </c>
      <c r="DH119">
        <v>26271</v>
      </c>
      <c r="DI119">
        <v>26341</v>
      </c>
      <c r="DJ119">
        <v>26604</v>
      </c>
      <c r="DK119">
        <v>26951</v>
      </c>
      <c r="DL119">
        <v>27032</v>
      </c>
      <c r="DM119">
        <v>27381</v>
      </c>
      <c r="DN119">
        <v>27485</v>
      </c>
      <c r="DO119">
        <v>27483</v>
      </c>
      <c r="DP119">
        <v>28062</v>
      </c>
      <c r="DQ119">
        <v>28193</v>
      </c>
      <c r="DR119">
        <v>27976</v>
      </c>
      <c r="DS119">
        <v>28084</v>
      </c>
      <c r="DT119">
        <v>28167</v>
      </c>
      <c r="DU119">
        <v>28241</v>
      </c>
      <c r="DV119">
        <v>28284</v>
      </c>
      <c r="DW119">
        <v>28317</v>
      </c>
      <c r="DX119">
        <v>28407</v>
      </c>
      <c r="DY119">
        <v>28480</v>
      </c>
      <c r="DZ119">
        <v>28546</v>
      </c>
      <c r="EA119">
        <v>28611</v>
      </c>
      <c r="EB119">
        <v>28663</v>
      </c>
      <c r="EC119">
        <v>28720</v>
      </c>
      <c r="ED119">
        <v>28751</v>
      </c>
      <c r="EE119">
        <v>28779</v>
      </c>
      <c r="EF119">
        <v>28886</v>
      </c>
      <c r="EG119">
        <v>28967</v>
      </c>
      <c r="EH119">
        <v>29010</v>
      </c>
      <c r="EI119">
        <v>29056</v>
      </c>
      <c r="EJ119">
        <v>29087</v>
      </c>
      <c r="EK119">
        <v>29100</v>
      </c>
      <c r="EL119">
        <v>29153</v>
      </c>
      <c r="EM119">
        <v>29237</v>
      </c>
      <c r="EN119">
        <v>29260</v>
      </c>
      <c r="EO119">
        <v>29287</v>
      </c>
      <c r="EP119">
        <v>29315</v>
      </c>
      <c r="EQ119">
        <v>29339</v>
      </c>
      <c r="ER119">
        <v>29346</v>
      </c>
      <c r="ES119">
        <v>29375</v>
      </c>
      <c r="ET119">
        <v>29484</v>
      </c>
      <c r="EU119">
        <v>29512</v>
      </c>
      <c r="EV119">
        <v>29540</v>
      </c>
      <c r="EW119">
        <v>29554</v>
      </c>
      <c r="EX119">
        <v>29568</v>
      </c>
      <c r="EY119">
        <v>29574</v>
      </c>
      <c r="EZ119">
        <v>29595</v>
      </c>
      <c r="FA119">
        <v>29652</v>
      </c>
      <c r="FB119">
        <v>29661</v>
      </c>
      <c r="FC119">
        <v>29680</v>
      </c>
      <c r="FD119">
        <v>29705</v>
      </c>
      <c r="FE119">
        <v>29704</v>
      </c>
      <c r="FF119">
        <v>29704</v>
      </c>
      <c r="FG119">
        <v>29736</v>
      </c>
      <c r="FH119">
        <v>29763</v>
      </c>
      <c r="FI119">
        <v>29780</v>
      </c>
      <c r="FJ119">
        <v>29794</v>
      </c>
      <c r="FK119">
        <v>29812</v>
      </c>
      <c r="FL119">
        <v>29812</v>
      </c>
      <c r="FM119">
        <v>29813</v>
      </c>
      <c r="FN119">
        <v>29836</v>
      </c>
      <c r="FO119">
        <v>29847</v>
      </c>
      <c r="FP119">
        <v>29846</v>
      </c>
      <c r="FQ119">
        <v>29889</v>
      </c>
      <c r="FR119">
        <v>29912</v>
      </c>
      <c r="FS119">
        <v>29909</v>
      </c>
      <c r="FT119">
        <v>29909</v>
      </c>
      <c r="FU119">
        <v>29931</v>
      </c>
      <c r="FV119">
        <v>29929</v>
      </c>
      <c r="FW119">
        <v>30018</v>
      </c>
      <c r="FX119">
        <v>30035</v>
      </c>
      <c r="FY119">
        <v>30049</v>
      </c>
      <c r="FZ119">
        <v>30046</v>
      </c>
      <c r="GA119">
        <v>30046</v>
      </c>
      <c r="GB119">
        <v>30069</v>
      </c>
      <c r="GC119">
        <v>30056</v>
      </c>
      <c r="GD119">
        <v>30063</v>
      </c>
      <c r="GE119">
        <v>30072</v>
      </c>
      <c r="GF119">
        <v>30081</v>
      </c>
      <c r="GG119">
        <v>30081</v>
      </c>
      <c r="GH119">
        <v>30081</v>
      </c>
      <c r="GI119">
        <v>30096</v>
      </c>
      <c r="GJ119">
        <v>30109</v>
      </c>
      <c r="GK119">
        <v>30108</v>
      </c>
      <c r="GL119">
        <v>30123</v>
      </c>
      <c r="GM119">
        <v>30150</v>
      </c>
      <c r="GN119">
        <v>30150</v>
      </c>
      <c r="GO119">
        <v>30150</v>
      </c>
      <c r="GP119">
        <v>30149</v>
      </c>
      <c r="GQ119">
        <v>30177</v>
      </c>
      <c r="GR119">
        <v>30174</v>
      </c>
      <c r="GS119">
        <v>30185</v>
      </c>
    </row>
    <row r="120" spans="1:201" x14ac:dyDescent="0.35">
      <c r="A120" t="s">
        <v>221</v>
      </c>
      <c r="B120">
        <v>-0.80369999999999997</v>
      </c>
      <c r="C120">
        <v>11.609400000000001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2</v>
      </c>
      <c r="CS120">
        <v>3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5</v>
      </c>
      <c r="DB120">
        <v>5</v>
      </c>
      <c r="DC120">
        <v>6</v>
      </c>
      <c r="DD120">
        <v>6</v>
      </c>
      <c r="DE120">
        <v>6</v>
      </c>
      <c r="DF120">
        <v>8</v>
      </c>
      <c r="DG120">
        <v>8</v>
      </c>
      <c r="DH120">
        <v>8</v>
      </c>
      <c r="DI120">
        <v>8</v>
      </c>
      <c r="DJ120">
        <v>9</v>
      </c>
      <c r="DK120">
        <v>9</v>
      </c>
      <c r="DL120">
        <v>9</v>
      </c>
      <c r="DM120">
        <v>10</v>
      </c>
      <c r="DN120">
        <v>10</v>
      </c>
      <c r="DO120">
        <v>11</v>
      </c>
      <c r="DP120">
        <v>11</v>
      </c>
      <c r="DQ120">
        <v>11</v>
      </c>
      <c r="DR120">
        <v>12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14</v>
      </c>
      <c r="DY120">
        <v>14</v>
      </c>
      <c r="DZ120">
        <v>14</v>
      </c>
      <c r="EA120">
        <v>14</v>
      </c>
      <c r="EB120">
        <v>15</v>
      </c>
      <c r="EC120">
        <v>17</v>
      </c>
      <c r="ED120">
        <v>17</v>
      </c>
      <c r="EE120">
        <v>17</v>
      </c>
      <c r="EF120">
        <v>20</v>
      </c>
      <c r="EG120">
        <v>20</v>
      </c>
      <c r="EH120">
        <v>21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22</v>
      </c>
      <c r="EO120">
        <v>23</v>
      </c>
      <c r="EP120">
        <v>23</v>
      </c>
      <c r="EQ120">
        <v>23</v>
      </c>
      <c r="ER120">
        <v>23</v>
      </c>
      <c r="ES120">
        <v>27</v>
      </c>
      <c r="ET120">
        <v>29</v>
      </c>
      <c r="EU120">
        <v>30</v>
      </c>
      <c r="EV120">
        <v>32</v>
      </c>
      <c r="EW120">
        <v>34</v>
      </c>
      <c r="EX120">
        <v>34</v>
      </c>
      <c r="EY120">
        <v>34</v>
      </c>
      <c r="EZ120">
        <v>39</v>
      </c>
      <c r="FA120">
        <v>39</v>
      </c>
      <c r="FB120">
        <v>39</v>
      </c>
      <c r="FC120">
        <v>40</v>
      </c>
      <c r="FD120">
        <v>40</v>
      </c>
      <c r="FE120">
        <v>40</v>
      </c>
      <c r="FF120">
        <v>40</v>
      </c>
      <c r="FG120">
        <v>42</v>
      </c>
      <c r="FH120">
        <v>42</v>
      </c>
      <c r="FI120">
        <v>42</v>
      </c>
      <c r="FJ120">
        <v>42</v>
      </c>
      <c r="FK120">
        <v>44</v>
      </c>
      <c r="FL120">
        <v>44</v>
      </c>
      <c r="FM120">
        <v>44</v>
      </c>
      <c r="FN120">
        <v>46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47</v>
      </c>
      <c r="GE120">
        <v>47</v>
      </c>
      <c r="GF120">
        <v>49</v>
      </c>
      <c r="GG120">
        <v>49</v>
      </c>
      <c r="GH120">
        <v>49</v>
      </c>
      <c r="GI120">
        <v>49</v>
      </c>
      <c r="GJ120">
        <v>49</v>
      </c>
      <c r="GK120">
        <v>49</v>
      </c>
      <c r="GL120">
        <v>49</v>
      </c>
      <c r="GM120">
        <v>49</v>
      </c>
      <c r="GN120">
        <v>50</v>
      </c>
      <c r="GO120">
        <v>50</v>
      </c>
      <c r="GP120">
        <v>51</v>
      </c>
      <c r="GQ120">
        <v>51</v>
      </c>
      <c r="GR120">
        <v>51</v>
      </c>
      <c r="GS120">
        <v>51</v>
      </c>
    </row>
    <row r="121" spans="1:201" x14ac:dyDescent="0.35">
      <c r="A121" t="s">
        <v>283</v>
      </c>
      <c r="B121">
        <v>13.443199999999999</v>
      </c>
      <c r="C121">
        <v>-15.3101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2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3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4</v>
      </c>
      <c r="GA121">
        <v>4</v>
      </c>
      <c r="GB121">
        <v>4</v>
      </c>
      <c r="GC121">
        <v>4</v>
      </c>
      <c r="GD121">
        <v>5</v>
      </c>
      <c r="GE121">
        <v>5</v>
      </c>
      <c r="GF121">
        <v>6</v>
      </c>
      <c r="GG121">
        <v>6</v>
      </c>
      <c r="GH121">
        <v>6</v>
      </c>
      <c r="GI121">
        <v>8</v>
      </c>
      <c r="GJ121">
        <v>8</v>
      </c>
      <c r="GK121">
        <v>8</v>
      </c>
      <c r="GL121">
        <v>8</v>
      </c>
      <c r="GM121">
        <v>9</v>
      </c>
      <c r="GN121">
        <v>9</v>
      </c>
      <c r="GO121">
        <v>9</v>
      </c>
      <c r="GP121">
        <v>9</v>
      </c>
      <c r="GQ121">
        <v>14</v>
      </c>
      <c r="GR121">
        <v>16</v>
      </c>
      <c r="GS121">
        <v>16</v>
      </c>
    </row>
    <row r="122" spans="1:201" x14ac:dyDescent="0.35">
      <c r="A122" t="s">
        <v>71</v>
      </c>
      <c r="B122">
        <v>42.315399999999997</v>
      </c>
      <c r="C122">
        <v>43.356900000000003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2</v>
      </c>
      <c r="CA122">
        <v>2</v>
      </c>
      <c r="CB122">
        <v>3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4</v>
      </c>
      <c r="CN122">
        <v>4</v>
      </c>
      <c r="CO122">
        <v>4</v>
      </c>
      <c r="CP122">
        <v>4</v>
      </c>
      <c r="CQ122">
        <v>5</v>
      </c>
      <c r="CR122">
        <v>5</v>
      </c>
      <c r="CS122">
        <v>5</v>
      </c>
      <c r="CT122">
        <v>5</v>
      </c>
      <c r="CU122">
        <v>6</v>
      </c>
      <c r="CV122">
        <v>6</v>
      </c>
      <c r="CW122">
        <v>6</v>
      </c>
      <c r="CX122">
        <v>6</v>
      </c>
      <c r="CY122">
        <v>6</v>
      </c>
      <c r="CZ122">
        <v>7</v>
      </c>
      <c r="DA122">
        <v>8</v>
      </c>
      <c r="DB122">
        <v>9</v>
      </c>
      <c r="DC122">
        <v>9</v>
      </c>
      <c r="DD122">
        <v>9</v>
      </c>
      <c r="DE122">
        <v>9</v>
      </c>
      <c r="DF122">
        <v>9</v>
      </c>
      <c r="DG122">
        <v>10</v>
      </c>
      <c r="DH122">
        <v>10</v>
      </c>
      <c r="DI122">
        <v>10</v>
      </c>
      <c r="DJ122">
        <v>11</v>
      </c>
      <c r="DK122">
        <v>11</v>
      </c>
      <c r="DL122">
        <v>11</v>
      </c>
      <c r="DM122">
        <v>12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13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15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16</v>
      </c>
      <c r="GC122">
        <v>16</v>
      </c>
      <c r="GD122">
        <v>16</v>
      </c>
      <c r="GE122">
        <v>16</v>
      </c>
      <c r="GF122">
        <v>16</v>
      </c>
      <c r="GG122">
        <v>16</v>
      </c>
      <c r="GH122">
        <v>16</v>
      </c>
      <c r="GI122">
        <v>16</v>
      </c>
      <c r="GJ122">
        <v>16</v>
      </c>
      <c r="GK122">
        <v>17</v>
      </c>
      <c r="GL122">
        <v>17</v>
      </c>
      <c r="GM122">
        <v>17</v>
      </c>
      <c r="GN122">
        <v>17</v>
      </c>
      <c r="GO122">
        <v>17</v>
      </c>
      <c r="GP122">
        <v>17</v>
      </c>
      <c r="GQ122">
        <v>17</v>
      </c>
      <c r="GR122">
        <v>17</v>
      </c>
      <c r="GS122">
        <v>17</v>
      </c>
    </row>
    <row r="123" spans="1:201" x14ac:dyDescent="0.35">
      <c r="A123" t="s">
        <v>47</v>
      </c>
      <c r="B123">
        <v>51.165691000000002</v>
      </c>
      <c r="C123">
        <v>10.451525999999999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2</v>
      </c>
      <c r="AZ123">
        <v>2</v>
      </c>
      <c r="BA123">
        <v>3</v>
      </c>
      <c r="BB123">
        <v>3</v>
      </c>
      <c r="BC123">
        <v>7</v>
      </c>
      <c r="BD123">
        <v>9</v>
      </c>
      <c r="BE123">
        <v>11</v>
      </c>
      <c r="BF123">
        <v>17</v>
      </c>
      <c r="BG123">
        <v>24</v>
      </c>
      <c r="BH123">
        <v>28</v>
      </c>
      <c r="BI123">
        <v>44</v>
      </c>
      <c r="BJ123">
        <v>67</v>
      </c>
      <c r="BK123">
        <v>84</v>
      </c>
      <c r="BL123">
        <v>94</v>
      </c>
      <c r="BM123">
        <v>123</v>
      </c>
      <c r="BN123">
        <v>157</v>
      </c>
      <c r="BO123">
        <v>206</v>
      </c>
      <c r="BP123">
        <v>267</v>
      </c>
      <c r="BQ123">
        <v>342</v>
      </c>
      <c r="BR123">
        <v>433</v>
      </c>
      <c r="BS123">
        <v>533</v>
      </c>
      <c r="BT123">
        <v>645</v>
      </c>
      <c r="BU123">
        <v>775</v>
      </c>
      <c r="BV123">
        <v>920</v>
      </c>
      <c r="BW123">
        <v>1107</v>
      </c>
      <c r="BX123">
        <v>1275</v>
      </c>
      <c r="BY123">
        <v>1444</v>
      </c>
      <c r="BZ123">
        <v>1584</v>
      </c>
      <c r="CA123">
        <v>1810</v>
      </c>
      <c r="CB123">
        <v>2016</v>
      </c>
      <c r="CC123">
        <v>2349</v>
      </c>
      <c r="CD123">
        <v>2607</v>
      </c>
      <c r="CE123">
        <v>2767</v>
      </c>
      <c r="CF123">
        <v>2736</v>
      </c>
      <c r="CG123">
        <v>3022</v>
      </c>
      <c r="CH123">
        <v>3194</v>
      </c>
      <c r="CI123">
        <v>3294</v>
      </c>
      <c r="CJ123">
        <v>3804</v>
      </c>
      <c r="CK123">
        <v>4052</v>
      </c>
      <c r="CL123">
        <v>4352</v>
      </c>
      <c r="CM123">
        <v>4459</v>
      </c>
      <c r="CN123">
        <v>4586</v>
      </c>
      <c r="CO123">
        <v>4862</v>
      </c>
      <c r="CP123">
        <v>5033</v>
      </c>
      <c r="CQ123">
        <v>5279</v>
      </c>
      <c r="CR123">
        <v>5575</v>
      </c>
      <c r="CS123">
        <v>5760</v>
      </c>
      <c r="CT123">
        <v>5877</v>
      </c>
      <c r="CU123">
        <v>5976</v>
      </c>
      <c r="CV123">
        <v>6126</v>
      </c>
      <c r="CW123">
        <v>6314</v>
      </c>
      <c r="CX123">
        <v>6467</v>
      </c>
      <c r="CY123">
        <v>6623</v>
      </c>
      <c r="CZ123">
        <v>6736</v>
      </c>
      <c r="DA123">
        <v>6812</v>
      </c>
      <c r="DB123">
        <v>6866</v>
      </c>
      <c r="DC123">
        <v>6993</v>
      </c>
      <c r="DD123">
        <v>6993</v>
      </c>
      <c r="DE123">
        <v>7275</v>
      </c>
      <c r="DF123">
        <v>7392</v>
      </c>
      <c r="DG123">
        <v>7510</v>
      </c>
      <c r="DH123">
        <v>7549</v>
      </c>
      <c r="DI123">
        <v>7569</v>
      </c>
      <c r="DJ123">
        <v>7661</v>
      </c>
      <c r="DK123">
        <v>7738</v>
      </c>
      <c r="DL123">
        <v>7861</v>
      </c>
      <c r="DM123">
        <v>7884</v>
      </c>
      <c r="DN123">
        <v>7897</v>
      </c>
      <c r="DO123">
        <v>7938</v>
      </c>
      <c r="DP123">
        <v>7962</v>
      </c>
      <c r="DQ123">
        <v>8003</v>
      </c>
      <c r="DR123">
        <v>8081</v>
      </c>
      <c r="DS123">
        <v>8144</v>
      </c>
      <c r="DT123">
        <v>8203</v>
      </c>
      <c r="DU123">
        <v>8228</v>
      </c>
      <c r="DV123">
        <v>8261</v>
      </c>
      <c r="DW123">
        <v>8283</v>
      </c>
      <c r="DX123">
        <v>8309</v>
      </c>
      <c r="DY123">
        <v>8372</v>
      </c>
      <c r="DZ123">
        <v>8428</v>
      </c>
      <c r="EA123">
        <v>8470</v>
      </c>
      <c r="EB123">
        <v>8504</v>
      </c>
      <c r="EC123">
        <v>8530</v>
      </c>
      <c r="ED123">
        <v>8540</v>
      </c>
      <c r="EE123">
        <v>8555</v>
      </c>
      <c r="EF123">
        <v>8563</v>
      </c>
      <c r="EG123">
        <v>8602</v>
      </c>
      <c r="EH123">
        <v>8635</v>
      </c>
      <c r="EI123">
        <v>8658</v>
      </c>
      <c r="EJ123">
        <v>8673</v>
      </c>
      <c r="EK123">
        <v>8685</v>
      </c>
      <c r="EL123">
        <v>8695</v>
      </c>
      <c r="EM123">
        <v>8736</v>
      </c>
      <c r="EN123">
        <v>8752</v>
      </c>
      <c r="EO123">
        <v>8772</v>
      </c>
      <c r="EP123">
        <v>8783</v>
      </c>
      <c r="EQ123">
        <v>8793</v>
      </c>
      <c r="ER123">
        <v>8801</v>
      </c>
      <c r="ES123">
        <v>8807</v>
      </c>
      <c r="ET123">
        <v>8820</v>
      </c>
      <c r="EU123">
        <v>8851</v>
      </c>
      <c r="EV123">
        <v>8875</v>
      </c>
      <c r="EW123">
        <v>8887</v>
      </c>
      <c r="EX123">
        <v>8895</v>
      </c>
      <c r="EY123">
        <v>8895</v>
      </c>
      <c r="EZ123">
        <v>8899</v>
      </c>
      <c r="FA123">
        <v>8914</v>
      </c>
      <c r="FB123">
        <v>8928</v>
      </c>
      <c r="FC123">
        <v>8940</v>
      </c>
      <c r="FD123">
        <v>8965</v>
      </c>
      <c r="FE123">
        <v>8968</v>
      </c>
      <c r="FF123">
        <v>8968</v>
      </c>
      <c r="FG123">
        <v>8976</v>
      </c>
      <c r="FH123">
        <v>8990</v>
      </c>
      <c r="FI123">
        <v>8995</v>
      </c>
      <c r="FJ123">
        <v>9006</v>
      </c>
      <c r="FK123">
        <v>9010</v>
      </c>
      <c r="FL123">
        <v>9020</v>
      </c>
      <c r="FM123">
        <v>9023</v>
      </c>
      <c r="FN123">
        <v>9022</v>
      </c>
      <c r="FO123">
        <v>9032</v>
      </c>
      <c r="FP123">
        <v>9046</v>
      </c>
      <c r="FQ123">
        <v>9057</v>
      </c>
      <c r="FR123">
        <v>9063</v>
      </c>
      <c r="FS123">
        <v>9070</v>
      </c>
      <c r="FT123">
        <v>9071</v>
      </c>
      <c r="FU123">
        <v>9074</v>
      </c>
      <c r="FV123">
        <v>9078</v>
      </c>
      <c r="FW123">
        <v>9080</v>
      </c>
      <c r="FX123">
        <v>9087</v>
      </c>
      <c r="FY123">
        <v>9088</v>
      </c>
      <c r="FZ123">
        <v>9091</v>
      </c>
      <c r="GA123">
        <v>9092</v>
      </c>
      <c r="GB123">
        <v>9094</v>
      </c>
      <c r="GC123">
        <v>9099</v>
      </c>
      <c r="GD123">
        <v>9102</v>
      </c>
      <c r="GE123">
        <v>9110</v>
      </c>
      <c r="GF123">
        <v>9120</v>
      </c>
      <c r="GG123">
        <v>9124</v>
      </c>
      <c r="GH123">
        <v>9124</v>
      </c>
      <c r="GI123">
        <v>9125</v>
      </c>
      <c r="GJ123">
        <v>9131</v>
      </c>
      <c r="GK123">
        <v>9135</v>
      </c>
      <c r="GL123">
        <v>9144</v>
      </c>
      <c r="GM123">
        <v>9147</v>
      </c>
      <c r="GN123">
        <v>9154</v>
      </c>
      <c r="GO123">
        <v>9154</v>
      </c>
      <c r="GP123">
        <v>9154</v>
      </c>
      <c r="GQ123">
        <v>9163</v>
      </c>
      <c r="GR123">
        <v>9179</v>
      </c>
      <c r="GS123">
        <v>9181</v>
      </c>
    </row>
    <row r="124" spans="1:201" x14ac:dyDescent="0.35">
      <c r="A124" t="s">
        <v>214</v>
      </c>
      <c r="B124">
        <v>7.9465000000000003</v>
      </c>
      <c r="C124">
        <v>-1.0232000000000001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2</v>
      </c>
      <c r="BN124">
        <v>2</v>
      </c>
      <c r="BO124">
        <v>4</v>
      </c>
      <c r="BP124">
        <v>4</v>
      </c>
      <c r="BQ124">
        <v>4</v>
      </c>
      <c r="BR124">
        <v>5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6</v>
      </c>
      <c r="CD124">
        <v>6</v>
      </c>
      <c r="CE124">
        <v>6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9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10</v>
      </c>
      <c r="CT124">
        <v>10</v>
      </c>
      <c r="CU124">
        <v>11</v>
      </c>
      <c r="CV124">
        <v>11</v>
      </c>
      <c r="CW124">
        <v>16</v>
      </c>
      <c r="CX124">
        <v>16</v>
      </c>
      <c r="CY124">
        <v>17</v>
      </c>
      <c r="CZ124">
        <v>17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22</v>
      </c>
      <c r="DI124">
        <v>22</v>
      </c>
      <c r="DJ124">
        <v>22</v>
      </c>
      <c r="DK124">
        <v>22</v>
      </c>
      <c r="DL124">
        <v>24</v>
      </c>
      <c r="DM124">
        <v>24</v>
      </c>
      <c r="DN124">
        <v>28</v>
      </c>
      <c r="DO124">
        <v>29</v>
      </c>
      <c r="DP124">
        <v>29</v>
      </c>
      <c r="DQ124">
        <v>29</v>
      </c>
      <c r="DR124">
        <v>31</v>
      </c>
      <c r="DS124">
        <v>31</v>
      </c>
      <c r="DT124">
        <v>31</v>
      </c>
      <c r="DU124">
        <v>31</v>
      </c>
      <c r="DV124">
        <v>31</v>
      </c>
      <c r="DW124">
        <v>32</v>
      </c>
      <c r="DX124">
        <v>32</v>
      </c>
      <c r="DY124">
        <v>34</v>
      </c>
      <c r="DZ124">
        <v>34</v>
      </c>
      <c r="EA124">
        <v>34</v>
      </c>
      <c r="EB124">
        <v>34</v>
      </c>
      <c r="EC124">
        <v>35</v>
      </c>
      <c r="ED124">
        <v>36</v>
      </c>
      <c r="EE124">
        <v>36</v>
      </c>
      <c r="EF124">
        <v>38</v>
      </c>
      <c r="EG124">
        <v>38</v>
      </c>
      <c r="EH124">
        <v>38</v>
      </c>
      <c r="EI124">
        <v>42</v>
      </c>
      <c r="EJ124">
        <v>44</v>
      </c>
      <c r="EK124">
        <v>44</v>
      </c>
      <c r="EL124">
        <v>48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54</v>
      </c>
      <c r="ES124">
        <v>54</v>
      </c>
      <c r="ET124">
        <v>58</v>
      </c>
      <c r="EU124">
        <v>66</v>
      </c>
      <c r="EV124">
        <v>66</v>
      </c>
      <c r="EW124">
        <v>70</v>
      </c>
      <c r="EX124">
        <v>85</v>
      </c>
      <c r="EY124">
        <v>85</v>
      </c>
      <c r="EZ124">
        <v>85</v>
      </c>
      <c r="FA124">
        <v>95</v>
      </c>
      <c r="FB124">
        <v>95</v>
      </c>
      <c r="FC124">
        <v>95</v>
      </c>
      <c r="FD124">
        <v>103</v>
      </c>
      <c r="FE124">
        <v>103</v>
      </c>
      <c r="FF124">
        <v>112</v>
      </c>
      <c r="FG124">
        <v>112</v>
      </c>
      <c r="FH124">
        <v>112</v>
      </c>
      <c r="FI124">
        <v>117</v>
      </c>
      <c r="FJ124">
        <v>117</v>
      </c>
      <c r="FK124">
        <v>117</v>
      </c>
      <c r="FL124">
        <v>117</v>
      </c>
      <c r="FM124">
        <v>122</v>
      </c>
      <c r="FN124">
        <v>129</v>
      </c>
      <c r="FO124">
        <v>129</v>
      </c>
      <c r="FP124">
        <v>129</v>
      </c>
      <c r="FQ124">
        <v>129</v>
      </c>
      <c r="FR124">
        <v>135</v>
      </c>
      <c r="FS124">
        <v>135</v>
      </c>
      <c r="FT124">
        <v>139</v>
      </c>
      <c r="FU124">
        <v>139</v>
      </c>
      <c r="FV124">
        <v>139</v>
      </c>
      <c r="FW124">
        <v>139</v>
      </c>
      <c r="FX124">
        <v>139</v>
      </c>
      <c r="FY124">
        <v>144</v>
      </c>
      <c r="FZ124">
        <v>145</v>
      </c>
      <c r="GA124">
        <v>148</v>
      </c>
      <c r="GB124">
        <v>153</v>
      </c>
      <c r="GC124">
        <v>153</v>
      </c>
      <c r="GD124">
        <v>153</v>
      </c>
      <c r="GE124">
        <v>153</v>
      </c>
      <c r="GF124">
        <v>161</v>
      </c>
      <c r="GG124">
        <v>161</v>
      </c>
      <c r="GH124">
        <v>168</v>
      </c>
      <c r="GI124">
        <v>168</v>
      </c>
      <c r="GJ124">
        <v>168</v>
      </c>
      <c r="GK124">
        <v>175</v>
      </c>
      <c r="GL124">
        <v>175</v>
      </c>
      <c r="GM124">
        <v>182</v>
      </c>
      <c r="GN124">
        <v>182</v>
      </c>
      <c r="GO124">
        <v>182</v>
      </c>
      <c r="GP124">
        <v>191</v>
      </c>
      <c r="GQ124">
        <v>191</v>
      </c>
      <c r="GR124">
        <v>199</v>
      </c>
      <c r="GS124">
        <v>199</v>
      </c>
    </row>
    <row r="125" spans="1:201" x14ac:dyDescent="0.35">
      <c r="A125" t="s">
        <v>72</v>
      </c>
      <c r="B125">
        <v>39.074199999999998</v>
      </c>
      <c r="C125">
        <v>21.824300000000001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1</v>
      </c>
      <c r="BC125">
        <v>1</v>
      </c>
      <c r="BD125">
        <v>3</v>
      </c>
      <c r="BE125">
        <v>4</v>
      </c>
      <c r="BF125">
        <v>4</v>
      </c>
      <c r="BG125">
        <v>5</v>
      </c>
      <c r="BH125">
        <v>5</v>
      </c>
      <c r="BI125">
        <v>6</v>
      </c>
      <c r="BJ125">
        <v>6</v>
      </c>
      <c r="BK125">
        <v>13</v>
      </c>
      <c r="BL125">
        <v>15</v>
      </c>
      <c r="BM125">
        <v>17</v>
      </c>
      <c r="BN125">
        <v>20</v>
      </c>
      <c r="BO125">
        <v>22</v>
      </c>
      <c r="BP125">
        <v>26</v>
      </c>
      <c r="BQ125">
        <v>28</v>
      </c>
      <c r="BR125">
        <v>32</v>
      </c>
      <c r="BS125">
        <v>38</v>
      </c>
      <c r="BT125">
        <v>43</v>
      </c>
      <c r="BU125">
        <v>49</v>
      </c>
      <c r="BV125">
        <v>50</v>
      </c>
      <c r="BW125">
        <v>53</v>
      </c>
      <c r="BX125">
        <v>63</v>
      </c>
      <c r="BY125">
        <v>68</v>
      </c>
      <c r="BZ125">
        <v>73</v>
      </c>
      <c r="CA125">
        <v>79</v>
      </c>
      <c r="CB125">
        <v>81</v>
      </c>
      <c r="CC125">
        <v>83</v>
      </c>
      <c r="CD125">
        <v>87</v>
      </c>
      <c r="CE125">
        <v>92</v>
      </c>
      <c r="CF125">
        <v>93</v>
      </c>
      <c r="CG125">
        <v>98</v>
      </c>
      <c r="CH125">
        <v>99</v>
      </c>
      <c r="CI125">
        <v>101</v>
      </c>
      <c r="CJ125">
        <v>102</v>
      </c>
      <c r="CK125">
        <v>105</v>
      </c>
      <c r="CL125">
        <v>108</v>
      </c>
      <c r="CM125">
        <v>110</v>
      </c>
      <c r="CN125">
        <v>113</v>
      </c>
      <c r="CO125">
        <v>116</v>
      </c>
      <c r="CP125">
        <v>121</v>
      </c>
      <c r="CQ125">
        <v>121</v>
      </c>
      <c r="CR125">
        <v>125</v>
      </c>
      <c r="CS125">
        <v>130</v>
      </c>
      <c r="CT125">
        <v>130</v>
      </c>
      <c r="CU125">
        <v>134</v>
      </c>
      <c r="CV125">
        <v>136</v>
      </c>
      <c r="CW125">
        <v>138</v>
      </c>
      <c r="CX125">
        <v>139</v>
      </c>
      <c r="CY125">
        <v>140</v>
      </c>
      <c r="CZ125">
        <v>140</v>
      </c>
      <c r="DA125">
        <v>143</v>
      </c>
      <c r="DB125">
        <v>144</v>
      </c>
      <c r="DC125">
        <v>146</v>
      </c>
      <c r="DD125">
        <v>146</v>
      </c>
      <c r="DE125">
        <v>147</v>
      </c>
      <c r="DF125">
        <v>148</v>
      </c>
      <c r="DG125">
        <v>150</v>
      </c>
      <c r="DH125">
        <v>151</v>
      </c>
      <c r="DI125">
        <v>151</v>
      </c>
      <c r="DJ125">
        <v>151</v>
      </c>
      <c r="DK125">
        <v>152</v>
      </c>
      <c r="DL125">
        <v>155</v>
      </c>
      <c r="DM125">
        <v>156</v>
      </c>
      <c r="DN125">
        <v>160</v>
      </c>
      <c r="DO125">
        <v>162</v>
      </c>
      <c r="DP125">
        <v>163</v>
      </c>
      <c r="DQ125">
        <v>165</v>
      </c>
      <c r="DR125">
        <v>165</v>
      </c>
      <c r="DS125">
        <v>166</v>
      </c>
      <c r="DT125">
        <v>168</v>
      </c>
      <c r="DU125">
        <v>169</v>
      </c>
      <c r="DV125">
        <v>171</v>
      </c>
      <c r="DW125">
        <v>171</v>
      </c>
      <c r="DX125">
        <v>172</v>
      </c>
      <c r="DY125">
        <v>173</v>
      </c>
      <c r="DZ125">
        <v>173</v>
      </c>
      <c r="EA125">
        <v>175</v>
      </c>
      <c r="EB125">
        <v>175</v>
      </c>
      <c r="EC125">
        <v>175</v>
      </c>
      <c r="ED125">
        <v>175</v>
      </c>
      <c r="EE125">
        <v>179</v>
      </c>
      <c r="EF125">
        <v>179</v>
      </c>
      <c r="EG125">
        <v>179</v>
      </c>
      <c r="EH125">
        <v>180</v>
      </c>
      <c r="EI125">
        <v>180</v>
      </c>
      <c r="EJ125">
        <v>180</v>
      </c>
      <c r="EK125">
        <v>180</v>
      </c>
      <c r="EL125">
        <v>182</v>
      </c>
      <c r="EM125">
        <v>183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184</v>
      </c>
      <c r="ET125">
        <v>185</v>
      </c>
      <c r="EU125">
        <v>187</v>
      </c>
      <c r="EV125">
        <v>188</v>
      </c>
      <c r="EW125">
        <v>189</v>
      </c>
      <c r="EX125">
        <v>190</v>
      </c>
      <c r="EY125">
        <v>190</v>
      </c>
      <c r="EZ125">
        <v>190</v>
      </c>
      <c r="FA125">
        <v>190</v>
      </c>
      <c r="FB125">
        <v>190</v>
      </c>
      <c r="FC125">
        <v>191</v>
      </c>
      <c r="FD125">
        <v>191</v>
      </c>
      <c r="FE125">
        <v>191</v>
      </c>
      <c r="FF125">
        <v>191</v>
      </c>
      <c r="FG125">
        <v>191</v>
      </c>
      <c r="FH125">
        <v>192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193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194</v>
      </c>
      <c r="FZ125">
        <v>194</v>
      </c>
      <c r="GA125">
        <v>194</v>
      </c>
      <c r="GB125">
        <v>195</v>
      </c>
      <c r="GC125">
        <v>197</v>
      </c>
      <c r="GD125">
        <v>200</v>
      </c>
      <c r="GE125">
        <v>201</v>
      </c>
      <c r="GF125">
        <v>201</v>
      </c>
      <c r="GG125">
        <v>201</v>
      </c>
      <c r="GH125">
        <v>202</v>
      </c>
      <c r="GI125">
        <v>202</v>
      </c>
      <c r="GJ125">
        <v>203</v>
      </c>
      <c r="GK125">
        <v>203</v>
      </c>
      <c r="GL125">
        <v>203</v>
      </c>
      <c r="GM125">
        <v>206</v>
      </c>
      <c r="GN125">
        <v>206</v>
      </c>
      <c r="GO125">
        <v>208</v>
      </c>
      <c r="GP125">
        <v>209</v>
      </c>
      <c r="GQ125">
        <v>209</v>
      </c>
      <c r="GR125">
        <v>210</v>
      </c>
      <c r="GS125">
        <v>210</v>
      </c>
    </row>
    <row r="126" spans="1:201" x14ac:dyDescent="0.35">
      <c r="A126" t="s">
        <v>222</v>
      </c>
      <c r="B126">
        <v>15.7835</v>
      </c>
      <c r="C126">
        <v>-90.230800000000002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3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5</v>
      </c>
      <c r="CH126">
        <v>5</v>
      </c>
      <c r="CI126">
        <v>5</v>
      </c>
      <c r="CJ126">
        <v>5</v>
      </c>
      <c r="CK126">
        <v>5</v>
      </c>
      <c r="CL126">
        <v>7</v>
      </c>
      <c r="CM126">
        <v>7</v>
      </c>
      <c r="CN126">
        <v>7</v>
      </c>
      <c r="CO126">
        <v>7</v>
      </c>
      <c r="CP126">
        <v>7</v>
      </c>
      <c r="CQ126">
        <v>8</v>
      </c>
      <c r="CR126">
        <v>11</v>
      </c>
      <c r="CS126">
        <v>11</v>
      </c>
      <c r="CT126">
        <v>13</v>
      </c>
      <c r="CU126">
        <v>15</v>
      </c>
      <c r="CV126">
        <v>15</v>
      </c>
      <c r="CW126">
        <v>15</v>
      </c>
      <c r="CX126">
        <v>16</v>
      </c>
      <c r="CY126">
        <v>16</v>
      </c>
      <c r="CZ126">
        <v>16</v>
      </c>
      <c r="DA126">
        <v>17</v>
      </c>
      <c r="DB126">
        <v>17</v>
      </c>
      <c r="DC126">
        <v>19</v>
      </c>
      <c r="DD126">
        <v>19</v>
      </c>
      <c r="DE126">
        <v>21</v>
      </c>
      <c r="DF126">
        <v>23</v>
      </c>
      <c r="DG126">
        <v>24</v>
      </c>
      <c r="DH126">
        <v>24</v>
      </c>
      <c r="DI126">
        <v>26</v>
      </c>
      <c r="DJ126">
        <v>26</v>
      </c>
      <c r="DK126">
        <v>27</v>
      </c>
      <c r="DL126">
        <v>29</v>
      </c>
      <c r="DM126">
        <v>29</v>
      </c>
      <c r="DN126">
        <v>30</v>
      </c>
      <c r="DO126">
        <v>33</v>
      </c>
      <c r="DP126">
        <v>33</v>
      </c>
      <c r="DQ126">
        <v>35</v>
      </c>
      <c r="DR126">
        <v>43</v>
      </c>
      <c r="DS126">
        <v>45</v>
      </c>
      <c r="DT126">
        <v>48</v>
      </c>
      <c r="DU126">
        <v>51</v>
      </c>
      <c r="DV126">
        <v>55</v>
      </c>
      <c r="DW126">
        <v>58</v>
      </c>
      <c r="DX126">
        <v>59</v>
      </c>
      <c r="DY126">
        <v>63</v>
      </c>
      <c r="DZ126">
        <v>68</v>
      </c>
      <c r="EA126">
        <v>80</v>
      </c>
      <c r="EB126">
        <v>90</v>
      </c>
      <c r="EC126">
        <v>102</v>
      </c>
      <c r="ED126">
        <v>108</v>
      </c>
      <c r="EE126">
        <v>116</v>
      </c>
      <c r="EF126">
        <v>123</v>
      </c>
      <c r="EG126">
        <v>143</v>
      </c>
      <c r="EH126">
        <v>158</v>
      </c>
      <c r="EI126">
        <v>216</v>
      </c>
      <c r="EJ126">
        <v>230</v>
      </c>
      <c r="EK126">
        <v>252</v>
      </c>
      <c r="EL126">
        <v>267</v>
      </c>
      <c r="EM126">
        <v>289</v>
      </c>
      <c r="EN126">
        <v>316</v>
      </c>
      <c r="EO126">
        <v>334</v>
      </c>
      <c r="EP126">
        <v>351</v>
      </c>
      <c r="EQ126">
        <v>367</v>
      </c>
      <c r="ER126">
        <v>384</v>
      </c>
      <c r="ES126">
        <v>399</v>
      </c>
      <c r="ET126">
        <v>418</v>
      </c>
      <c r="EU126">
        <v>432</v>
      </c>
      <c r="EV126">
        <v>449</v>
      </c>
      <c r="EW126">
        <v>483</v>
      </c>
      <c r="EX126">
        <v>514</v>
      </c>
      <c r="EY126">
        <v>531</v>
      </c>
      <c r="EZ126">
        <v>547</v>
      </c>
      <c r="FA126">
        <v>582</v>
      </c>
      <c r="FB126">
        <v>601</v>
      </c>
      <c r="FC126">
        <v>623</v>
      </c>
      <c r="FD126">
        <v>672</v>
      </c>
      <c r="FE126">
        <v>706</v>
      </c>
      <c r="FF126">
        <v>727</v>
      </c>
      <c r="FG126">
        <v>746</v>
      </c>
      <c r="FH126">
        <v>773</v>
      </c>
      <c r="FI126">
        <v>817</v>
      </c>
      <c r="FJ126">
        <v>843</v>
      </c>
      <c r="FK126">
        <v>880</v>
      </c>
      <c r="FL126">
        <v>920</v>
      </c>
      <c r="FM126">
        <v>947</v>
      </c>
      <c r="FN126">
        <v>981</v>
      </c>
      <c r="FO126">
        <v>1004</v>
      </c>
      <c r="FP126">
        <v>1053</v>
      </c>
      <c r="FQ126">
        <v>1092</v>
      </c>
      <c r="FR126">
        <v>1139</v>
      </c>
      <c r="FS126">
        <v>1172</v>
      </c>
      <c r="FT126">
        <v>1219</v>
      </c>
      <c r="FU126">
        <v>1244</v>
      </c>
      <c r="FV126">
        <v>1302</v>
      </c>
      <c r="FW126">
        <v>1350</v>
      </c>
      <c r="FX126">
        <v>1404</v>
      </c>
      <c r="FY126">
        <v>1443</v>
      </c>
      <c r="FZ126">
        <v>1449</v>
      </c>
      <c r="GA126">
        <v>1485</v>
      </c>
      <c r="GB126">
        <v>1502</v>
      </c>
      <c r="GC126">
        <v>1531</v>
      </c>
      <c r="GD126">
        <v>1573</v>
      </c>
      <c r="GE126">
        <v>1632</v>
      </c>
      <c r="GF126">
        <v>1669</v>
      </c>
      <c r="GG126">
        <v>1699</v>
      </c>
      <c r="GH126">
        <v>1734</v>
      </c>
      <c r="GI126">
        <v>1761</v>
      </c>
      <c r="GJ126">
        <v>1782</v>
      </c>
      <c r="GK126">
        <v>1835</v>
      </c>
      <c r="GL126">
        <v>1867</v>
      </c>
      <c r="GM126">
        <v>1924</v>
      </c>
      <c r="GN126">
        <v>1959</v>
      </c>
      <c r="GO126">
        <v>1995</v>
      </c>
      <c r="GP126">
        <v>2013</v>
      </c>
      <c r="GQ126">
        <v>2037</v>
      </c>
      <c r="GR126">
        <v>2072</v>
      </c>
      <c r="GS126">
        <v>2119</v>
      </c>
    </row>
    <row r="127" spans="1:201" x14ac:dyDescent="0.35">
      <c r="A127" t="s">
        <v>210</v>
      </c>
      <c r="B127">
        <v>9.9456000000000007</v>
      </c>
      <c r="C127">
        <v>-9.6966000000000001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1</v>
      </c>
      <c r="CL127">
        <v>3</v>
      </c>
      <c r="CM127">
        <v>3</v>
      </c>
      <c r="CN127">
        <v>5</v>
      </c>
      <c r="CO127">
        <v>5</v>
      </c>
      <c r="CP127">
        <v>6</v>
      </c>
      <c r="CQ127">
        <v>6</v>
      </c>
      <c r="CR127">
        <v>6</v>
      </c>
      <c r="CS127">
        <v>6</v>
      </c>
      <c r="CT127">
        <v>7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9</v>
      </c>
      <c r="DD127">
        <v>10</v>
      </c>
      <c r="DE127">
        <v>11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14</v>
      </c>
      <c r="DM127">
        <v>15</v>
      </c>
      <c r="DN127">
        <v>15</v>
      </c>
      <c r="DO127">
        <v>16</v>
      </c>
      <c r="DP127">
        <v>16</v>
      </c>
      <c r="DQ127">
        <v>16</v>
      </c>
      <c r="DR127">
        <v>18</v>
      </c>
      <c r="DS127">
        <v>18</v>
      </c>
      <c r="DT127">
        <v>18</v>
      </c>
      <c r="DU127">
        <v>19</v>
      </c>
      <c r="DV127">
        <v>20</v>
      </c>
      <c r="DW127">
        <v>20</v>
      </c>
      <c r="DX127">
        <v>20</v>
      </c>
      <c r="DY127">
        <v>20</v>
      </c>
      <c r="DZ127">
        <v>20</v>
      </c>
      <c r="EA127">
        <v>22</v>
      </c>
      <c r="EB127">
        <v>22</v>
      </c>
      <c r="EC127">
        <v>23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24</v>
      </c>
      <c r="EQ127">
        <v>25</v>
      </c>
      <c r="ER127">
        <v>25</v>
      </c>
      <c r="ES127">
        <v>26</v>
      </c>
      <c r="ET127">
        <v>26</v>
      </c>
      <c r="EU127">
        <v>26</v>
      </c>
      <c r="EV127">
        <v>26</v>
      </c>
      <c r="EW127">
        <v>27</v>
      </c>
      <c r="EX127">
        <v>27</v>
      </c>
      <c r="EY127">
        <v>27</v>
      </c>
      <c r="EZ127">
        <v>27</v>
      </c>
      <c r="FA127">
        <v>28</v>
      </c>
      <c r="FB127">
        <v>29</v>
      </c>
      <c r="FC127">
        <v>29</v>
      </c>
      <c r="FD127">
        <v>29</v>
      </c>
      <c r="FE127">
        <v>30</v>
      </c>
      <c r="FF127">
        <v>31</v>
      </c>
      <c r="FG127">
        <v>31</v>
      </c>
      <c r="FH127">
        <v>33</v>
      </c>
      <c r="FI127">
        <v>33</v>
      </c>
      <c r="FJ127">
        <v>33</v>
      </c>
      <c r="FK127">
        <v>33</v>
      </c>
      <c r="FL127">
        <v>34</v>
      </c>
      <c r="FM127">
        <v>34</v>
      </c>
      <c r="FN127">
        <v>34</v>
      </c>
      <c r="FO127">
        <v>34</v>
      </c>
      <c r="FP127">
        <v>34</v>
      </c>
      <c r="FQ127">
        <v>36</v>
      </c>
      <c r="FR127">
        <v>37</v>
      </c>
      <c r="FS127">
        <v>37</v>
      </c>
      <c r="FT127">
        <v>37</v>
      </c>
      <c r="FU127">
        <v>37</v>
      </c>
      <c r="FV127">
        <v>38</v>
      </c>
      <c r="FW127">
        <v>38</v>
      </c>
      <c r="FX127">
        <v>39</v>
      </c>
      <c r="FY127">
        <v>39</v>
      </c>
      <c r="FZ127">
        <v>39</v>
      </c>
      <c r="GA127">
        <v>39</v>
      </c>
      <c r="GB127">
        <v>40</v>
      </c>
      <c r="GC127">
        <v>41</v>
      </c>
      <c r="GD127">
        <v>41</v>
      </c>
      <c r="GE127">
        <v>42</v>
      </c>
      <c r="GF127">
        <v>42</v>
      </c>
      <c r="GG127">
        <v>42</v>
      </c>
      <c r="GH127">
        <v>43</v>
      </c>
      <c r="GI127">
        <v>45</v>
      </c>
      <c r="GJ127">
        <v>46</v>
      </c>
      <c r="GK127">
        <v>46</v>
      </c>
      <c r="GL127">
        <v>46</v>
      </c>
      <c r="GM127">
        <v>46</v>
      </c>
      <c r="GN127">
        <v>46</v>
      </c>
      <c r="GO127">
        <v>46</v>
      </c>
      <c r="GP127">
        <v>46</v>
      </c>
      <c r="GQ127">
        <v>48</v>
      </c>
      <c r="GR127">
        <v>49</v>
      </c>
      <c r="GS127">
        <v>49</v>
      </c>
    </row>
    <row r="128" spans="1:201" x14ac:dyDescent="0.35">
      <c r="A128" t="s">
        <v>199</v>
      </c>
      <c r="B128">
        <v>4.8604159999999998</v>
      </c>
      <c r="C128">
        <v>-58.93018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2</v>
      </c>
      <c r="BV128">
        <v>2</v>
      </c>
      <c r="BW128">
        <v>4</v>
      </c>
      <c r="BX128">
        <v>4</v>
      </c>
      <c r="BY128">
        <v>4</v>
      </c>
      <c r="BZ128">
        <v>4</v>
      </c>
      <c r="CA128">
        <v>4</v>
      </c>
      <c r="CB128">
        <v>5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7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8</v>
      </c>
      <c r="CV128">
        <v>8</v>
      </c>
      <c r="CW128">
        <v>8</v>
      </c>
      <c r="CX128">
        <v>8</v>
      </c>
      <c r="CY128">
        <v>9</v>
      </c>
      <c r="CZ128">
        <v>9</v>
      </c>
      <c r="DA128">
        <v>9</v>
      </c>
      <c r="DB128">
        <v>9</v>
      </c>
      <c r="DC128">
        <v>9</v>
      </c>
      <c r="DD128">
        <v>10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11</v>
      </c>
      <c r="DY128">
        <v>11</v>
      </c>
      <c r="DZ128">
        <v>11</v>
      </c>
      <c r="EA128">
        <v>11</v>
      </c>
      <c r="EB128">
        <v>11</v>
      </c>
      <c r="EC128">
        <v>12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13</v>
      </c>
      <c r="FJ128">
        <v>14</v>
      </c>
      <c r="FK128">
        <v>14</v>
      </c>
      <c r="FL128">
        <v>14</v>
      </c>
      <c r="FM128">
        <v>15</v>
      </c>
      <c r="FN128">
        <v>15</v>
      </c>
      <c r="FO128">
        <v>16</v>
      </c>
      <c r="FP128">
        <v>16</v>
      </c>
      <c r="FQ128">
        <v>16</v>
      </c>
      <c r="FR128">
        <v>16</v>
      </c>
      <c r="FS128">
        <v>17</v>
      </c>
      <c r="FT128">
        <v>17</v>
      </c>
      <c r="FU128">
        <v>17</v>
      </c>
      <c r="FV128">
        <v>17</v>
      </c>
      <c r="FW128">
        <v>18</v>
      </c>
      <c r="FX128">
        <v>19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20</v>
      </c>
      <c r="GG128">
        <v>20</v>
      </c>
      <c r="GH128">
        <v>20</v>
      </c>
      <c r="GI128">
        <v>20</v>
      </c>
      <c r="GJ128">
        <v>20</v>
      </c>
      <c r="GK128">
        <v>20</v>
      </c>
      <c r="GL128">
        <v>20</v>
      </c>
      <c r="GM128">
        <v>20</v>
      </c>
      <c r="GN128">
        <v>20</v>
      </c>
      <c r="GO128">
        <v>21</v>
      </c>
      <c r="GP128">
        <v>21</v>
      </c>
      <c r="GQ128">
        <v>22</v>
      </c>
      <c r="GR128">
        <v>22</v>
      </c>
      <c r="GS128">
        <v>22</v>
      </c>
    </row>
    <row r="129" spans="1:201" x14ac:dyDescent="0.35">
      <c r="A129" t="s">
        <v>262</v>
      </c>
      <c r="B129">
        <v>18.9712</v>
      </c>
      <c r="C129">
        <v>-72.285200000000003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</v>
      </c>
      <c r="CA129">
        <v>1</v>
      </c>
      <c r="CB129">
        <v>1</v>
      </c>
      <c r="CC129">
        <v>1</v>
      </c>
      <c r="CD129">
        <v>2</v>
      </c>
      <c r="CE129">
        <v>2</v>
      </c>
      <c r="CF129">
        <v>2</v>
      </c>
      <c r="CG129">
        <v>3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4</v>
      </c>
      <c r="CR129">
        <v>5</v>
      </c>
      <c r="CS129">
        <v>5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8</v>
      </c>
      <c r="CZ129">
        <v>8</v>
      </c>
      <c r="DA129">
        <v>8</v>
      </c>
      <c r="DB129">
        <v>9</v>
      </c>
      <c r="DC129">
        <v>11</v>
      </c>
      <c r="DD129">
        <v>12</v>
      </c>
      <c r="DE129">
        <v>12</v>
      </c>
      <c r="DF129">
        <v>12</v>
      </c>
      <c r="DG129">
        <v>12</v>
      </c>
      <c r="DH129">
        <v>12</v>
      </c>
      <c r="DI129">
        <v>15</v>
      </c>
      <c r="DJ129">
        <v>16</v>
      </c>
      <c r="DK129">
        <v>16</v>
      </c>
      <c r="DL129">
        <v>18</v>
      </c>
      <c r="DM129">
        <v>20</v>
      </c>
      <c r="DN129">
        <v>20</v>
      </c>
      <c r="DO129">
        <v>20</v>
      </c>
      <c r="DP129">
        <v>20</v>
      </c>
      <c r="DQ129">
        <v>21</v>
      </c>
      <c r="DR129">
        <v>21</v>
      </c>
      <c r="DS129">
        <v>22</v>
      </c>
      <c r="DT129">
        <v>25</v>
      </c>
      <c r="DU129">
        <v>25</v>
      </c>
      <c r="DV129">
        <v>26</v>
      </c>
      <c r="DW129">
        <v>26</v>
      </c>
      <c r="DX129">
        <v>27</v>
      </c>
      <c r="DY129">
        <v>33</v>
      </c>
      <c r="DZ129">
        <v>34</v>
      </c>
      <c r="EA129">
        <v>34</v>
      </c>
      <c r="EB129">
        <v>35</v>
      </c>
      <c r="EC129">
        <v>41</v>
      </c>
      <c r="ED129">
        <v>44</v>
      </c>
      <c r="EE129">
        <v>45</v>
      </c>
      <c r="EF129">
        <v>45</v>
      </c>
      <c r="EG129">
        <v>48</v>
      </c>
      <c r="EH129">
        <v>50</v>
      </c>
      <c r="EI129">
        <v>50</v>
      </c>
      <c r="EJ129">
        <v>50</v>
      </c>
      <c r="EK129">
        <v>51</v>
      </c>
      <c r="EL129">
        <v>54</v>
      </c>
      <c r="EM129">
        <v>56</v>
      </c>
      <c r="EN129">
        <v>58</v>
      </c>
      <c r="EO129">
        <v>64</v>
      </c>
      <c r="EP129">
        <v>64</v>
      </c>
      <c r="EQ129">
        <v>70</v>
      </c>
      <c r="ER129">
        <v>70</v>
      </c>
      <c r="ES129">
        <v>76</v>
      </c>
      <c r="ET129">
        <v>80</v>
      </c>
      <c r="EU129">
        <v>82</v>
      </c>
      <c r="EV129">
        <v>84</v>
      </c>
      <c r="EW129">
        <v>87</v>
      </c>
      <c r="EX129">
        <v>88</v>
      </c>
      <c r="EY129">
        <v>88</v>
      </c>
      <c r="EZ129">
        <v>88</v>
      </c>
      <c r="FA129">
        <v>89</v>
      </c>
      <c r="FB129">
        <v>92</v>
      </c>
      <c r="FC129">
        <v>96</v>
      </c>
      <c r="FD129">
        <v>98</v>
      </c>
      <c r="FE129">
        <v>100</v>
      </c>
      <c r="FF129">
        <v>100</v>
      </c>
      <c r="FG129">
        <v>105</v>
      </c>
      <c r="FH129">
        <v>105</v>
      </c>
      <c r="FI129">
        <v>107</v>
      </c>
      <c r="FJ129">
        <v>110</v>
      </c>
      <c r="FK129">
        <v>110</v>
      </c>
      <c r="FL129">
        <v>113</v>
      </c>
      <c r="FM129">
        <v>113</v>
      </c>
      <c r="FN129">
        <v>113</v>
      </c>
      <c r="FO129">
        <v>117</v>
      </c>
      <c r="FP129">
        <v>123</v>
      </c>
      <c r="FQ129">
        <v>123</v>
      </c>
      <c r="FR129">
        <v>135</v>
      </c>
      <c r="FS129">
        <v>139</v>
      </c>
      <c r="FT129">
        <v>139</v>
      </c>
      <c r="FU129">
        <v>141</v>
      </c>
      <c r="FV129">
        <v>141</v>
      </c>
      <c r="FW129">
        <v>143</v>
      </c>
      <c r="FX129">
        <v>145</v>
      </c>
      <c r="FY129">
        <v>146</v>
      </c>
      <c r="FZ129">
        <v>146</v>
      </c>
      <c r="GA129">
        <v>146</v>
      </c>
      <c r="GB129">
        <v>146</v>
      </c>
      <c r="GC129">
        <v>151</v>
      </c>
      <c r="GD129">
        <v>154</v>
      </c>
      <c r="GE129">
        <v>154</v>
      </c>
      <c r="GF129">
        <v>156</v>
      </c>
      <c r="GG129">
        <v>157</v>
      </c>
      <c r="GH129">
        <v>157</v>
      </c>
      <c r="GI129">
        <v>158</v>
      </c>
      <c r="GJ129">
        <v>158</v>
      </c>
      <c r="GK129">
        <v>159</v>
      </c>
      <c r="GL129">
        <v>161</v>
      </c>
      <c r="GM129">
        <v>161</v>
      </c>
      <c r="GN129">
        <v>165</v>
      </c>
      <c r="GO129">
        <v>165</v>
      </c>
      <c r="GP129">
        <v>166</v>
      </c>
      <c r="GQ129">
        <v>166</v>
      </c>
      <c r="GR129">
        <v>171</v>
      </c>
      <c r="GS129">
        <v>171</v>
      </c>
    </row>
    <row r="130" spans="1:201" x14ac:dyDescent="0.35">
      <c r="A130" t="s">
        <v>138</v>
      </c>
      <c r="B130">
        <v>41.902900000000002</v>
      </c>
      <c r="C130">
        <v>12.4534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</row>
    <row r="131" spans="1:201" x14ac:dyDescent="0.35">
      <c r="A131" t="s">
        <v>186</v>
      </c>
      <c r="B131">
        <v>15.2</v>
      </c>
      <c r="C131">
        <v>-86.241900000000001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1</v>
      </c>
      <c r="BR131">
        <v>1</v>
      </c>
      <c r="BS131">
        <v>3</v>
      </c>
      <c r="BT131">
        <v>7</v>
      </c>
      <c r="BU131">
        <v>7</v>
      </c>
      <c r="BV131">
        <v>10</v>
      </c>
      <c r="BW131">
        <v>14</v>
      </c>
      <c r="BX131">
        <v>15</v>
      </c>
      <c r="BY131">
        <v>15</v>
      </c>
      <c r="BZ131">
        <v>22</v>
      </c>
      <c r="CA131">
        <v>22</v>
      </c>
      <c r="CB131">
        <v>22</v>
      </c>
      <c r="CC131">
        <v>22</v>
      </c>
      <c r="CD131">
        <v>23</v>
      </c>
      <c r="CE131">
        <v>23</v>
      </c>
      <c r="CF131">
        <v>24</v>
      </c>
      <c r="CG131">
        <v>25</v>
      </c>
      <c r="CH131">
        <v>25</v>
      </c>
      <c r="CI131">
        <v>26</v>
      </c>
      <c r="CJ131">
        <v>31</v>
      </c>
      <c r="CK131">
        <v>35</v>
      </c>
      <c r="CL131">
        <v>41</v>
      </c>
      <c r="CM131">
        <v>46</v>
      </c>
      <c r="CN131">
        <v>46</v>
      </c>
      <c r="CO131">
        <v>46</v>
      </c>
      <c r="CP131">
        <v>46</v>
      </c>
      <c r="CQ131">
        <v>46</v>
      </c>
      <c r="CR131">
        <v>47</v>
      </c>
      <c r="CS131">
        <v>55</v>
      </c>
      <c r="CT131">
        <v>59</v>
      </c>
      <c r="CU131">
        <v>59</v>
      </c>
      <c r="CV131">
        <v>61</v>
      </c>
      <c r="CW131">
        <v>64</v>
      </c>
      <c r="CX131">
        <v>66</v>
      </c>
      <c r="CY131">
        <v>71</v>
      </c>
      <c r="CZ131">
        <v>75</v>
      </c>
      <c r="DA131">
        <v>76</v>
      </c>
      <c r="DB131">
        <v>82</v>
      </c>
      <c r="DC131">
        <v>83</v>
      </c>
      <c r="DD131">
        <v>93</v>
      </c>
      <c r="DE131">
        <v>99</v>
      </c>
      <c r="DF131">
        <v>105</v>
      </c>
      <c r="DG131">
        <v>107</v>
      </c>
      <c r="DH131">
        <v>108</v>
      </c>
      <c r="DI131">
        <v>108</v>
      </c>
      <c r="DJ131">
        <v>116</v>
      </c>
      <c r="DK131">
        <v>121</v>
      </c>
      <c r="DL131">
        <v>123</v>
      </c>
      <c r="DM131">
        <v>133</v>
      </c>
      <c r="DN131">
        <v>134</v>
      </c>
      <c r="DO131">
        <v>138</v>
      </c>
      <c r="DP131">
        <v>142</v>
      </c>
      <c r="DQ131">
        <v>146</v>
      </c>
      <c r="DR131">
        <v>147</v>
      </c>
      <c r="DS131">
        <v>147</v>
      </c>
      <c r="DT131">
        <v>156</v>
      </c>
      <c r="DU131">
        <v>167</v>
      </c>
      <c r="DV131">
        <v>167</v>
      </c>
      <c r="DW131">
        <v>180</v>
      </c>
      <c r="DX131">
        <v>182</v>
      </c>
      <c r="DY131">
        <v>188</v>
      </c>
      <c r="DZ131">
        <v>194</v>
      </c>
      <c r="EA131">
        <v>196</v>
      </c>
      <c r="EB131">
        <v>196</v>
      </c>
      <c r="EC131">
        <v>201</v>
      </c>
      <c r="ED131">
        <v>212</v>
      </c>
      <c r="EE131">
        <v>217</v>
      </c>
      <c r="EF131">
        <v>225</v>
      </c>
      <c r="EG131">
        <v>234</v>
      </c>
      <c r="EH131">
        <v>243</v>
      </c>
      <c r="EI131">
        <v>248</v>
      </c>
      <c r="EJ131">
        <v>250</v>
      </c>
      <c r="EK131">
        <v>258</v>
      </c>
      <c r="EL131">
        <v>262</v>
      </c>
      <c r="EM131">
        <v>271</v>
      </c>
      <c r="EN131">
        <v>290</v>
      </c>
      <c r="EO131">
        <v>294</v>
      </c>
      <c r="EP131">
        <v>306</v>
      </c>
      <c r="EQ131">
        <v>310</v>
      </c>
      <c r="ER131">
        <v>312</v>
      </c>
      <c r="ES131">
        <v>322</v>
      </c>
      <c r="ET131">
        <v>330</v>
      </c>
      <c r="EU131">
        <v>336</v>
      </c>
      <c r="EV131">
        <v>343</v>
      </c>
      <c r="EW131">
        <v>349</v>
      </c>
      <c r="EX131">
        <v>358</v>
      </c>
      <c r="EY131">
        <v>363</v>
      </c>
      <c r="EZ131">
        <v>395</v>
      </c>
      <c r="FA131">
        <v>405</v>
      </c>
      <c r="FB131">
        <v>417</v>
      </c>
      <c r="FC131">
        <v>426</v>
      </c>
      <c r="FD131">
        <v>471</v>
      </c>
      <c r="FE131">
        <v>479</v>
      </c>
      <c r="FF131">
        <v>479</v>
      </c>
      <c r="FG131">
        <v>485</v>
      </c>
      <c r="FH131">
        <v>497</v>
      </c>
      <c r="FI131">
        <v>542</v>
      </c>
      <c r="FJ131">
        <v>591</v>
      </c>
      <c r="FK131">
        <v>605</v>
      </c>
      <c r="FL131">
        <v>629</v>
      </c>
      <c r="FM131">
        <v>639</v>
      </c>
      <c r="FN131">
        <v>656</v>
      </c>
      <c r="FO131">
        <v>677</v>
      </c>
      <c r="FP131">
        <v>694</v>
      </c>
      <c r="FQ131">
        <v>704</v>
      </c>
      <c r="FR131">
        <v>750</v>
      </c>
      <c r="FS131">
        <v>771</v>
      </c>
      <c r="FT131">
        <v>774</v>
      </c>
      <c r="FU131">
        <v>789</v>
      </c>
      <c r="FV131">
        <v>807</v>
      </c>
      <c r="FW131">
        <v>825</v>
      </c>
      <c r="FX131">
        <v>835</v>
      </c>
      <c r="FY131">
        <v>857</v>
      </c>
      <c r="FZ131">
        <v>891</v>
      </c>
      <c r="GA131">
        <v>900</v>
      </c>
      <c r="GB131">
        <v>935</v>
      </c>
      <c r="GC131">
        <v>988</v>
      </c>
      <c r="GD131">
        <v>1006</v>
      </c>
      <c r="GE131">
        <v>1011</v>
      </c>
      <c r="GF131">
        <v>1061</v>
      </c>
      <c r="GG131">
        <v>1098</v>
      </c>
      <c r="GH131">
        <v>1116</v>
      </c>
      <c r="GI131">
        <v>1166</v>
      </c>
      <c r="GJ131">
        <v>1214</v>
      </c>
      <c r="GK131">
        <v>1259</v>
      </c>
      <c r="GL131">
        <v>1312</v>
      </c>
      <c r="GM131">
        <v>1337</v>
      </c>
      <c r="GN131">
        <v>1368</v>
      </c>
      <c r="GO131">
        <v>1377</v>
      </c>
      <c r="GP131">
        <v>1384</v>
      </c>
      <c r="GQ131">
        <v>1400</v>
      </c>
      <c r="GR131">
        <v>1423</v>
      </c>
      <c r="GS131">
        <v>1446</v>
      </c>
    </row>
    <row r="132" spans="1:201" x14ac:dyDescent="0.35">
      <c r="A132" t="s">
        <v>106</v>
      </c>
      <c r="B132">
        <v>47.162500000000001</v>
      </c>
      <c r="C132">
        <v>19.503299999999999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3</v>
      </c>
      <c r="BK132">
        <v>4</v>
      </c>
      <c r="BL132">
        <v>6</v>
      </c>
      <c r="BM132">
        <v>7</v>
      </c>
      <c r="BN132">
        <v>9</v>
      </c>
      <c r="BO132">
        <v>10</v>
      </c>
      <c r="BP132">
        <v>10</v>
      </c>
      <c r="BQ132">
        <v>10</v>
      </c>
      <c r="BR132">
        <v>11</v>
      </c>
      <c r="BS132">
        <v>13</v>
      </c>
      <c r="BT132">
        <v>15</v>
      </c>
      <c r="BU132">
        <v>16</v>
      </c>
      <c r="BV132">
        <v>20</v>
      </c>
      <c r="BW132">
        <v>21</v>
      </c>
      <c r="BX132">
        <v>26</v>
      </c>
      <c r="BY132">
        <v>32</v>
      </c>
      <c r="BZ132">
        <v>34</v>
      </c>
      <c r="CA132">
        <v>38</v>
      </c>
      <c r="CB132">
        <v>47</v>
      </c>
      <c r="CC132">
        <v>58</v>
      </c>
      <c r="CD132">
        <v>66</v>
      </c>
      <c r="CE132">
        <v>77</v>
      </c>
      <c r="CF132">
        <v>85</v>
      </c>
      <c r="CG132">
        <v>99</v>
      </c>
      <c r="CH132">
        <v>109</v>
      </c>
      <c r="CI132">
        <v>122</v>
      </c>
      <c r="CJ132">
        <v>134</v>
      </c>
      <c r="CK132">
        <v>142</v>
      </c>
      <c r="CL132">
        <v>156</v>
      </c>
      <c r="CM132">
        <v>172</v>
      </c>
      <c r="CN132">
        <v>189</v>
      </c>
      <c r="CO132">
        <v>199</v>
      </c>
      <c r="CP132">
        <v>213</v>
      </c>
      <c r="CQ132">
        <v>225</v>
      </c>
      <c r="CR132">
        <v>239</v>
      </c>
      <c r="CS132">
        <v>262</v>
      </c>
      <c r="CT132">
        <v>262</v>
      </c>
      <c r="CU132">
        <v>272</v>
      </c>
      <c r="CV132">
        <v>280</v>
      </c>
      <c r="CW132">
        <v>291</v>
      </c>
      <c r="CX132">
        <v>300</v>
      </c>
      <c r="CY132">
        <v>312</v>
      </c>
      <c r="CZ132">
        <v>323</v>
      </c>
      <c r="DA132">
        <v>335</v>
      </c>
      <c r="DB132">
        <v>340</v>
      </c>
      <c r="DC132">
        <v>351</v>
      </c>
      <c r="DD132">
        <v>363</v>
      </c>
      <c r="DE132">
        <v>373</v>
      </c>
      <c r="DF132">
        <v>383</v>
      </c>
      <c r="DG132">
        <v>392</v>
      </c>
      <c r="DH132">
        <v>405</v>
      </c>
      <c r="DI132">
        <v>413</v>
      </c>
      <c r="DJ132">
        <v>421</v>
      </c>
      <c r="DK132">
        <v>425</v>
      </c>
      <c r="DL132">
        <v>430</v>
      </c>
      <c r="DM132">
        <v>436</v>
      </c>
      <c r="DN132">
        <v>442</v>
      </c>
      <c r="DO132">
        <v>448</v>
      </c>
      <c r="DP132">
        <v>451</v>
      </c>
      <c r="DQ132">
        <v>462</v>
      </c>
      <c r="DR132">
        <v>467</v>
      </c>
      <c r="DS132">
        <v>470</v>
      </c>
      <c r="DT132">
        <v>473</v>
      </c>
      <c r="DU132">
        <v>476</v>
      </c>
      <c r="DV132">
        <v>482</v>
      </c>
      <c r="DW132">
        <v>486</v>
      </c>
      <c r="DX132">
        <v>491</v>
      </c>
      <c r="DY132">
        <v>499</v>
      </c>
      <c r="DZ132">
        <v>505</v>
      </c>
      <c r="EA132">
        <v>509</v>
      </c>
      <c r="EB132">
        <v>517</v>
      </c>
      <c r="EC132">
        <v>524</v>
      </c>
      <c r="ED132">
        <v>526</v>
      </c>
      <c r="EE132">
        <v>527</v>
      </c>
      <c r="EF132">
        <v>532</v>
      </c>
      <c r="EG132">
        <v>534</v>
      </c>
      <c r="EH132">
        <v>539</v>
      </c>
      <c r="EI132">
        <v>542</v>
      </c>
      <c r="EJ132">
        <v>545</v>
      </c>
      <c r="EK132">
        <v>546</v>
      </c>
      <c r="EL132">
        <v>548</v>
      </c>
      <c r="EM132">
        <v>550</v>
      </c>
      <c r="EN132">
        <v>551</v>
      </c>
      <c r="EO132">
        <v>553</v>
      </c>
      <c r="EP132">
        <v>555</v>
      </c>
      <c r="EQ132">
        <v>559</v>
      </c>
      <c r="ER132">
        <v>562</v>
      </c>
      <c r="ES132">
        <v>563</v>
      </c>
      <c r="ET132">
        <v>565</v>
      </c>
      <c r="EU132">
        <v>567</v>
      </c>
      <c r="EV132">
        <v>568</v>
      </c>
      <c r="EW132">
        <v>568</v>
      </c>
      <c r="EX132">
        <v>570</v>
      </c>
      <c r="EY132">
        <v>570</v>
      </c>
      <c r="EZ132">
        <v>572</v>
      </c>
      <c r="FA132">
        <v>573</v>
      </c>
      <c r="FB132">
        <v>576</v>
      </c>
      <c r="FC132">
        <v>577</v>
      </c>
      <c r="FD132">
        <v>578</v>
      </c>
      <c r="FE132">
        <v>578</v>
      </c>
      <c r="FF132">
        <v>581</v>
      </c>
      <c r="FG132">
        <v>585</v>
      </c>
      <c r="FH132">
        <v>585</v>
      </c>
      <c r="FI132">
        <v>586</v>
      </c>
      <c r="FJ132">
        <v>587</v>
      </c>
      <c r="FK132">
        <v>588</v>
      </c>
      <c r="FL132">
        <v>589</v>
      </c>
      <c r="FM132">
        <v>589</v>
      </c>
      <c r="FN132">
        <v>589</v>
      </c>
      <c r="FO132">
        <v>589</v>
      </c>
      <c r="FP132">
        <v>589</v>
      </c>
      <c r="FQ132">
        <v>591</v>
      </c>
      <c r="FR132">
        <v>593</v>
      </c>
      <c r="FS132">
        <v>595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596</v>
      </c>
      <c r="GA132">
        <v>596</v>
      </c>
      <c r="GB132">
        <v>596</v>
      </c>
      <c r="GC132">
        <v>596</v>
      </c>
      <c r="GD132">
        <v>596</v>
      </c>
      <c r="GE132">
        <v>596</v>
      </c>
      <c r="GF132">
        <v>596</v>
      </c>
      <c r="GG132">
        <v>596</v>
      </c>
      <c r="GH132">
        <v>596</v>
      </c>
      <c r="GI132">
        <v>596</v>
      </c>
      <c r="GJ132">
        <v>596</v>
      </c>
      <c r="GK132">
        <v>596</v>
      </c>
      <c r="GL132">
        <v>596</v>
      </c>
      <c r="GM132">
        <v>596</v>
      </c>
      <c r="GN132">
        <v>597</v>
      </c>
      <c r="GO132">
        <v>597</v>
      </c>
      <c r="GP132">
        <v>597</v>
      </c>
      <c r="GQ132">
        <v>598</v>
      </c>
      <c r="GR132">
        <v>599</v>
      </c>
      <c r="GS132">
        <v>600</v>
      </c>
    </row>
    <row r="133" spans="1:201" x14ac:dyDescent="0.35">
      <c r="A133" t="s">
        <v>80</v>
      </c>
      <c r="B133">
        <v>64.963099999999997</v>
      </c>
      <c r="C133">
        <v>-19.020800000000001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5</v>
      </c>
      <c r="BF133">
        <v>0</v>
      </c>
      <c r="BG133">
        <v>1</v>
      </c>
      <c r="BH133">
        <v>1</v>
      </c>
      <c r="BI133">
        <v>1</v>
      </c>
      <c r="BJ133">
        <v>0</v>
      </c>
      <c r="BK133">
        <v>1</v>
      </c>
      <c r="BL133">
        <v>1</v>
      </c>
      <c r="BM133">
        <v>1</v>
      </c>
      <c r="BN133">
        <v>2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4</v>
      </c>
      <c r="BX133">
        <v>4</v>
      </c>
      <c r="BY133">
        <v>4</v>
      </c>
      <c r="BZ133">
        <v>4</v>
      </c>
      <c r="CA133">
        <v>6</v>
      </c>
      <c r="CB133">
        <v>6</v>
      </c>
      <c r="CC133">
        <v>6</v>
      </c>
      <c r="CD133">
        <v>6</v>
      </c>
      <c r="CE133">
        <v>7</v>
      </c>
      <c r="CF133">
        <v>8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  <c r="GI133">
        <v>10</v>
      </c>
      <c r="GJ133">
        <v>10</v>
      </c>
      <c r="GK133">
        <v>10</v>
      </c>
      <c r="GL133">
        <v>10</v>
      </c>
      <c r="GM133">
        <v>10</v>
      </c>
      <c r="GN133">
        <v>10</v>
      </c>
      <c r="GO133">
        <v>10</v>
      </c>
      <c r="GP133">
        <v>10</v>
      </c>
      <c r="GQ133">
        <v>10</v>
      </c>
      <c r="GR133">
        <v>10</v>
      </c>
      <c r="GS133">
        <v>10</v>
      </c>
    </row>
    <row r="134" spans="1:201" x14ac:dyDescent="0.35">
      <c r="A134" t="s">
        <v>51</v>
      </c>
      <c r="B134">
        <v>20.593684</v>
      </c>
      <c r="C134">
        <v>78.962879999999998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1</v>
      </c>
      <c r="BC134">
        <v>2</v>
      </c>
      <c r="BD134">
        <v>2</v>
      </c>
      <c r="BE134">
        <v>2</v>
      </c>
      <c r="BF134">
        <v>2</v>
      </c>
      <c r="BG134">
        <v>3</v>
      </c>
      <c r="BH134">
        <v>3</v>
      </c>
      <c r="BI134">
        <v>4</v>
      </c>
      <c r="BJ134">
        <v>5</v>
      </c>
      <c r="BK134">
        <v>4</v>
      </c>
      <c r="BL134">
        <v>7</v>
      </c>
      <c r="BM134">
        <v>10</v>
      </c>
      <c r="BN134">
        <v>10</v>
      </c>
      <c r="BO134">
        <v>12</v>
      </c>
      <c r="BP134">
        <v>20</v>
      </c>
      <c r="BQ134">
        <v>20</v>
      </c>
      <c r="BR134">
        <v>24</v>
      </c>
      <c r="BS134">
        <v>27</v>
      </c>
      <c r="BT134">
        <v>32</v>
      </c>
      <c r="BU134">
        <v>35</v>
      </c>
      <c r="BV134">
        <v>58</v>
      </c>
      <c r="BW134">
        <v>72</v>
      </c>
      <c r="BX134">
        <v>72</v>
      </c>
      <c r="BY134">
        <v>86</v>
      </c>
      <c r="BZ134">
        <v>99</v>
      </c>
      <c r="CA134">
        <v>136</v>
      </c>
      <c r="CB134">
        <v>150</v>
      </c>
      <c r="CC134">
        <v>178</v>
      </c>
      <c r="CD134">
        <v>226</v>
      </c>
      <c r="CE134">
        <v>246</v>
      </c>
      <c r="CF134">
        <v>288</v>
      </c>
      <c r="CG134">
        <v>331</v>
      </c>
      <c r="CH134">
        <v>358</v>
      </c>
      <c r="CI134">
        <v>393</v>
      </c>
      <c r="CJ134">
        <v>405</v>
      </c>
      <c r="CK134">
        <v>448</v>
      </c>
      <c r="CL134">
        <v>486</v>
      </c>
      <c r="CM134">
        <v>521</v>
      </c>
      <c r="CN134">
        <v>559</v>
      </c>
      <c r="CO134">
        <v>592</v>
      </c>
      <c r="CP134">
        <v>645</v>
      </c>
      <c r="CQ134">
        <v>681</v>
      </c>
      <c r="CR134">
        <v>721</v>
      </c>
      <c r="CS134">
        <v>780</v>
      </c>
      <c r="CT134">
        <v>825</v>
      </c>
      <c r="CU134">
        <v>881</v>
      </c>
      <c r="CV134">
        <v>939</v>
      </c>
      <c r="CW134">
        <v>1008</v>
      </c>
      <c r="CX134">
        <v>1079</v>
      </c>
      <c r="CY134">
        <v>1154</v>
      </c>
      <c r="CZ134">
        <v>1223</v>
      </c>
      <c r="DA134">
        <v>1323</v>
      </c>
      <c r="DB134">
        <v>1391</v>
      </c>
      <c r="DC134">
        <v>1566</v>
      </c>
      <c r="DD134">
        <v>1693</v>
      </c>
      <c r="DE134">
        <v>1785</v>
      </c>
      <c r="DF134">
        <v>1889</v>
      </c>
      <c r="DG134">
        <v>1985</v>
      </c>
      <c r="DH134">
        <v>2101</v>
      </c>
      <c r="DI134">
        <v>2212</v>
      </c>
      <c r="DJ134">
        <v>2294</v>
      </c>
      <c r="DK134">
        <v>2415</v>
      </c>
      <c r="DL134">
        <v>2551</v>
      </c>
      <c r="DM134">
        <v>2649</v>
      </c>
      <c r="DN134">
        <v>2753</v>
      </c>
      <c r="DO134">
        <v>2871</v>
      </c>
      <c r="DP134">
        <v>3025</v>
      </c>
      <c r="DQ134">
        <v>3156</v>
      </c>
      <c r="DR134">
        <v>3302</v>
      </c>
      <c r="DS134">
        <v>3434</v>
      </c>
      <c r="DT134">
        <v>3584</v>
      </c>
      <c r="DU134">
        <v>3726</v>
      </c>
      <c r="DV134">
        <v>3868</v>
      </c>
      <c r="DW134">
        <v>4024</v>
      </c>
      <c r="DX134">
        <v>4172</v>
      </c>
      <c r="DY134">
        <v>4344</v>
      </c>
      <c r="DZ134">
        <v>4534</v>
      </c>
      <c r="EA134">
        <v>4711</v>
      </c>
      <c r="EB134">
        <v>4980</v>
      </c>
      <c r="EC134">
        <v>5185</v>
      </c>
      <c r="ED134">
        <v>5408</v>
      </c>
      <c r="EE134">
        <v>5608</v>
      </c>
      <c r="EF134">
        <v>5829</v>
      </c>
      <c r="EG134">
        <v>6088</v>
      </c>
      <c r="EH134">
        <v>6363</v>
      </c>
      <c r="EI134">
        <v>6649</v>
      </c>
      <c r="EJ134">
        <v>6946</v>
      </c>
      <c r="EK134">
        <v>7207</v>
      </c>
      <c r="EL134">
        <v>7473</v>
      </c>
      <c r="EM134">
        <v>7750</v>
      </c>
      <c r="EN134">
        <v>8102</v>
      </c>
      <c r="EO134">
        <v>8498</v>
      </c>
      <c r="EP134">
        <v>8884</v>
      </c>
      <c r="EQ134">
        <v>9195</v>
      </c>
      <c r="ER134">
        <v>9520</v>
      </c>
      <c r="ES134">
        <v>9900</v>
      </c>
      <c r="ET134">
        <v>11903</v>
      </c>
      <c r="EU134">
        <v>12237</v>
      </c>
      <c r="EV134">
        <v>12573</v>
      </c>
      <c r="EW134">
        <v>12948</v>
      </c>
      <c r="EX134">
        <v>13254</v>
      </c>
      <c r="EY134">
        <v>13699</v>
      </c>
      <c r="EZ134">
        <v>14011</v>
      </c>
      <c r="FA134">
        <v>14476</v>
      </c>
      <c r="FB134">
        <v>14894</v>
      </c>
      <c r="FC134">
        <v>15301</v>
      </c>
      <c r="FD134">
        <v>15685</v>
      </c>
      <c r="FE134">
        <v>16095</v>
      </c>
      <c r="FF134">
        <v>16475</v>
      </c>
      <c r="FG134">
        <v>16893</v>
      </c>
      <c r="FH134">
        <v>17400</v>
      </c>
      <c r="FI134">
        <v>17834</v>
      </c>
      <c r="FJ134">
        <v>18213</v>
      </c>
      <c r="FK134">
        <v>18655</v>
      </c>
      <c r="FL134">
        <v>19268</v>
      </c>
      <c r="FM134">
        <v>19693</v>
      </c>
      <c r="FN134">
        <v>20159</v>
      </c>
      <c r="FO134">
        <v>20642</v>
      </c>
      <c r="FP134">
        <v>21129</v>
      </c>
      <c r="FQ134">
        <v>21604</v>
      </c>
      <c r="FR134">
        <v>22123</v>
      </c>
      <c r="FS134">
        <v>22673</v>
      </c>
      <c r="FT134">
        <v>23174</v>
      </c>
      <c r="FU134">
        <v>23727</v>
      </c>
      <c r="FV134">
        <v>24309</v>
      </c>
      <c r="FW134">
        <v>24914</v>
      </c>
      <c r="FX134">
        <v>25602</v>
      </c>
      <c r="FY134">
        <v>26273</v>
      </c>
      <c r="FZ134">
        <v>26816</v>
      </c>
      <c r="GA134">
        <v>27497</v>
      </c>
      <c r="GB134">
        <v>28082</v>
      </c>
      <c r="GC134">
        <v>28732</v>
      </c>
      <c r="GD134">
        <v>29861</v>
      </c>
      <c r="GE134">
        <v>30601</v>
      </c>
      <c r="GF134">
        <v>31358</v>
      </c>
      <c r="GG134">
        <v>32060</v>
      </c>
      <c r="GH134">
        <v>32771</v>
      </c>
      <c r="GI134">
        <v>33408</v>
      </c>
      <c r="GJ134">
        <v>34193</v>
      </c>
      <c r="GK134">
        <v>34955</v>
      </c>
      <c r="GL134">
        <v>35718</v>
      </c>
      <c r="GM134">
        <v>36511</v>
      </c>
      <c r="GN134">
        <v>37364</v>
      </c>
      <c r="GO134">
        <v>38135</v>
      </c>
      <c r="GP134">
        <v>38938</v>
      </c>
      <c r="GQ134">
        <v>39795</v>
      </c>
      <c r="GR134">
        <v>40699</v>
      </c>
      <c r="GS134">
        <v>41585</v>
      </c>
    </row>
    <row r="135" spans="1:201" x14ac:dyDescent="0.35">
      <c r="A135" t="s">
        <v>94</v>
      </c>
      <c r="B135">
        <v>-0.7893</v>
      </c>
      <c r="C135">
        <v>113.9213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4</v>
      </c>
      <c r="BD135">
        <v>5</v>
      </c>
      <c r="BE135">
        <v>5</v>
      </c>
      <c r="BF135">
        <v>5</v>
      </c>
      <c r="BG135">
        <v>5</v>
      </c>
      <c r="BH135">
        <v>19</v>
      </c>
      <c r="BI135">
        <v>25</v>
      </c>
      <c r="BJ135">
        <v>32</v>
      </c>
      <c r="BK135">
        <v>38</v>
      </c>
      <c r="BL135">
        <v>48</v>
      </c>
      <c r="BM135">
        <v>49</v>
      </c>
      <c r="BN135">
        <v>55</v>
      </c>
      <c r="BO135">
        <v>58</v>
      </c>
      <c r="BP135">
        <v>78</v>
      </c>
      <c r="BQ135">
        <v>87</v>
      </c>
      <c r="BR135">
        <v>102</v>
      </c>
      <c r="BS135">
        <v>114</v>
      </c>
      <c r="BT135">
        <v>122</v>
      </c>
      <c r="BU135">
        <v>136</v>
      </c>
      <c r="BV135">
        <v>157</v>
      </c>
      <c r="BW135">
        <v>170</v>
      </c>
      <c r="BX135">
        <v>181</v>
      </c>
      <c r="BY135">
        <v>191</v>
      </c>
      <c r="BZ135">
        <v>198</v>
      </c>
      <c r="CA135">
        <v>209</v>
      </c>
      <c r="CB135">
        <v>221</v>
      </c>
      <c r="CC135">
        <v>240</v>
      </c>
      <c r="CD135">
        <v>280</v>
      </c>
      <c r="CE135">
        <v>306</v>
      </c>
      <c r="CF135">
        <v>327</v>
      </c>
      <c r="CG135">
        <v>373</v>
      </c>
      <c r="CH135">
        <v>399</v>
      </c>
      <c r="CI135">
        <v>459</v>
      </c>
      <c r="CJ135">
        <v>469</v>
      </c>
      <c r="CK135">
        <v>496</v>
      </c>
      <c r="CL135">
        <v>520</v>
      </c>
      <c r="CM135">
        <v>535</v>
      </c>
      <c r="CN135">
        <v>582</v>
      </c>
      <c r="CO135">
        <v>590</v>
      </c>
      <c r="CP135">
        <v>616</v>
      </c>
      <c r="CQ135">
        <v>635</v>
      </c>
      <c r="CR135">
        <v>647</v>
      </c>
      <c r="CS135">
        <v>689</v>
      </c>
      <c r="CT135">
        <v>720</v>
      </c>
      <c r="CU135">
        <v>743</v>
      </c>
      <c r="CV135">
        <v>765</v>
      </c>
      <c r="CW135">
        <v>773</v>
      </c>
      <c r="CX135">
        <v>784</v>
      </c>
      <c r="CY135">
        <v>792</v>
      </c>
      <c r="CZ135">
        <v>800</v>
      </c>
      <c r="DA135">
        <v>831</v>
      </c>
      <c r="DB135">
        <v>845</v>
      </c>
      <c r="DC135">
        <v>864</v>
      </c>
      <c r="DD135">
        <v>872</v>
      </c>
      <c r="DE135">
        <v>895</v>
      </c>
      <c r="DF135">
        <v>930</v>
      </c>
      <c r="DG135">
        <v>943</v>
      </c>
      <c r="DH135">
        <v>959</v>
      </c>
      <c r="DI135">
        <v>973</v>
      </c>
      <c r="DJ135">
        <v>991</v>
      </c>
      <c r="DK135">
        <v>1007</v>
      </c>
      <c r="DL135">
        <v>1028</v>
      </c>
      <c r="DM135">
        <v>1043</v>
      </c>
      <c r="DN135">
        <v>1076</v>
      </c>
      <c r="DO135">
        <v>1089</v>
      </c>
      <c r="DP135">
        <v>1148</v>
      </c>
      <c r="DQ135">
        <v>1191</v>
      </c>
      <c r="DR135">
        <v>1221</v>
      </c>
      <c r="DS135">
        <v>1242</v>
      </c>
      <c r="DT135">
        <v>1278</v>
      </c>
      <c r="DU135">
        <v>1326</v>
      </c>
      <c r="DV135">
        <v>1351</v>
      </c>
      <c r="DW135">
        <v>1372</v>
      </c>
      <c r="DX135">
        <v>1391</v>
      </c>
      <c r="DY135">
        <v>1418</v>
      </c>
      <c r="DZ135">
        <v>1473</v>
      </c>
      <c r="EA135">
        <v>1496</v>
      </c>
      <c r="EB135">
        <v>1520</v>
      </c>
      <c r="EC135">
        <v>1573</v>
      </c>
      <c r="ED135">
        <v>1613</v>
      </c>
      <c r="EE135">
        <v>1641</v>
      </c>
      <c r="EF135">
        <v>1663</v>
      </c>
      <c r="EG135">
        <v>1698</v>
      </c>
      <c r="EH135">
        <v>1721</v>
      </c>
      <c r="EI135">
        <v>1770</v>
      </c>
      <c r="EJ135">
        <v>1801</v>
      </c>
      <c r="EK135">
        <v>1851</v>
      </c>
      <c r="EL135">
        <v>1883</v>
      </c>
      <c r="EM135">
        <v>1923</v>
      </c>
      <c r="EN135">
        <v>1959</v>
      </c>
      <c r="EO135">
        <v>2000</v>
      </c>
      <c r="EP135">
        <v>2048</v>
      </c>
      <c r="EQ135">
        <v>2091</v>
      </c>
      <c r="ER135">
        <v>2134</v>
      </c>
      <c r="ES135">
        <v>2198</v>
      </c>
      <c r="ET135">
        <v>2231</v>
      </c>
      <c r="EU135">
        <v>2276</v>
      </c>
      <c r="EV135">
        <v>2339</v>
      </c>
      <c r="EW135">
        <v>2373</v>
      </c>
      <c r="EX135">
        <v>2429</v>
      </c>
      <c r="EY135">
        <v>2465</v>
      </c>
      <c r="EZ135">
        <v>2500</v>
      </c>
      <c r="FA135">
        <v>2535</v>
      </c>
      <c r="FB135">
        <v>2573</v>
      </c>
      <c r="FC135">
        <v>2620</v>
      </c>
      <c r="FD135">
        <v>2683</v>
      </c>
      <c r="FE135">
        <v>2720</v>
      </c>
      <c r="FF135">
        <v>2754</v>
      </c>
      <c r="FG135">
        <v>2805</v>
      </c>
      <c r="FH135">
        <v>2876</v>
      </c>
      <c r="FI135">
        <v>2934</v>
      </c>
      <c r="FJ135">
        <v>2987</v>
      </c>
      <c r="FK135">
        <v>3036</v>
      </c>
      <c r="FL135">
        <v>3089</v>
      </c>
      <c r="FM135">
        <v>3171</v>
      </c>
      <c r="FN135">
        <v>3241</v>
      </c>
      <c r="FO135">
        <v>3309</v>
      </c>
      <c r="FP135">
        <v>3359</v>
      </c>
      <c r="FQ135">
        <v>3417</v>
      </c>
      <c r="FR135">
        <v>3469</v>
      </c>
      <c r="FS135">
        <v>3535</v>
      </c>
      <c r="FT135">
        <v>3606</v>
      </c>
      <c r="FU135">
        <v>3656</v>
      </c>
      <c r="FV135">
        <v>3710</v>
      </c>
      <c r="FW135">
        <v>3797</v>
      </c>
      <c r="FX135">
        <v>3873</v>
      </c>
      <c r="FY135">
        <v>3957</v>
      </c>
      <c r="FZ135">
        <v>4016</v>
      </c>
      <c r="GA135">
        <v>4143</v>
      </c>
      <c r="GB135">
        <v>4239</v>
      </c>
      <c r="GC135">
        <v>4320</v>
      </c>
      <c r="GD135">
        <v>4459</v>
      </c>
      <c r="GE135">
        <v>4576</v>
      </c>
      <c r="GF135">
        <v>4665</v>
      </c>
      <c r="GG135">
        <v>4714</v>
      </c>
      <c r="GH135">
        <v>4781</v>
      </c>
      <c r="GI135">
        <v>4838</v>
      </c>
      <c r="GJ135">
        <v>4901</v>
      </c>
      <c r="GK135">
        <v>4975</v>
      </c>
      <c r="GL135">
        <v>5058</v>
      </c>
      <c r="GM135">
        <v>5131</v>
      </c>
      <c r="GN135">
        <v>5193</v>
      </c>
      <c r="GO135">
        <v>5236</v>
      </c>
      <c r="GP135">
        <v>5302</v>
      </c>
      <c r="GQ135">
        <v>5388</v>
      </c>
      <c r="GR135">
        <v>5452</v>
      </c>
      <c r="GS135">
        <v>5521</v>
      </c>
    </row>
    <row r="136" spans="1:201" x14ac:dyDescent="0.35">
      <c r="A136" t="s">
        <v>143</v>
      </c>
      <c r="B136">
        <v>32.427908000000002</v>
      </c>
      <c r="C136">
        <v>53.6880459999999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2</v>
      </c>
      <c r="AG136">
        <v>2</v>
      </c>
      <c r="AH136">
        <v>4</v>
      </c>
      <c r="AI136">
        <v>5</v>
      </c>
      <c r="AJ136">
        <v>8</v>
      </c>
      <c r="AK136">
        <v>12</v>
      </c>
      <c r="AL136">
        <v>16</v>
      </c>
      <c r="AM136">
        <v>19</v>
      </c>
      <c r="AN136">
        <v>26</v>
      </c>
      <c r="AO136">
        <v>34</v>
      </c>
      <c r="AP136">
        <v>43</v>
      </c>
      <c r="AQ136">
        <v>54</v>
      </c>
      <c r="AR136">
        <v>66</v>
      </c>
      <c r="AS136">
        <v>77</v>
      </c>
      <c r="AT136">
        <v>92</v>
      </c>
      <c r="AU136">
        <v>107</v>
      </c>
      <c r="AV136">
        <v>124</v>
      </c>
      <c r="AW136">
        <v>145</v>
      </c>
      <c r="AX136">
        <v>194</v>
      </c>
      <c r="AY136">
        <v>237</v>
      </c>
      <c r="AZ136">
        <v>291</v>
      </c>
      <c r="BA136">
        <v>354</v>
      </c>
      <c r="BB136">
        <v>429</v>
      </c>
      <c r="BC136">
        <v>514</v>
      </c>
      <c r="BD136">
        <v>611</v>
      </c>
      <c r="BE136">
        <v>724</v>
      </c>
      <c r="BF136">
        <v>853</v>
      </c>
      <c r="BG136">
        <v>988</v>
      </c>
      <c r="BH136">
        <v>1135</v>
      </c>
      <c r="BI136">
        <v>1284</v>
      </c>
      <c r="BJ136">
        <v>1433</v>
      </c>
      <c r="BK136">
        <v>1556</v>
      </c>
      <c r="BL136">
        <v>1685</v>
      </c>
      <c r="BM136">
        <v>1812</v>
      </c>
      <c r="BN136">
        <v>1934</v>
      </c>
      <c r="BO136">
        <v>2077</v>
      </c>
      <c r="BP136">
        <v>2234</v>
      </c>
      <c r="BQ136">
        <v>2378</v>
      </c>
      <c r="BR136">
        <v>2517</v>
      </c>
      <c r="BS136">
        <v>2640</v>
      </c>
      <c r="BT136">
        <v>2757</v>
      </c>
      <c r="BU136">
        <v>2898</v>
      </c>
      <c r="BV136">
        <v>3036</v>
      </c>
      <c r="BW136">
        <v>3160</v>
      </c>
      <c r="BX136">
        <v>3294</v>
      </c>
      <c r="BY136">
        <v>3452</v>
      </c>
      <c r="BZ136">
        <v>3603</v>
      </c>
      <c r="CA136">
        <v>3739</v>
      </c>
      <c r="CB136">
        <v>3872</v>
      </c>
      <c r="CC136">
        <v>3993</v>
      </c>
      <c r="CD136">
        <v>4110</v>
      </c>
      <c r="CE136">
        <v>4232</v>
      </c>
      <c r="CF136">
        <v>4357</v>
      </c>
      <c r="CG136">
        <v>4474</v>
      </c>
      <c r="CH136">
        <v>4585</v>
      </c>
      <c r="CI136">
        <v>4683</v>
      </c>
      <c r="CJ136">
        <v>4777</v>
      </c>
      <c r="CK136">
        <v>4869</v>
      </c>
      <c r="CL136">
        <v>4958</v>
      </c>
      <c r="CM136">
        <v>5031</v>
      </c>
      <c r="CN136">
        <v>5118</v>
      </c>
      <c r="CO136">
        <v>5209</v>
      </c>
      <c r="CP136">
        <v>5297</v>
      </c>
      <c r="CQ136">
        <v>5391</v>
      </c>
      <c r="CR136">
        <v>5481</v>
      </c>
      <c r="CS136">
        <v>5574</v>
      </c>
      <c r="CT136">
        <v>5650</v>
      </c>
      <c r="CU136">
        <v>5710</v>
      </c>
      <c r="CV136">
        <v>5806</v>
      </c>
      <c r="CW136">
        <v>5877</v>
      </c>
      <c r="CX136">
        <v>5957</v>
      </c>
      <c r="CY136">
        <v>6028</v>
      </c>
      <c r="CZ136">
        <v>6091</v>
      </c>
      <c r="DA136">
        <v>6156</v>
      </c>
      <c r="DB136">
        <v>6203</v>
      </c>
      <c r="DC136">
        <v>6277</v>
      </c>
      <c r="DD136">
        <v>6340</v>
      </c>
      <c r="DE136">
        <v>6418</v>
      </c>
      <c r="DF136">
        <v>6486</v>
      </c>
      <c r="DG136">
        <v>6541</v>
      </c>
      <c r="DH136">
        <v>6589</v>
      </c>
      <c r="DI136">
        <v>6640</v>
      </c>
      <c r="DJ136">
        <v>6685</v>
      </c>
      <c r="DK136">
        <v>6733</v>
      </c>
      <c r="DL136">
        <v>6783</v>
      </c>
      <c r="DM136">
        <v>6854</v>
      </c>
      <c r="DN136">
        <v>6902</v>
      </c>
      <c r="DO136">
        <v>6937</v>
      </c>
      <c r="DP136">
        <v>6988</v>
      </c>
      <c r="DQ136">
        <v>7057</v>
      </c>
      <c r="DR136">
        <v>7119</v>
      </c>
      <c r="DS136">
        <v>7183</v>
      </c>
      <c r="DT136">
        <v>7249</v>
      </c>
      <c r="DU136">
        <v>7300</v>
      </c>
      <c r="DV136">
        <v>7359</v>
      </c>
      <c r="DW136">
        <v>7417</v>
      </c>
      <c r="DX136">
        <v>7451</v>
      </c>
      <c r="DY136">
        <v>7508</v>
      </c>
      <c r="DZ136">
        <v>7564</v>
      </c>
      <c r="EA136">
        <v>7627</v>
      </c>
      <c r="EB136">
        <v>7677</v>
      </c>
      <c r="EC136">
        <v>7734</v>
      </c>
      <c r="ED136">
        <v>7797</v>
      </c>
      <c r="EE136">
        <v>7878</v>
      </c>
      <c r="EF136">
        <v>7942</v>
      </c>
      <c r="EG136">
        <v>8012</v>
      </c>
      <c r="EH136">
        <v>8071</v>
      </c>
      <c r="EI136">
        <v>8134</v>
      </c>
      <c r="EJ136">
        <v>8209</v>
      </c>
      <c r="EK136">
        <v>8281</v>
      </c>
      <c r="EL136">
        <v>8351</v>
      </c>
      <c r="EM136">
        <v>8425</v>
      </c>
      <c r="EN136">
        <v>8506</v>
      </c>
      <c r="EO136">
        <v>8584</v>
      </c>
      <c r="EP136">
        <v>8659</v>
      </c>
      <c r="EQ136">
        <v>8730</v>
      </c>
      <c r="ER136">
        <v>8837</v>
      </c>
      <c r="ES136">
        <v>8950</v>
      </c>
      <c r="ET136">
        <v>9065</v>
      </c>
      <c r="EU136">
        <v>9185</v>
      </c>
      <c r="EV136">
        <v>9272</v>
      </c>
      <c r="EW136">
        <v>9392</v>
      </c>
      <c r="EX136">
        <v>9507</v>
      </c>
      <c r="EY136">
        <v>9623</v>
      </c>
      <c r="EZ136">
        <v>9742</v>
      </c>
      <c r="FA136">
        <v>9863</v>
      </c>
      <c r="FB136">
        <v>9996</v>
      </c>
      <c r="FC136">
        <v>10130</v>
      </c>
      <c r="FD136">
        <v>10239</v>
      </c>
      <c r="FE136">
        <v>10364</v>
      </c>
      <c r="FF136">
        <v>10508</v>
      </c>
      <c r="FG136">
        <v>10670</v>
      </c>
      <c r="FH136">
        <v>10817</v>
      </c>
      <c r="FI136">
        <v>10958</v>
      </c>
      <c r="FJ136">
        <v>11106</v>
      </c>
      <c r="FK136">
        <v>11260</v>
      </c>
      <c r="FL136">
        <v>11408</v>
      </c>
      <c r="FM136">
        <v>11571</v>
      </c>
      <c r="FN136">
        <v>11731</v>
      </c>
      <c r="FO136">
        <v>11931</v>
      </c>
      <c r="FP136">
        <v>12084</v>
      </c>
      <c r="FQ136">
        <v>12305</v>
      </c>
      <c r="FR136">
        <v>12447</v>
      </c>
      <c r="FS136">
        <v>12635</v>
      </c>
      <c r="FT136">
        <v>12829</v>
      </c>
      <c r="FU136">
        <v>13032</v>
      </c>
      <c r="FV136">
        <v>13211</v>
      </c>
      <c r="FW136">
        <v>13410</v>
      </c>
      <c r="FX136">
        <v>13608</v>
      </c>
      <c r="FY136">
        <v>13791</v>
      </c>
      <c r="FZ136">
        <v>13979</v>
      </c>
      <c r="GA136">
        <v>14188</v>
      </c>
      <c r="GB136">
        <v>14405</v>
      </c>
      <c r="GC136">
        <v>14634</v>
      </c>
      <c r="GD136">
        <v>14853</v>
      </c>
      <c r="GE136">
        <v>15074</v>
      </c>
      <c r="GF136">
        <v>15289</v>
      </c>
      <c r="GG136">
        <v>15484</v>
      </c>
      <c r="GH136">
        <v>15700</v>
      </c>
      <c r="GI136">
        <v>15912</v>
      </c>
      <c r="GJ136">
        <v>16147</v>
      </c>
      <c r="GK136">
        <v>16343</v>
      </c>
      <c r="GL136">
        <v>16569</v>
      </c>
      <c r="GM136">
        <v>16766</v>
      </c>
      <c r="GN136">
        <v>16982</v>
      </c>
      <c r="GO136">
        <v>17190</v>
      </c>
      <c r="GP136">
        <v>17405</v>
      </c>
      <c r="GQ136">
        <v>17617</v>
      </c>
      <c r="GR136">
        <v>17802</v>
      </c>
      <c r="GS136">
        <v>17976</v>
      </c>
    </row>
    <row r="137" spans="1:201" x14ac:dyDescent="0.35">
      <c r="A137" t="s">
        <v>59</v>
      </c>
      <c r="B137">
        <v>33.223191</v>
      </c>
      <c r="C137">
        <v>43.679290999999999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</v>
      </c>
      <c r="AU137">
        <v>2</v>
      </c>
      <c r="AV137">
        <v>3</v>
      </c>
      <c r="AW137">
        <v>4</v>
      </c>
      <c r="AX137">
        <v>6</v>
      </c>
      <c r="AY137">
        <v>6</v>
      </c>
      <c r="AZ137">
        <v>7</v>
      </c>
      <c r="BA137">
        <v>7</v>
      </c>
      <c r="BB137">
        <v>8</v>
      </c>
      <c r="BC137">
        <v>9</v>
      </c>
      <c r="BD137">
        <v>10</v>
      </c>
      <c r="BE137">
        <v>10</v>
      </c>
      <c r="BF137">
        <v>10</v>
      </c>
      <c r="BG137">
        <v>11</v>
      </c>
      <c r="BH137">
        <v>12</v>
      </c>
      <c r="BI137">
        <v>13</v>
      </c>
      <c r="BJ137">
        <v>17</v>
      </c>
      <c r="BK137">
        <v>17</v>
      </c>
      <c r="BL137">
        <v>20</v>
      </c>
      <c r="BM137">
        <v>23</v>
      </c>
      <c r="BN137">
        <v>27</v>
      </c>
      <c r="BO137">
        <v>29</v>
      </c>
      <c r="BP137">
        <v>36</v>
      </c>
      <c r="BQ137">
        <v>40</v>
      </c>
      <c r="BR137">
        <v>42</v>
      </c>
      <c r="BS137">
        <v>42</v>
      </c>
      <c r="BT137">
        <v>46</v>
      </c>
      <c r="BU137">
        <v>50</v>
      </c>
      <c r="BV137">
        <v>52</v>
      </c>
      <c r="BW137">
        <v>54</v>
      </c>
      <c r="BX137">
        <v>54</v>
      </c>
      <c r="BY137">
        <v>56</v>
      </c>
      <c r="BZ137">
        <v>61</v>
      </c>
      <c r="CA137">
        <v>64</v>
      </c>
      <c r="CB137">
        <v>65</v>
      </c>
      <c r="CC137">
        <v>69</v>
      </c>
      <c r="CD137">
        <v>69</v>
      </c>
      <c r="CE137">
        <v>70</v>
      </c>
      <c r="CF137">
        <v>72</v>
      </c>
      <c r="CG137">
        <v>76</v>
      </c>
      <c r="CH137">
        <v>78</v>
      </c>
      <c r="CI137">
        <v>78</v>
      </c>
      <c r="CJ137">
        <v>79</v>
      </c>
      <c r="CK137">
        <v>80</v>
      </c>
      <c r="CL137">
        <v>81</v>
      </c>
      <c r="CM137">
        <v>82</v>
      </c>
      <c r="CN137">
        <v>82</v>
      </c>
      <c r="CO137">
        <v>82</v>
      </c>
      <c r="CP137">
        <v>83</v>
      </c>
      <c r="CQ137">
        <v>83</v>
      </c>
      <c r="CR137">
        <v>83</v>
      </c>
      <c r="CS137">
        <v>86</v>
      </c>
      <c r="CT137">
        <v>86</v>
      </c>
      <c r="CU137">
        <v>87</v>
      </c>
      <c r="CV137">
        <v>88</v>
      </c>
      <c r="CW137">
        <v>90</v>
      </c>
      <c r="CX137">
        <v>92</v>
      </c>
      <c r="CY137">
        <v>93</v>
      </c>
      <c r="CZ137">
        <v>94</v>
      </c>
      <c r="DA137">
        <v>95</v>
      </c>
      <c r="DB137">
        <v>97</v>
      </c>
      <c r="DC137">
        <v>98</v>
      </c>
      <c r="DD137">
        <v>102</v>
      </c>
      <c r="DE137">
        <v>102</v>
      </c>
      <c r="DF137">
        <v>102</v>
      </c>
      <c r="DG137">
        <v>104</v>
      </c>
      <c r="DH137">
        <v>107</v>
      </c>
      <c r="DI137">
        <v>109</v>
      </c>
      <c r="DJ137">
        <v>110</v>
      </c>
      <c r="DK137">
        <v>112</v>
      </c>
      <c r="DL137">
        <v>115</v>
      </c>
      <c r="DM137">
        <v>115</v>
      </c>
      <c r="DN137">
        <v>117</v>
      </c>
      <c r="DO137">
        <v>121</v>
      </c>
      <c r="DP137">
        <v>123</v>
      </c>
      <c r="DQ137">
        <v>127</v>
      </c>
      <c r="DR137">
        <v>131</v>
      </c>
      <c r="DS137">
        <v>134</v>
      </c>
      <c r="DT137">
        <v>140</v>
      </c>
      <c r="DU137">
        <v>147</v>
      </c>
      <c r="DV137">
        <v>152</v>
      </c>
      <c r="DW137">
        <v>160</v>
      </c>
      <c r="DX137">
        <v>163</v>
      </c>
      <c r="DY137">
        <v>169</v>
      </c>
      <c r="DZ137">
        <v>175</v>
      </c>
      <c r="EA137">
        <v>179</v>
      </c>
      <c r="EB137">
        <v>185</v>
      </c>
      <c r="EC137">
        <v>195</v>
      </c>
      <c r="ED137">
        <v>205</v>
      </c>
      <c r="EE137">
        <v>215</v>
      </c>
      <c r="EF137">
        <v>235</v>
      </c>
      <c r="EG137">
        <v>256</v>
      </c>
      <c r="EH137">
        <v>271</v>
      </c>
      <c r="EI137">
        <v>285</v>
      </c>
      <c r="EJ137">
        <v>318</v>
      </c>
      <c r="EK137">
        <v>346</v>
      </c>
      <c r="EL137">
        <v>370</v>
      </c>
      <c r="EM137">
        <v>392</v>
      </c>
      <c r="EN137">
        <v>426</v>
      </c>
      <c r="EO137">
        <v>457</v>
      </c>
      <c r="EP137">
        <v>496</v>
      </c>
      <c r="EQ137">
        <v>549</v>
      </c>
      <c r="ER137">
        <v>607</v>
      </c>
      <c r="ES137">
        <v>652</v>
      </c>
      <c r="ET137">
        <v>712</v>
      </c>
      <c r="EU137">
        <v>773</v>
      </c>
      <c r="EV137">
        <v>856</v>
      </c>
      <c r="EW137">
        <v>925</v>
      </c>
      <c r="EX137">
        <v>1013</v>
      </c>
      <c r="EY137">
        <v>1100</v>
      </c>
      <c r="EZ137">
        <v>1167</v>
      </c>
      <c r="FA137">
        <v>1251</v>
      </c>
      <c r="FB137">
        <v>1330</v>
      </c>
      <c r="FC137">
        <v>1437</v>
      </c>
      <c r="FD137">
        <v>1559</v>
      </c>
      <c r="FE137">
        <v>1660</v>
      </c>
      <c r="FF137">
        <v>1756</v>
      </c>
      <c r="FG137">
        <v>1839</v>
      </c>
      <c r="FH137">
        <v>1943</v>
      </c>
      <c r="FI137">
        <v>2050</v>
      </c>
      <c r="FJ137">
        <v>2160</v>
      </c>
      <c r="FK137">
        <v>2262</v>
      </c>
      <c r="FL137">
        <v>2368</v>
      </c>
      <c r="FM137">
        <v>2473</v>
      </c>
      <c r="FN137">
        <v>2567</v>
      </c>
      <c r="FO137">
        <v>2685</v>
      </c>
      <c r="FP137">
        <v>2779</v>
      </c>
      <c r="FQ137">
        <v>2882</v>
      </c>
      <c r="FR137">
        <v>2960</v>
      </c>
      <c r="FS137">
        <v>3055</v>
      </c>
      <c r="FT137">
        <v>3150</v>
      </c>
      <c r="FU137">
        <v>3250</v>
      </c>
      <c r="FV137">
        <v>3345</v>
      </c>
      <c r="FW137">
        <v>3432</v>
      </c>
      <c r="FX137">
        <v>3522</v>
      </c>
      <c r="FY137">
        <v>3616</v>
      </c>
      <c r="FZ137">
        <v>3691</v>
      </c>
      <c r="GA137">
        <v>3781</v>
      </c>
      <c r="GB137">
        <v>3869</v>
      </c>
      <c r="GC137">
        <v>3950</v>
      </c>
      <c r="GD137">
        <v>4042</v>
      </c>
      <c r="GE137">
        <v>4122</v>
      </c>
      <c r="GF137">
        <v>4212</v>
      </c>
      <c r="GG137">
        <v>4284</v>
      </c>
      <c r="GH137">
        <v>4362</v>
      </c>
      <c r="GI137">
        <v>4458</v>
      </c>
      <c r="GJ137">
        <v>4535</v>
      </c>
      <c r="GK137">
        <v>4603</v>
      </c>
      <c r="GL137">
        <v>4671</v>
      </c>
      <c r="GM137">
        <v>4741</v>
      </c>
      <c r="GN137">
        <v>4805</v>
      </c>
      <c r="GO137">
        <v>4868</v>
      </c>
      <c r="GP137">
        <v>4934</v>
      </c>
      <c r="GQ137">
        <v>5017</v>
      </c>
      <c r="GR137">
        <v>5094</v>
      </c>
      <c r="GS137">
        <v>5161</v>
      </c>
    </row>
    <row r="138" spans="1:201" x14ac:dyDescent="0.35">
      <c r="A138" t="s">
        <v>86</v>
      </c>
      <c r="B138">
        <v>53.142400000000002</v>
      </c>
      <c r="C138">
        <v>-7.6920999999999999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1</v>
      </c>
      <c r="BD138">
        <v>2</v>
      </c>
      <c r="BE138">
        <v>2</v>
      </c>
      <c r="BF138">
        <v>2</v>
      </c>
      <c r="BG138">
        <v>2</v>
      </c>
      <c r="BH138">
        <v>2</v>
      </c>
      <c r="BI138">
        <v>3</v>
      </c>
      <c r="BJ138">
        <v>3</v>
      </c>
      <c r="BK138">
        <v>3</v>
      </c>
      <c r="BL138">
        <v>4</v>
      </c>
      <c r="BM138">
        <v>6</v>
      </c>
      <c r="BN138">
        <v>7</v>
      </c>
      <c r="BO138">
        <v>9</v>
      </c>
      <c r="BP138">
        <v>19</v>
      </c>
      <c r="BQ138">
        <v>22</v>
      </c>
      <c r="BR138">
        <v>36</v>
      </c>
      <c r="BS138">
        <v>46</v>
      </c>
      <c r="BT138">
        <v>54</v>
      </c>
      <c r="BU138">
        <v>71</v>
      </c>
      <c r="BV138">
        <v>85</v>
      </c>
      <c r="BW138">
        <v>98</v>
      </c>
      <c r="BX138">
        <v>120</v>
      </c>
      <c r="BY138">
        <v>137</v>
      </c>
      <c r="BZ138">
        <v>158</v>
      </c>
      <c r="CA138">
        <v>174</v>
      </c>
      <c r="CB138">
        <v>210</v>
      </c>
      <c r="CC138">
        <v>235</v>
      </c>
      <c r="CD138">
        <v>263</v>
      </c>
      <c r="CE138">
        <v>287</v>
      </c>
      <c r="CF138">
        <v>320</v>
      </c>
      <c r="CG138">
        <v>334</v>
      </c>
      <c r="CH138">
        <v>365</v>
      </c>
      <c r="CI138">
        <v>406</v>
      </c>
      <c r="CJ138">
        <v>444</v>
      </c>
      <c r="CK138">
        <v>486</v>
      </c>
      <c r="CL138">
        <v>530</v>
      </c>
      <c r="CM138">
        <v>571</v>
      </c>
      <c r="CN138">
        <v>610</v>
      </c>
      <c r="CO138">
        <v>687</v>
      </c>
      <c r="CP138">
        <v>730</v>
      </c>
      <c r="CQ138">
        <v>769</v>
      </c>
      <c r="CR138">
        <v>794</v>
      </c>
      <c r="CS138">
        <v>1014</v>
      </c>
      <c r="CT138">
        <v>1063</v>
      </c>
      <c r="CU138">
        <v>1087</v>
      </c>
      <c r="CV138">
        <v>1102</v>
      </c>
      <c r="CW138">
        <v>1159</v>
      </c>
      <c r="CX138">
        <v>1190</v>
      </c>
      <c r="CY138">
        <v>1232</v>
      </c>
      <c r="CZ138">
        <v>1265</v>
      </c>
      <c r="DA138">
        <v>1286</v>
      </c>
      <c r="DB138">
        <v>1303</v>
      </c>
      <c r="DC138">
        <v>1319</v>
      </c>
      <c r="DD138">
        <v>1339</v>
      </c>
      <c r="DE138">
        <v>1375</v>
      </c>
      <c r="DF138">
        <v>1403</v>
      </c>
      <c r="DG138">
        <v>1429</v>
      </c>
      <c r="DH138">
        <v>1446</v>
      </c>
      <c r="DI138">
        <v>1458</v>
      </c>
      <c r="DJ138">
        <v>1467</v>
      </c>
      <c r="DK138">
        <v>1488</v>
      </c>
      <c r="DL138">
        <v>1497</v>
      </c>
      <c r="DM138">
        <v>1506</v>
      </c>
      <c r="DN138">
        <v>1518</v>
      </c>
      <c r="DO138">
        <v>1533</v>
      </c>
      <c r="DP138">
        <v>1543</v>
      </c>
      <c r="DQ138">
        <v>1547</v>
      </c>
      <c r="DR138">
        <v>1561</v>
      </c>
      <c r="DS138">
        <v>1571</v>
      </c>
      <c r="DT138">
        <v>1583</v>
      </c>
      <c r="DU138">
        <v>1592</v>
      </c>
      <c r="DV138">
        <v>1604</v>
      </c>
      <c r="DW138">
        <v>1608</v>
      </c>
      <c r="DX138">
        <v>1606</v>
      </c>
      <c r="DY138">
        <v>1615</v>
      </c>
      <c r="DZ138">
        <v>1631</v>
      </c>
      <c r="EA138">
        <v>1639</v>
      </c>
      <c r="EB138">
        <v>1645</v>
      </c>
      <c r="EC138">
        <v>1651</v>
      </c>
      <c r="ED138">
        <v>1652</v>
      </c>
      <c r="EE138">
        <v>1650</v>
      </c>
      <c r="EF138">
        <v>1658</v>
      </c>
      <c r="EG138">
        <v>1659</v>
      </c>
      <c r="EH138">
        <v>1664</v>
      </c>
      <c r="EI138">
        <v>1670</v>
      </c>
      <c r="EJ138">
        <v>1678</v>
      </c>
      <c r="EK138">
        <v>1679</v>
      </c>
      <c r="EL138">
        <v>1683</v>
      </c>
      <c r="EM138">
        <v>1691</v>
      </c>
      <c r="EN138">
        <v>1695</v>
      </c>
      <c r="EO138">
        <v>1703</v>
      </c>
      <c r="EP138">
        <v>1705</v>
      </c>
      <c r="EQ138">
        <v>1705</v>
      </c>
      <c r="ER138">
        <v>1706</v>
      </c>
      <c r="ES138">
        <v>1706</v>
      </c>
      <c r="ET138">
        <v>1709</v>
      </c>
      <c r="EU138">
        <v>1710</v>
      </c>
      <c r="EV138">
        <v>1714</v>
      </c>
      <c r="EW138">
        <v>1714</v>
      </c>
      <c r="EX138">
        <v>1715</v>
      </c>
      <c r="EY138">
        <v>1715</v>
      </c>
      <c r="EZ138">
        <v>1717</v>
      </c>
      <c r="FA138">
        <v>1720</v>
      </c>
      <c r="FB138">
        <v>1726</v>
      </c>
      <c r="FC138">
        <v>1727</v>
      </c>
      <c r="FD138">
        <v>1730</v>
      </c>
      <c r="FE138">
        <v>1734</v>
      </c>
      <c r="FF138">
        <v>1735</v>
      </c>
      <c r="FG138">
        <v>1735</v>
      </c>
      <c r="FH138">
        <v>1736</v>
      </c>
      <c r="FI138">
        <v>1738</v>
      </c>
      <c r="FJ138">
        <v>1738</v>
      </c>
      <c r="FK138">
        <v>1740</v>
      </c>
      <c r="FL138">
        <v>1741</v>
      </c>
      <c r="FM138">
        <v>1741</v>
      </c>
      <c r="FN138">
        <v>1741</v>
      </c>
      <c r="FO138">
        <v>1742</v>
      </c>
      <c r="FP138">
        <v>1738</v>
      </c>
      <c r="FQ138">
        <v>1743</v>
      </c>
      <c r="FR138">
        <v>1744</v>
      </c>
      <c r="FS138">
        <v>1746</v>
      </c>
      <c r="FT138">
        <v>1746</v>
      </c>
      <c r="FU138">
        <v>1746</v>
      </c>
      <c r="FV138">
        <v>1746</v>
      </c>
      <c r="FW138">
        <v>1748</v>
      </c>
      <c r="FX138">
        <v>1749</v>
      </c>
      <c r="FY138">
        <v>1752</v>
      </c>
      <c r="FZ138">
        <v>1753</v>
      </c>
      <c r="GA138">
        <v>1753</v>
      </c>
      <c r="GB138">
        <v>1753</v>
      </c>
      <c r="GC138">
        <v>1753</v>
      </c>
      <c r="GD138">
        <v>1754</v>
      </c>
      <c r="GE138">
        <v>1763</v>
      </c>
      <c r="GF138">
        <v>1763</v>
      </c>
      <c r="GG138">
        <v>1764</v>
      </c>
      <c r="GH138">
        <v>1764</v>
      </c>
      <c r="GI138">
        <v>1764</v>
      </c>
      <c r="GJ138">
        <v>1764</v>
      </c>
      <c r="GK138">
        <v>1764</v>
      </c>
      <c r="GL138">
        <v>1763</v>
      </c>
      <c r="GM138">
        <v>1763</v>
      </c>
      <c r="GN138">
        <v>1763</v>
      </c>
      <c r="GO138">
        <v>1763</v>
      </c>
      <c r="GP138">
        <v>1763</v>
      </c>
      <c r="GQ138">
        <v>1763</v>
      </c>
      <c r="GR138">
        <v>1763</v>
      </c>
      <c r="GS138">
        <v>1768</v>
      </c>
    </row>
    <row r="139" spans="1:201" x14ac:dyDescent="0.35">
      <c r="A139" t="s">
        <v>68</v>
      </c>
      <c r="B139">
        <v>31.046050999999999</v>
      </c>
      <c r="C139">
        <v>34.851612000000003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1</v>
      </c>
      <c r="BM139">
        <v>1</v>
      </c>
      <c r="BN139">
        <v>3</v>
      </c>
      <c r="BO139">
        <v>5</v>
      </c>
      <c r="BP139">
        <v>8</v>
      </c>
      <c r="BQ139">
        <v>12</v>
      </c>
      <c r="BR139">
        <v>12</v>
      </c>
      <c r="BS139">
        <v>15</v>
      </c>
      <c r="BT139">
        <v>16</v>
      </c>
      <c r="BU139">
        <v>20</v>
      </c>
      <c r="BV139">
        <v>26</v>
      </c>
      <c r="BW139">
        <v>36</v>
      </c>
      <c r="BX139">
        <v>40</v>
      </c>
      <c r="BY139">
        <v>44</v>
      </c>
      <c r="BZ139">
        <v>49</v>
      </c>
      <c r="CA139">
        <v>57</v>
      </c>
      <c r="CB139">
        <v>65</v>
      </c>
      <c r="CC139">
        <v>73</v>
      </c>
      <c r="CD139">
        <v>86</v>
      </c>
      <c r="CE139">
        <v>95</v>
      </c>
      <c r="CF139">
        <v>101</v>
      </c>
      <c r="CG139">
        <v>103</v>
      </c>
      <c r="CH139">
        <v>116</v>
      </c>
      <c r="CI139">
        <v>123</v>
      </c>
      <c r="CJ139">
        <v>130</v>
      </c>
      <c r="CK139">
        <v>142</v>
      </c>
      <c r="CL139">
        <v>151</v>
      </c>
      <c r="CM139">
        <v>164</v>
      </c>
      <c r="CN139">
        <v>172</v>
      </c>
      <c r="CO139">
        <v>177</v>
      </c>
      <c r="CP139">
        <v>184</v>
      </c>
      <c r="CQ139">
        <v>189</v>
      </c>
      <c r="CR139">
        <v>192</v>
      </c>
      <c r="CS139">
        <v>194</v>
      </c>
      <c r="CT139">
        <v>199</v>
      </c>
      <c r="CU139">
        <v>201</v>
      </c>
      <c r="CV139">
        <v>204</v>
      </c>
      <c r="CW139">
        <v>210</v>
      </c>
      <c r="CX139">
        <v>215</v>
      </c>
      <c r="CY139">
        <v>222</v>
      </c>
      <c r="CZ139">
        <v>225</v>
      </c>
      <c r="DA139">
        <v>229</v>
      </c>
      <c r="DB139">
        <v>232</v>
      </c>
      <c r="DC139">
        <v>235</v>
      </c>
      <c r="DD139">
        <v>238</v>
      </c>
      <c r="DE139">
        <v>239</v>
      </c>
      <c r="DF139">
        <v>240</v>
      </c>
      <c r="DG139">
        <v>245</v>
      </c>
      <c r="DH139">
        <v>247</v>
      </c>
      <c r="DI139">
        <v>252</v>
      </c>
      <c r="DJ139">
        <v>258</v>
      </c>
      <c r="DK139">
        <v>260</v>
      </c>
      <c r="DL139">
        <v>264</v>
      </c>
      <c r="DM139">
        <v>265</v>
      </c>
      <c r="DN139">
        <v>266</v>
      </c>
      <c r="DO139">
        <v>268</v>
      </c>
      <c r="DP139">
        <v>272</v>
      </c>
      <c r="DQ139">
        <v>276</v>
      </c>
      <c r="DR139">
        <v>278</v>
      </c>
      <c r="DS139">
        <v>279</v>
      </c>
      <c r="DT139">
        <v>279</v>
      </c>
      <c r="DU139">
        <v>279</v>
      </c>
      <c r="DV139">
        <v>279</v>
      </c>
      <c r="DW139">
        <v>279</v>
      </c>
      <c r="DX139">
        <v>281</v>
      </c>
      <c r="DY139">
        <v>281</v>
      </c>
      <c r="DZ139">
        <v>281</v>
      </c>
      <c r="EA139">
        <v>284</v>
      </c>
      <c r="EB139">
        <v>284</v>
      </c>
      <c r="EC139">
        <v>284</v>
      </c>
      <c r="ED139">
        <v>285</v>
      </c>
      <c r="EE139">
        <v>285</v>
      </c>
      <c r="EF139">
        <v>290</v>
      </c>
      <c r="EG139">
        <v>291</v>
      </c>
      <c r="EH139">
        <v>291</v>
      </c>
      <c r="EI139">
        <v>291</v>
      </c>
      <c r="EJ139">
        <v>295</v>
      </c>
      <c r="EK139">
        <v>298</v>
      </c>
      <c r="EL139">
        <v>298</v>
      </c>
      <c r="EM139">
        <v>299</v>
      </c>
      <c r="EN139">
        <v>299</v>
      </c>
      <c r="EO139">
        <v>300</v>
      </c>
      <c r="EP139">
        <v>300</v>
      </c>
      <c r="EQ139">
        <v>300</v>
      </c>
      <c r="ER139">
        <v>300</v>
      </c>
      <c r="ES139">
        <v>302</v>
      </c>
      <c r="ET139">
        <v>302</v>
      </c>
      <c r="EU139">
        <v>303</v>
      </c>
      <c r="EV139">
        <v>303</v>
      </c>
      <c r="EW139">
        <v>304</v>
      </c>
      <c r="EX139">
        <v>305</v>
      </c>
      <c r="EY139">
        <v>306</v>
      </c>
      <c r="EZ139">
        <v>307</v>
      </c>
      <c r="FA139">
        <v>308</v>
      </c>
      <c r="FB139">
        <v>308</v>
      </c>
      <c r="FC139">
        <v>309</v>
      </c>
      <c r="FD139">
        <v>314</v>
      </c>
      <c r="FE139">
        <v>317</v>
      </c>
      <c r="FF139">
        <v>318</v>
      </c>
      <c r="FG139">
        <v>319</v>
      </c>
      <c r="FH139">
        <v>320</v>
      </c>
      <c r="FI139">
        <v>322</v>
      </c>
      <c r="FJ139">
        <v>324</v>
      </c>
      <c r="FK139">
        <v>326</v>
      </c>
      <c r="FL139">
        <v>330</v>
      </c>
      <c r="FM139">
        <v>331</v>
      </c>
      <c r="FN139">
        <v>334</v>
      </c>
      <c r="FO139">
        <v>342</v>
      </c>
      <c r="FP139">
        <v>344</v>
      </c>
      <c r="FQ139">
        <v>348</v>
      </c>
      <c r="FR139">
        <v>351</v>
      </c>
      <c r="FS139">
        <v>354</v>
      </c>
      <c r="FT139">
        <v>362</v>
      </c>
      <c r="FU139">
        <v>365</v>
      </c>
      <c r="FV139">
        <v>371</v>
      </c>
      <c r="FW139">
        <v>376</v>
      </c>
      <c r="FX139">
        <v>384</v>
      </c>
      <c r="FY139">
        <v>392</v>
      </c>
      <c r="FZ139">
        <v>401</v>
      </c>
      <c r="GA139">
        <v>409</v>
      </c>
      <c r="GB139">
        <v>415</v>
      </c>
      <c r="GC139">
        <v>425</v>
      </c>
      <c r="GD139">
        <v>430</v>
      </c>
      <c r="GE139">
        <v>442</v>
      </c>
      <c r="GF139">
        <v>448</v>
      </c>
      <c r="GG139">
        <v>457</v>
      </c>
      <c r="GH139">
        <v>470</v>
      </c>
      <c r="GI139">
        <v>474</v>
      </c>
      <c r="GJ139">
        <v>486</v>
      </c>
      <c r="GK139">
        <v>491</v>
      </c>
      <c r="GL139">
        <v>500</v>
      </c>
      <c r="GM139">
        <v>512</v>
      </c>
      <c r="GN139">
        <v>526</v>
      </c>
      <c r="GO139">
        <v>536</v>
      </c>
      <c r="GP139">
        <v>546</v>
      </c>
      <c r="GQ139">
        <v>561</v>
      </c>
      <c r="GR139">
        <v>565</v>
      </c>
      <c r="GS139">
        <v>576</v>
      </c>
    </row>
    <row r="140" spans="1:201" x14ac:dyDescent="0.35">
      <c r="A140" t="s">
        <v>52</v>
      </c>
      <c r="B140">
        <v>41.871940000000002</v>
      </c>
      <c r="C140">
        <v>12.56738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2</v>
      </c>
      <c r="AJ140">
        <v>3</v>
      </c>
      <c r="AK140">
        <v>7</v>
      </c>
      <c r="AL140">
        <v>10</v>
      </c>
      <c r="AM140">
        <v>12</v>
      </c>
      <c r="AN140">
        <v>17</v>
      </c>
      <c r="AO140">
        <v>21</v>
      </c>
      <c r="AP140">
        <v>29</v>
      </c>
      <c r="AQ140">
        <v>34</v>
      </c>
      <c r="AR140">
        <v>52</v>
      </c>
      <c r="AS140">
        <v>79</v>
      </c>
      <c r="AT140">
        <v>107</v>
      </c>
      <c r="AU140">
        <v>148</v>
      </c>
      <c r="AV140">
        <v>197</v>
      </c>
      <c r="AW140">
        <v>233</v>
      </c>
      <c r="AX140">
        <v>366</v>
      </c>
      <c r="AY140">
        <v>463</v>
      </c>
      <c r="AZ140">
        <v>631</v>
      </c>
      <c r="BA140">
        <v>827</v>
      </c>
      <c r="BB140">
        <v>1016</v>
      </c>
      <c r="BC140">
        <v>1266</v>
      </c>
      <c r="BD140">
        <v>1441</v>
      </c>
      <c r="BE140">
        <v>1809</v>
      </c>
      <c r="BF140">
        <v>2158</v>
      </c>
      <c r="BG140">
        <v>2503</v>
      </c>
      <c r="BH140">
        <v>2978</v>
      </c>
      <c r="BI140">
        <v>3405</v>
      </c>
      <c r="BJ140">
        <v>4032</v>
      </c>
      <c r="BK140">
        <v>4825</v>
      </c>
      <c r="BL140">
        <v>5476</v>
      </c>
      <c r="BM140">
        <v>6077</v>
      </c>
      <c r="BN140">
        <v>6820</v>
      </c>
      <c r="BO140">
        <v>7503</v>
      </c>
      <c r="BP140">
        <v>8215</v>
      </c>
      <c r="BQ140">
        <v>9134</v>
      </c>
      <c r="BR140">
        <v>10023</v>
      </c>
      <c r="BS140">
        <v>10779</v>
      </c>
      <c r="BT140">
        <v>11591</v>
      </c>
      <c r="BU140">
        <v>12428</v>
      </c>
      <c r="BV140">
        <v>13155</v>
      </c>
      <c r="BW140">
        <v>13915</v>
      </c>
      <c r="BX140">
        <v>14681</v>
      </c>
      <c r="BY140">
        <v>15362</v>
      </c>
      <c r="BZ140">
        <v>15887</v>
      </c>
      <c r="CA140">
        <v>16523</v>
      </c>
      <c r="CB140">
        <v>17127</v>
      </c>
      <c r="CC140">
        <v>17669</v>
      </c>
      <c r="CD140">
        <v>18279</v>
      </c>
      <c r="CE140">
        <v>18849</v>
      </c>
      <c r="CF140">
        <v>19468</v>
      </c>
      <c r="CG140">
        <v>19899</v>
      </c>
      <c r="CH140">
        <v>20465</v>
      </c>
      <c r="CI140">
        <v>21067</v>
      </c>
      <c r="CJ140">
        <v>21645</v>
      </c>
      <c r="CK140">
        <v>22170</v>
      </c>
      <c r="CL140">
        <v>22745</v>
      </c>
      <c r="CM140">
        <v>23227</v>
      </c>
      <c r="CN140">
        <v>23660</v>
      </c>
      <c r="CO140">
        <v>24114</v>
      </c>
      <c r="CP140">
        <v>24648</v>
      </c>
      <c r="CQ140">
        <v>25085</v>
      </c>
      <c r="CR140">
        <v>25549</v>
      </c>
      <c r="CS140">
        <v>25969</v>
      </c>
      <c r="CT140">
        <v>26384</v>
      </c>
      <c r="CU140">
        <v>26644</v>
      </c>
      <c r="CV140">
        <v>26977</v>
      </c>
      <c r="CW140">
        <v>27359</v>
      </c>
      <c r="CX140">
        <v>27682</v>
      </c>
      <c r="CY140">
        <v>27967</v>
      </c>
      <c r="CZ140">
        <v>28236</v>
      </c>
      <c r="DA140">
        <v>28710</v>
      </c>
      <c r="DB140">
        <v>28884</v>
      </c>
      <c r="DC140">
        <v>29079</v>
      </c>
      <c r="DD140">
        <v>29315</v>
      </c>
      <c r="DE140">
        <v>29684</v>
      </c>
      <c r="DF140">
        <v>29958</v>
      </c>
      <c r="DG140">
        <v>30201</v>
      </c>
      <c r="DH140">
        <v>30395</v>
      </c>
      <c r="DI140">
        <v>30560</v>
      </c>
      <c r="DJ140">
        <v>30739</v>
      </c>
      <c r="DK140">
        <v>30911</v>
      </c>
      <c r="DL140">
        <v>31106</v>
      </c>
      <c r="DM140">
        <v>31368</v>
      </c>
      <c r="DN140">
        <v>31610</v>
      </c>
      <c r="DO140">
        <v>31763</v>
      </c>
      <c r="DP140">
        <v>31908</v>
      </c>
      <c r="DQ140">
        <v>32007</v>
      </c>
      <c r="DR140">
        <v>32169</v>
      </c>
      <c r="DS140">
        <v>32330</v>
      </c>
      <c r="DT140">
        <v>32486</v>
      </c>
      <c r="DU140">
        <v>32616</v>
      </c>
      <c r="DV140">
        <v>32735</v>
      </c>
      <c r="DW140">
        <v>32785</v>
      </c>
      <c r="DX140">
        <v>32877</v>
      </c>
      <c r="DY140">
        <v>32955</v>
      </c>
      <c r="DZ140">
        <v>33072</v>
      </c>
      <c r="EA140">
        <v>33142</v>
      </c>
      <c r="EB140">
        <v>33229</v>
      </c>
      <c r="EC140">
        <v>33340</v>
      </c>
      <c r="ED140">
        <v>33415</v>
      </c>
      <c r="EE140">
        <v>33475</v>
      </c>
      <c r="EF140">
        <v>33530</v>
      </c>
      <c r="EG140">
        <v>33601</v>
      </c>
      <c r="EH140">
        <v>33689</v>
      </c>
      <c r="EI140">
        <v>33774</v>
      </c>
      <c r="EJ140">
        <v>33846</v>
      </c>
      <c r="EK140">
        <v>33899</v>
      </c>
      <c r="EL140">
        <v>33964</v>
      </c>
      <c r="EM140">
        <v>34043</v>
      </c>
      <c r="EN140">
        <v>34114</v>
      </c>
      <c r="EO140">
        <v>34167</v>
      </c>
      <c r="EP140">
        <v>34223</v>
      </c>
      <c r="EQ140">
        <v>34301</v>
      </c>
      <c r="ER140">
        <v>34345</v>
      </c>
      <c r="ES140">
        <v>34371</v>
      </c>
      <c r="ET140">
        <v>34405</v>
      </c>
      <c r="EU140">
        <v>34448</v>
      </c>
      <c r="EV140">
        <v>34514</v>
      </c>
      <c r="EW140">
        <v>34561</v>
      </c>
      <c r="EX140">
        <v>34610</v>
      </c>
      <c r="EY140">
        <v>34634</v>
      </c>
      <c r="EZ140">
        <v>34657</v>
      </c>
      <c r="FA140">
        <v>34675</v>
      </c>
      <c r="FB140">
        <v>34644</v>
      </c>
      <c r="FC140">
        <v>34678</v>
      </c>
      <c r="FD140">
        <v>34708</v>
      </c>
      <c r="FE140">
        <v>34716</v>
      </c>
      <c r="FF140">
        <v>34738</v>
      </c>
      <c r="FG140">
        <v>34744</v>
      </c>
      <c r="FH140">
        <v>34767</v>
      </c>
      <c r="FI140">
        <v>34788</v>
      </c>
      <c r="FJ140">
        <v>34818</v>
      </c>
      <c r="FK140">
        <v>34833</v>
      </c>
      <c r="FL140">
        <v>34854</v>
      </c>
      <c r="FM140">
        <v>34861</v>
      </c>
      <c r="FN140">
        <v>34869</v>
      </c>
      <c r="FO140">
        <v>34899</v>
      </c>
      <c r="FP140">
        <v>34914</v>
      </c>
      <c r="FQ140">
        <v>34926</v>
      </c>
      <c r="FR140">
        <v>34938</v>
      </c>
      <c r="FS140">
        <v>34945</v>
      </c>
      <c r="FT140">
        <v>34954</v>
      </c>
      <c r="FU140">
        <v>34967</v>
      </c>
      <c r="FV140">
        <v>34984</v>
      </c>
      <c r="FW140">
        <v>34997</v>
      </c>
      <c r="FX140">
        <v>35017</v>
      </c>
      <c r="FY140">
        <v>35028</v>
      </c>
      <c r="FZ140">
        <v>35042</v>
      </c>
      <c r="GA140">
        <v>35045</v>
      </c>
      <c r="GB140">
        <v>35058</v>
      </c>
      <c r="GC140">
        <v>35073</v>
      </c>
      <c r="GD140">
        <v>35082</v>
      </c>
      <c r="GE140">
        <v>35092</v>
      </c>
      <c r="GF140">
        <v>35097</v>
      </c>
      <c r="GG140">
        <v>35102</v>
      </c>
      <c r="GH140">
        <v>35107</v>
      </c>
      <c r="GI140">
        <v>35112</v>
      </c>
      <c r="GJ140">
        <v>35123</v>
      </c>
      <c r="GK140">
        <v>35129</v>
      </c>
      <c r="GL140">
        <v>35132</v>
      </c>
      <c r="GM140">
        <v>35141</v>
      </c>
      <c r="GN140">
        <v>35146</v>
      </c>
      <c r="GO140">
        <v>35154</v>
      </c>
      <c r="GP140">
        <v>35166</v>
      </c>
      <c r="GQ140">
        <v>35171</v>
      </c>
      <c r="GR140">
        <v>35181</v>
      </c>
      <c r="GS140">
        <v>35187</v>
      </c>
    </row>
    <row r="141" spans="1:201" x14ac:dyDescent="0.35">
      <c r="A141" t="s">
        <v>194</v>
      </c>
      <c r="B141">
        <v>18.1096</v>
      </c>
      <c r="C141">
        <v>-77.297499999999999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4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5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6</v>
      </c>
      <c r="CQ141">
        <v>6</v>
      </c>
      <c r="CR141">
        <v>6</v>
      </c>
      <c r="CS141">
        <v>7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8</v>
      </c>
      <c r="CZ141">
        <v>8</v>
      </c>
      <c r="DA141">
        <v>8</v>
      </c>
      <c r="DB141">
        <v>9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10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  <c r="GH141">
        <v>10</v>
      </c>
      <c r="GI141">
        <v>10</v>
      </c>
      <c r="GJ141">
        <v>10</v>
      </c>
      <c r="GK141">
        <v>10</v>
      </c>
      <c r="GL141">
        <v>10</v>
      </c>
      <c r="GM141">
        <v>10</v>
      </c>
      <c r="GN141">
        <v>10</v>
      </c>
      <c r="GO141">
        <v>12</v>
      </c>
      <c r="GP141">
        <v>12</v>
      </c>
      <c r="GQ141">
        <v>12</v>
      </c>
      <c r="GR141">
        <v>12</v>
      </c>
      <c r="GS141">
        <v>12</v>
      </c>
    </row>
    <row r="142" spans="1:201" x14ac:dyDescent="0.35">
      <c r="A142" t="s">
        <v>35</v>
      </c>
      <c r="B142">
        <v>36.204824000000002</v>
      </c>
      <c r="C142">
        <v>138.25292400000001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2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3</v>
      </c>
      <c r="AM142">
        <v>3</v>
      </c>
      <c r="AN142">
        <v>4</v>
      </c>
      <c r="AO142">
        <v>5</v>
      </c>
      <c r="AP142">
        <v>6</v>
      </c>
      <c r="AQ142">
        <v>6</v>
      </c>
      <c r="AR142">
        <v>6</v>
      </c>
      <c r="AS142">
        <v>6</v>
      </c>
      <c r="AT142">
        <v>7</v>
      </c>
      <c r="AU142">
        <v>7</v>
      </c>
      <c r="AV142">
        <v>7</v>
      </c>
      <c r="AW142">
        <v>7</v>
      </c>
      <c r="AX142">
        <v>8</v>
      </c>
      <c r="AY142">
        <v>10</v>
      </c>
      <c r="AZ142">
        <v>13</v>
      </c>
      <c r="BA142">
        <v>15</v>
      </c>
      <c r="BB142">
        <v>19</v>
      </c>
      <c r="BC142">
        <v>21</v>
      </c>
      <c r="BD142">
        <v>22</v>
      </c>
      <c r="BE142">
        <v>24</v>
      </c>
      <c r="BF142">
        <v>30</v>
      </c>
      <c r="BG142">
        <v>30</v>
      </c>
      <c r="BH142">
        <v>32</v>
      </c>
      <c r="BI142">
        <v>33</v>
      </c>
      <c r="BJ142">
        <v>34</v>
      </c>
      <c r="BK142">
        <v>36</v>
      </c>
      <c r="BL142">
        <v>40</v>
      </c>
      <c r="BM142">
        <v>41</v>
      </c>
      <c r="BN142">
        <v>42</v>
      </c>
      <c r="BO142">
        <v>45</v>
      </c>
      <c r="BP142">
        <v>47</v>
      </c>
      <c r="BQ142">
        <v>53</v>
      </c>
      <c r="BR142">
        <v>56</v>
      </c>
      <c r="BS142">
        <v>63</v>
      </c>
      <c r="BT142">
        <v>65</v>
      </c>
      <c r="BU142">
        <v>67</v>
      </c>
      <c r="BV142">
        <v>72</v>
      </c>
      <c r="BW142">
        <v>75</v>
      </c>
      <c r="BX142">
        <v>81</v>
      </c>
      <c r="BY142">
        <v>87</v>
      </c>
      <c r="BZ142">
        <v>93</v>
      </c>
      <c r="CA142">
        <v>96</v>
      </c>
      <c r="CB142">
        <v>98</v>
      </c>
      <c r="CC142">
        <v>105</v>
      </c>
      <c r="CD142">
        <v>113</v>
      </c>
      <c r="CE142">
        <v>125</v>
      </c>
      <c r="CF142">
        <v>138</v>
      </c>
      <c r="CG142">
        <v>147</v>
      </c>
      <c r="CH142">
        <v>156</v>
      </c>
      <c r="CI142">
        <v>170</v>
      </c>
      <c r="CJ142">
        <v>186</v>
      </c>
      <c r="CK142">
        <v>204</v>
      </c>
      <c r="CL142">
        <v>217</v>
      </c>
      <c r="CM142">
        <v>236</v>
      </c>
      <c r="CN142">
        <v>255</v>
      </c>
      <c r="CO142">
        <v>275</v>
      </c>
      <c r="CP142">
        <v>303</v>
      </c>
      <c r="CQ142">
        <v>323</v>
      </c>
      <c r="CR142">
        <v>351</v>
      </c>
      <c r="CS142">
        <v>360</v>
      </c>
      <c r="CT142">
        <v>379</v>
      </c>
      <c r="CU142">
        <v>395</v>
      </c>
      <c r="CV142">
        <v>417</v>
      </c>
      <c r="CW142">
        <v>436</v>
      </c>
      <c r="CX142">
        <v>454</v>
      </c>
      <c r="CY142">
        <v>481</v>
      </c>
      <c r="CZ142">
        <v>510</v>
      </c>
      <c r="DA142">
        <v>536</v>
      </c>
      <c r="DB142">
        <v>560</v>
      </c>
      <c r="DC142">
        <v>582</v>
      </c>
      <c r="DD142">
        <v>593</v>
      </c>
      <c r="DE142">
        <v>605</v>
      </c>
      <c r="DF142">
        <v>617</v>
      </c>
      <c r="DG142">
        <v>634</v>
      </c>
      <c r="DH142">
        <v>654</v>
      </c>
      <c r="DI142">
        <v>666</v>
      </c>
      <c r="DJ142">
        <v>685</v>
      </c>
      <c r="DK142">
        <v>707</v>
      </c>
      <c r="DL142">
        <v>726</v>
      </c>
      <c r="DM142">
        <v>742</v>
      </c>
      <c r="DN142">
        <v>760</v>
      </c>
      <c r="DO142">
        <v>778</v>
      </c>
      <c r="DP142">
        <v>787</v>
      </c>
      <c r="DQ142">
        <v>796</v>
      </c>
      <c r="DR142">
        <v>805</v>
      </c>
      <c r="DS142">
        <v>818</v>
      </c>
      <c r="DT142">
        <v>826</v>
      </c>
      <c r="DU142">
        <v>836</v>
      </c>
      <c r="DV142">
        <v>845</v>
      </c>
      <c r="DW142">
        <v>852</v>
      </c>
      <c r="DX142">
        <v>857</v>
      </c>
      <c r="DY142">
        <v>863</v>
      </c>
      <c r="DZ142">
        <v>870</v>
      </c>
      <c r="EA142">
        <v>881</v>
      </c>
      <c r="EB142">
        <v>887</v>
      </c>
      <c r="EC142">
        <v>894</v>
      </c>
      <c r="ED142">
        <v>898</v>
      </c>
      <c r="EE142">
        <v>899</v>
      </c>
      <c r="EF142">
        <v>902</v>
      </c>
      <c r="EG142">
        <v>905</v>
      </c>
      <c r="EH142">
        <v>911</v>
      </c>
      <c r="EI142">
        <v>916</v>
      </c>
      <c r="EJ142">
        <v>915</v>
      </c>
      <c r="EK142">
        <v>917</v>
      </c>
      <c r="EL142">
        <v>920</v>
      </c>
      <c r="EM142">
        <v>920</v>
      </c>
      <c r="EN142">
        <v>922</v>
      </c>
      <c r="EO142">
        <v>922</v>
      </c>
      <c r="EP142">
        <v>924</v>
      </c>
      <c r="EQ142">
        <v>927</v>
      </c>
      <c r="ER142">
        <v>927</v>
      </c>
      <c r="ES142">
        <v>929</v>
      </c>
      <c r="ET142">
        <v>934</v>
      </c>
      <c r="EU142">
        <v>935</v>
      </c>
      <c r="EV142">
        <v>935</v>
      </c>
      <c r="EW142">
        <v>951</v>
      </c>
      <c r="EX142">
        <v>955</v>
      </c>
      <c r="EY142">
        <v>955</v>
      </c>
      <c r="EZ142">
        <v>955</v>
      </c>
      <c r="FA142">
        <v>965</v>
      </c>
      <c r="FB142">
        <v>967</v>
      </c>
      <c r="FC142">
        <v>971</v>
      </c>
      <c r="FD142">
        <v>971</v>
      </c>
      <c r="FE142">
        <v>971</v>
      </c>
      <c r="FF142">
        <v>972</v>
      </c>
      <c r="FG142">
        <v>972</v>
      </c>
      <c r="FH142">
        <v>972</v>
      </c>
      <c r="FI142">
        <v>976</v>
      </c>
      <c r="FJ142">
        <v>977</v>
      </c>
      <c r="FK142">
        <v>977</v>
      </c>
      <c r="FL142">
        <v>977</v>
      </c>
      <c r="FM142">
        <v>977</v>
      </c>
      <c r="FN142">
        <v>978</v>
      </c>
      <c r="FO142">
        <v>981</v>
      </c>
      <c r="FP142">
        <v>982</v>
      </c>
      <c r="FQ142">
        <v>982</v>
      </c>
      <c r="FR142">
        <v>982</v>
      </c>
      <c r="FS142">
        <v>982</v>
      </c>
      <c r="FT142">
        <v>983</v>
      </c>
      <c r="FU142">
        <v>984</v>
      </c>
      <c r="FV142">
        <v>984</v>
      </c>
      <c r="FW142">
        <v>984</v>
      </c>
      <c r="FX142">
        <v>985</v>
      </c>
      <c r="FY142">
        <v>985</v>
      </c>
      <c r="FZ142">
        <v>986</v>
      </c>
      <c r="GA142">
        <v>986</v>
      </c>
      <c r="GB142">
        <v>988</v>
      </c>
      <c r="GC142">
        <v>988</v>
      </c>
      <c r="GD142">
        <v>990</v>
      </c>
      <c r="GE142">
        <v>992</v>
      </c>
      <c r="GF142">
        <v>994</v>
      </c>
      <c r="GG142">
        <v>996</v>
      </c>
      <c r="GH142">
        <v>998</v>
      </c>
      <c r="GI142">
        <v>998</v>
      </c>
      <c r="GJ142">
        <v>1001</v>
      </c>
      <c r="GK142">
        <v>1001</v>
      </c>
      <c r="GL142">
        <v>1007</v>
      </c>
      <c r="GM142">
        <v>1008</v>
      </c>
      <c r="GN142">
        <v>1012</v>
      </c>
      <c r="GO142">
        <v>1013</v>
      </c>
      <c r="GP142">
        <v>1018</v>
      </c>
      <c r="GQ142">
        <v>1023</v>
      </c>
      <c r="GR142">
        <v>1028</v>
      </c>
      <c r="GS142">
        <v>1034</v>
      </c>
    </row>
    <row r="143" spans="1:201" x14ac:dyDescent="0.35">
      <c r="A143" t="s">
        <v>104</v>
      </c>
      <c r="B143">
        <v>31.24</v>
      </c>
      <c r="C143">
        <v>36.51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3</v>
      </c>
      <c r="BT143">
        <v>5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6</v>
      </c>
      <c r="CB143">
        <v>6</v>
      </c>
      <c r="CC143">
        <v>6</v>
      </c>
      <c r="CD143">
        <v>7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8</v>
      </c>
      <c r="CX143">
        <v>8</v>
      </c>
      <c r="CY143">
        <v>8</v>
      </c>
      <c r="CZ143">
        <v>8</v>
      </c>
      <c r="DA143">
        <v>9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10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11</v>
      </c>
      <c r="GA143">
        <v>11</v>
      </c>
      <c r="GB143">
        <v>11</v>
      </c>
      <c r="GC143">
        <v>11</v>
      </c>
      <c r="GD143">
        <v>11</v>
      </c>
      <c r="GE143">
        <v>11</v>
      </c>
      <c r="GF143">
        <v>11</v>
      </c>
      <c r="GG143">
        <v>11</v>
      </c>
      <c r="GH143">
        <v>11</v>
      </c>
      <c r="GI143">
        <v>11</v>
      </c>
      <c r="GJ143">
        <v>11</v>
      </c>
      <c r="GK143">
        <v>11</v>
      </c>
      <c r="GL143">
        <v>11</v>
      </c>
      <c r="GM143">
        <v>11</v>
      </c>
      <c r="GN143">
        <v>11</v>
      </c>
      <c r="GO143">
        <v>11</v>
      </c>
      <c r="GP143">
        <v>11</v>
      </c>
      <c r="GQ143">
        <v>11</v>
      </c>
      <c r="GR143">
        <v>11</v>
      </c>
      <c r="GS143">
        <v>11</v>
      </c>
    </row>
    <row r="144" spans="1:201" x14ac:dyDescent="0.35">
      <c r="A144" t="s">
        <v>201</v>
      </c>
      <c r="B144">
        <v>48.019599999999997</v>
      </c>
      <c r="C144">
        <v>66.923699999999997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2</v>
      </c>
      <c r="BV144">
        <v>3</v>
      </c>
      <c r="BW144">
        <v>3</v>
      </c>
      <c r="BX144">
        <v>6</v>
      </c>
      <c r="BY144">
        <v>5</v>
      </c>
      <c r="BZ144">
        <v>6</v>
      </c>
      <c r="CA144">
        <v>6</v>
      </c>
      <c r="CB144">
        <v>6</v>
      </c>
      <c r="CC144">
        <v>7</v>
      </c>
      <c r="CD144">
        <v>8</v>
      </c>
      <c r="CE144">
        <v>10</v>
      </c>
      <c r="CF144">
        <v>10</v>
      </c>
      <c r="CG144">
        <v>10</v>
      </c>
      <c r="CH144">
        <v>12</v>
      </c>
      <c r="CI144">
        <v>14</v>
      </c>
      <c r="CJ144">
        <v>16</v>
      </c>
      <c r="CK144">
        <v>17</v>
      </c>
      <c r="CL144">
        <v>17</v>
      </c>
      <c r="CM144">
        <v>17</v>
      </c>
      <c r="CN144">
        <v>17</v>
      </c>
      <c r="CO144">
        <v>19</v>
      </c>
      <c r="CP144">
        <v>19</v>
      </c>
      <c r="CQ144">
        <v>19</v>
      </c>
      <c r="CR144">
        <v>20</v>
      </c>
      <c r="CS144">
        <v>25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27</v>
      </c>
      <c r="DC144">
        <v>29</v>
      </c>
      <c r="DD144">
        <v>29</v>
      </c>
      <c r="DE144">
        <v>30</v>
      </c>
      <c r="DF144">
        <v>30</v>
      </c>
      <c r="DG144">
        <v>31</v>
      </c>
      <c r="DH144">
        <v>31</v>
      </c>
      <c r="DI144">
        <v>31</v>
      </c>
      <c r="DJ144">
        <v>32</v>
      </c>
      <c r="DK144">
        <v>32</v>
      </c>
      <c r="DL144">
        <v>32</v>
      </c>
      <c r="DM144">
        <v>32</v>
      </c>
      <c r="DN144">
        <v>34</v>
      </c>
      <c r="DO144">
        <v>34</v>
      </c>
      <c r="DP144">
        <v>34</v>
      </c>
      <c r="DQ144">
        <v>35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37</v>
      </c>
      <c r="DZ144">
        <v>37</v>
      </c>
      <c r="EA144">
        <v>37</v>
      </c>
      <c r="EB144">
        <v>37</v>
      </c>
      <c r="EC144">
        <v>38</v>
      </c>
      <c r="ED144">
        <v>40</v>
      </c>
      <c r="EE144">
        <v>41</v>
      </c>
      <c r="EF144">
        <v>44</v>
      </c>
      <c r="EG144">
        <v>48</v>
      </c>
      <c r="EH144">
        <v>52</v>
      </c>
      <c r="EI144">
        <v>52</v>
      </c>
      <c r="EJ144">
        <v>53</v>
      </c>
      <c r="EK144">
        <v>56</v>
      </c>
      <c r="EL144">
        <v>56</v>
      </c>
      <c r="EM144">
        <v>61</v>
      </c>
      <c r="EN144">
        <v>67</v>
      </c>
      <c r="EO144">
        <v>67</v>
      </c>
      <c r="EP144">
        <v>70</v>
      </c>
      <c r="EQ144">
        <v>73</v>
      </c>
      <c r="ER144">
        <v>77</v>
      </c>
      <c r="ES144">
        <v>81</v>
      </c>
      <c r="ET144">
        <v>88</v>
      </c>
      <c r="EU144">
        <v>97</v>
      </c>
      <c r="EV144">
        <v>100</v>
      </c>
      <c r="EW144">
        <v>113</v>
      </c>
      <c r="EX144">
        <v>118</v>
      </c>
      <c r="EY144">
        <v>120</v>
      </c>
      <c r="EZ144">
        <v>127</v>
      </c>
      <c r="FA144">
        <v>134</v>
      </c>
      <c r="FB144">
        <v>136</v>
      </c>
      <c r="FC144">
        <v>140</v>
      </c>
      <c r="FD144">
        <v>150</v>
      </c>
      <c r="FE144">
        <v>166</v>
      </c>
      <c r="FF144">
        <v>178</v>
      </c>
      <c r="FG144">
        <v>188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264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375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585</v>
      </c>
      <c r="GC144">
        <v>585</v>
      </c>
      <c r="GD144">
        <v>585</v>
      </c>
      <c r="GE144">
        <v>585</v>
      </c>
      <c r="GF144">
        <v>585</v>
      </c>
      <c r="GG144">
        <v>585</v>
      </c>
      <c r="GH144">
        <v>585</v>
      </c>
      <c r="GI144">
        <v>585</v>
      </c>
      <c r="GJ144">
        <v>793</v>
      </c>
      <c r="GK144">
        <v>793</v>
      </c>
      <c r="GL144">
        <v>793</v>
      </c>
      <c r="GM144">
        <v>793</v>
      </c>
      <c r="GN144">
        <v>793</v>
      </c>
      <c r="GO144">
        <v>793</v>
      </c>
      <c r="GP144">
        <v>793</v>
      </c>
      <c r="GQ144">
        <v>1058</v>
      </c>
      <c r="GR144">
        <v>1058</v>
      </c>
      <c r="GS144">
        <v>1058</v>
      </c>
    </row>
    <row r="145" spans="1:201" x14ac:dyDescent="0.35">
      <c r="A145" t="s">
        <v>209</v>
      </c>
      <c r="B145">
        <v>-2.3599999999999999E-2</v>
      </c>
      <c r="C145">
        <v>37.906199999999998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3</v>
      </c>
      <c r="BX145">
        <v>4</v>
      </c>
      <c r="BY145">
        <v>4</v>
      </c>
      <c r="BZ145">
        <v>4</v>
      </c>
      <c r="CA145">
        <v>6</v>
      </c>
      <c r="CB145">
        <v>6</v>
      </c>
      <c r="CC145">
        <v>6</v>
      </c>
      <c r="CD145">
        <v>7</v>
      </c>
      <c r="CE145">
        <v>7</v>
      </c>
      <c r="CF145">
        <v>7</v>
      </c>
      <c r="CG145">
        <v>8</v>
      </c>
      <c r="CH145">
        <v>9</v>
      </c>
      <c r="CI145">
        <v>9</v>
      </c>
      <c r="CJ145">
        <v>10</v>
      </c>
      <c r="CK145">
        <v>11</v>
      </c>
      <c r="CL145">
        <v>11</v>
      </c>
      <c r="CM145">
        <v>12</v>
      </c>
      <c r="CN145">
        <v>14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15</v>
      </c>
      <c r="CY145">
        <v>17</v>
      </c>
      <c r="CZ145">
        <v>21</v>
      </c>
      <c r="DA145">
        <v>22</v>
      </c>
      <c r="DB145">
        <v>24</v>
      </c>
      <c r="DC145">
        <v>24</v>
      </c>
      <c r="DD145">
        <v>24</v>
      </c>
      <c r="DE145">
        <v>26</v>
      </c>
      <c r="DF145">
        <v>29</v>
      </c>
      <c r="DG145">
        <v>29</v>
      </c>
      <c r="DH145">
        <v>30</v>
      </c>
      <c r="DI145">
        <v>32</v>
      </c>
      <c r="DJ145">
        <v>33</v>
      </c>
      <c r="DK145">
        <v>36</v>
      </c>
      <c r="DL145">
        <v>40</v>
      </c>
      <c r="DM145">
        <v>42</v>
      </c>
      <c r="DN145">
        <v>45</v>
      </c>
      <c r="DO145">
        <v>50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51</v>
      </c>
      <c r="DX145">
        <v>52</v>
      </c>
      <c r="DY145">
        <v>52</v>
      </c>
      <c r="DZ145">
        <v>55</v>
      </c>
      <c r="EA145">
        <v>58</v>
      </c>
      <c r="EB145">
        <v>62</v>
      </c>
      <c r="EC145">
        <v>63</v>
      </c>
      <c r="ED145">
        <v>64</v>
      </c>
      <c r="EE145">
        <v>69</v>
      </c>
      <c r="EF145">
        <v>71</v>
      </c>
      <c r="EG145">
        <v>74</v>
      </c>
      <c r="EH145">
        <v>78</v>
      </c>
      <c r="EI145">
        <v>79</v>
      </c>
      <c r="EJ145">
        <v>83</v>
      </c>
      <c r="EK145">
        <v>84</v>
      </c>
      <c r="EL145">
        <v>85</v>
      </c>
      <c r="EM145">
        <v>88</v>
      </c>
      <c r="EN145">
        <v>89</v>
      </c>
      <c r="EO145">
        <v>92</v>
      </c>
      <c r="EP145">
        <v>96</v>
      </c>
      <c r="EQ145">
        <v>100</v>
      </c>
      <c r="ER145">
        <v>103</v>
      </c>
      <c r="ES145">
        <v>104</v>
      </c>
      <c r="ET145">
        <v>105</v>
      </c>
      <c r="EU145">
        <v>107</v>
      </c>
      <c r="EV145">
        <v>117</v>
      </c>
      <c r="EW145">
        <v>119</v>
      </c>
      <c r="EX145">
        <v>121</v>
      </c>
      <c r="EY145">
        <v>123</v>
      </c>
      <c r="EZ145">
        <v>125</v>
      </c>
      <c r="FA145">
        <v>128</v>
      </c>
      <c r="FB145">
        <v>130</v>
      </c>
      <c r="FC145">
        <v>132</v>
      </c>
      <c r="FD145">
        <v>137</v>
      </c>
      <c r="FE145">
        <v>141</v>
      </c>
      <c r="FF145">
        <v>143</v>
      </c>
      <c r="FG145">
        <v>144</v>
      </c>
      <c r="FH145">
        <v>148</v>
      </c>
      <c r="FI145">
        <v>149</v>
      </c>
      <c r="FJ145">
        <v>152</v>
      </c>
      <c r="FK145">
        <v>154</v>
      </c>
      <c r="FL145">
        <v>159</v>
      </c>
      <c r="FM145">
        <v>160</v>
      </c>
      <c r="FN145">
        <v>164</v>
      </c>
      <c r="FO145">
        <v>167</v>
      </c>
      <c r="FP145">
        <v>169</v>
      </c>
      <c r="FQ145">
        <v>173</v>
      </c>
      <c r="FR145">
        <v>181</v>
      </c>
      <c r="FS145">
        <v>184</v>
      </c>
      <c r="FT145">
        <v>185</v>
      </c>
      <c r="FU145">
        <v>197</v>
      </c>
      <c r="FV145">
        <v>202</v>
      </c>
      <c r="FW145">
        <v>209</v>
      </c>
      <c r="FX145">
        <v>217</v>
      </c>
      <c r="FY145">
        <v>222</v>
      </c>
      <c r="FZ145">
        <v>225</v>
      </c>
      <c r="GA145">
        <v>234</v>
      </c>
      <c r="GB145">
        <v>238</v>
      </c>
      <c r="GC145">
        <v>250</v>
      </c>
      <c r="GD145">
        <v>260</v>
      </c>
      <c r="GE145">
        <v>263</v>
      </c>
      <c r="GF145">
        <v>274</v>
      </c>
      <c r="GG145">
        <v>278</v>
      </c>
      <c r="GH145">
        <v>280</v>
      </c>
      <c r="GI145">
        <v>285</v>
      </c>
      <c r="GJ145">
        <v>299</v>
      </c>
      <c r="GK145">
        <v>311</v>
      </c>
      <c r="GL145">
        <v>325</v>
      </c>
      <c r="GM145">
        <v>341</v>
      </c>
      <c r="GN145">
        <v>364</v>
      </c>
      <c r="GO145">
        <v>369</v>
      </c>
      <c r="GP145">
        <v>382</v>
      </c>
      <c r="GQ145">
        <v>388</v>
      </c>
      <c r="GR145">
        <v>391</v>
      </c>
      <c r="GS145">
        <v>399</v>
      </c>
    </row>
    <row r="146" spans="1:201" x14ac:dyDescent="0.35">
      <c r="A146" t="s">
        <v>144</v>
      </c>
      <c r="B146">
        <v>35.907756999999997</v>
      </c>
      <c r="C146">
        <v>127.76692199999999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2</v>
      </c>
      <c r="AI146">
        <v>2</v>
      </c>
      <c r="AJ146">
        <v>6</v>
      </c>
      <c r="AK146">
        <v>8</v>
      </c>
      <c r="AL146">
        <v>10</v>
      </c>
      <c r="AM146">
        <v>12</v>
      </c>
      <c r="AN146">
        <v>13</v>
      </c>
      <c r="AO146">
        <v>13</v>
      </c>
      <c r="AP146">
        <v>16</v>
      </c>
      <c r="AQ146">
        <v>17</v>
      </c>
      <c r="AR146">
        <v>28</v>
      </c>
      <c r="AS146">
        <v>28</v>
      </c>
      <c r="AT146">
        <v>35</v>
      </c>
      <c r="AU146">
        <v>35</v>
      </c>
      <c r="AV146">
        <v>42</v>
      </c>
      <c r="AW146">
        <v>44</v>
      </c>
      <c r="AX146">
        <v>50</v>
      </c>
      <c r="AY146">
        <v>53</v>
      </c>
      <c r="AZ146">
        <v>54</v>
      </c>
      <c r="BA146">
        <v>60</v>
      </c>
      <c r="BB146">
        <v>66</v>
      </c>
      <c r="BC146">
        <v>66</v>
      </c>
      <c r="BD146">
        <v>72</v>
      </c>
      <c r="BE146">
        <v>75</v>
      </c>
      <c r="BF146">
        <v>75</v>
      </c>
      <c r="BG146">
        <v>81</v>
      </c>
      <c r="BH146">
        <v>84</v>
      </c>
      <c r="BI146">
        <v>91</v>
      </c>
      <c r="BJ146">
        <v>94</v>
      </c>
      <c r="BK146">
        <v>102</v>
      </c>
      <c r="BL146">
        <v>111</v>
      </c>
      <c r="BM146">
        <v>111</v>
      </c>
      <c r="BN146">
        <v>120</v>
      </c>
      <c r="BO146">
        <v>126</v>
      </c>
      <c r="BP146">
        <v>131</v>
      </c>
      <c r="BQ146">
        <v>139</v>
      </c>
      <c r="BR146">
        <v>144</v>
      </c>
      <c r="BS146">
        <v>152</v>
      </c>
      <c r="BT146">
        <v>158</v>
      </c>
      <c r="BU146">
        <v>162</v>
      </c>
      <c r="BV146">
        <v>165</v>
      </c>
      <c r="BW146">
        <v>169</v>
      </c>
      <c r="BX146">
        <v>174</v>
      </c>
      <c r="BY146">
        <v>177</v>
      </c>
      <c r="BZ146">
        <v>183</v>
      </c>
      <c r="CA146">
        <v>186</v>
      </c>
      <c r="CB146">
        <v>192</v>
      </c>
      <c r="CC146">
        <v>200</v>
      </c>
      <c r="CD146">
        <v>204</v>
      </c>
      <c r="CE146">
        <v>208</v>
      </c>
      <c r="CF146">
        <v>211</v>
      </c>
      <c r="CG146">
        <v>214</v>
      </c>
      <c r="CH146">
        <v>217</v>
      </c>
      <c r="CI146">
        <v>222</v>
      </c>
      <c r="CJ146">
        <v>225</v>
      </c>
      <c r="CK146">
        <v>229</v>
      </c>
      <c r="CL146">
        <v>230</v>
      </c>
      <c r="CM146">
        <v>232</v>
      </c>
      <c r="CN146">
        <v>234</v>
      </c>
      <c r="CO146">
        <v>236</v>
      </c>
      <c r="CP146">
        <v>237</v>
      </c>
      <c r="CQ146">
        <v>238</v>
      </c>
      <c r="CR146">
        <v>240</v>
      </c>
      <c r="CS146">
        <v>240</v>
      </c>
      <c r="CT146">
        <v>242</v>
      </c>
      <c r="CU146">
        <v>243</v>
      </c>
      <c r="CV146">
        <v>244</v>
      </c>
      <c r="CW146">
        <v>246</v>
      </c>
      <c r="CX146">
        <v>247</v>
      </c>
      <c r="CY146">
        <v>248</v>
      </c>
      <c r="CZ146">
        <v>250</v>
      </c>
      <c r="DA146">
        <v>250</v>
      </c>
      <c r="DB146">
        <v>252</v>
      </c>
      <c r="DC146">
        <v>254</v>
      </c>
      <c r="DD146">
        <v>255</v>
      </c>
      <c r="DE146">
        <v>256</v>
      </c>
      <c r="DF146">
        <v>256</v>
      </c>
      <c r="DG146">
        <v>256</v>
      </c>
      <c r="DH146">
        <v>256</v>
      </c>
      <c r="DI146">
        <v>256</v>
      </c>
      <c r="DJ146">
        <v>258</v>
      </c>
      <c r="DK146">
        <v>259</v>
      </c>
      <c r="DL146">
        <v>260</v>
      </c>
      <c r="DM146">
        <v>260</v>
      </c>
      <c r="DN146">
        <v>262</v>
      </c>
      <c r="DO146">
        <v>262</v>
      </c>
      <c r="DP146">
        <v>263</v>
      </c>
      <c r="DQ146">
        <v>263</v>
      </c>
      <c r="DR146">
        <v>263</v>
      </c>
      <c r="DS146">
        <v>264</v>
      </c>
      <c r="DT146">
        <v>264</v>
      </c>
      <c r="DU146">
        <v>266</v>
      </c>
      <c r="DV146">
        <v>266</v>
      </c>
      <c r="DW146">
        <v>267</v>
      </c>
      <c r="DX146">
        <v>269</v>
      </c>
      <c r="DY146">
        <v>269</v>
      </c>
      <c r="DZ146">
        <v>269</v>
      </c>
      <c r="EA146">
        <v>269</v>
      </c>
      <c r="EB146">
        <v>269</v>
      </c>
      <c r="EC146">
        <v>270</v>
      </c>
      <c r="ED146">
        <v>271</v>
      </c>
      <c r="EE146">
        <v>272</v>
      </c>
      <c r="EF146">
        <v>273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274</v>
      </c>
      <c r="EM146">
        <v>276</v>
      </c>
      <c r="EN146">
        <v>276</v>
      </c>
      <c r="EO146">
        <v>277</v>
      </c>
      <c r="EP146">
        <v>277</v>
      </c>
      <c r="EQ146">
        <v>277</v>
      </c>
      <c r="ER146">
        <v>277</v>
      </c>
      <c r="ES146">
        <v>278</v>
      </c>
      <c r="ET146">
        <v>279</v>
      </c>
      <c r="EU146">
        <v>280</v>
      </c>
      <c r="EV146">
        <v>280</v>
      </c>
      <c r="EW146">
        <v>280</v>
      </c>
      <c r="EX146">
        <v>280</v>
      </c>
      <c r="EY146">
        <v>280</v>
      </c>
      <c r="EZ146">
        <v>281</v>
      </c>
      <c r="FA146">
        <v>281</v>
      </c>
      <c r="FB146">
        <v>282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283</v>
      </c>
      <c r="FL146">
        <v>283</v>
      </c>
      <c r="FM146">
        <v>284</v>
      </c>
      <c r="FN146">
        <v>285</v>
      </c>
      <c r="FO146">
        <v>285</v>
      </c>
      <c r="FP146">
        <v>287</v>
      </c>
      <c r="FQ146">
        <v>288</v>
      </c>
      <c r="FR146">
        <v>288</v>
      </c>
      <c r="FS146">
        <v>289</v>
      </c>
      <c r="FT146">
        <v>289</v>
      </c>
      <c r="FU146">
        <v>289</v>
      </c>
      <c r="FV146">
        <v>289</v>
      </c>
      <c r="FW146">
        <v>291</v>
      </c>
      <c r="FX146">
        <v>293</v>
      </c>
      <c r="FY146">
        <v>294</v>
      </c>
      <c r="FZ146">
        <v>295</v>
      </c>
      <c r="GA146">
        <v>296</v>
      </c>
      <c r="GB146">
        <v>296</v>
      </c>
      <c r="GC146">
        <v>297</v>
      </c>
      <c r="GD146">
        <v>297</v>
      </c>
      <c r="GE146">
        <v>298</v>
      </c>
      <c r="GF146">
        <v>298</v>
      </c>
      <c r="GG146">
        <v>298</v>
      </c>
      <c r="GH146">
        <v>299</v>
      </c>
      <c r="GI146">
        <v>300</v>
      </c>
      <c r="GJ146">
        <v>300</v>
      </c>
      <c r="GK146">
        <v>300</v>
      </c>
      <c r="GL146">
        <v>301</v>
      </c>
      <c r="GM146">
        <v>301</v>
      </c>
      <c r="GN146">
        <v>301</v>
      </c>
      <c r="GO146">
        <v>301</v>
      </c>
      <c r="GP146">
        <v>301</v>
      </c>
      <c r="GQ146">
        <v>302</v>
      </c>
      <c r="GR146">
        <v>302</v>
      </c>
      <c r="GS146">
        <v>303</v>
      </c>
    </row>
    <row r="147" spans="1:201" x14ac:dyDescent="0.35">
      <c r="A147" t="s">
        <v>63</v>
      </c>
      <c r="B147">
        <v>29.31166</v>
      </c>
      <c r="C147">
        <v>47.481766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2</v>
      </c>
      <c r="CI147">
        <v>3</v>
      </c>
      <c r="CJ147">
        <v>3</v>
      </c>
      <c r="CK147">
        <v>3</v>
      </c>
      <c r="CL147">
        <v>5</v>
      </c>
      <c r="CM147">
        <v>6</v>
      </c>
      <c r="CN147">
        <v>7</v>
      </c>
      <c r="CO147">
        <v>9</v>
      </c>
      <c r="CP147">
        <v>11</v>
      </c>
      <c r="CQ147">
        <v>13</v>
      </c>
      <c r="CR147">
        <v>14</v>
      </c>
      <c r="CS147">
        <v>15</v>
      </c>
      <c r="CT147">
        <v>19</v>
      </c>
      <c r="CU147">
        <v>20</v>
      </c>
      <c r="CV147">
        <v>22</v>
      </c>
      <c r="CW147">
        <v>23</v>
      </c>
      <c r="CX147">
        <v>24</v>
      </c>
      <c r="CY147">
        <v>26</v>
      </c>
      <c r="CZ147">
        <v>30</v>
      </c>
      <c r="DA147">
        <v>33</v>
      </c>
      <c r="DB147">
        <v>38</v>
      </c>
      <c r="DC147">
        <v>40</v>
      </c>
      <c r="DD147">
        <v>40</v>
      </c>
      <c r="DE147">
        <v>42</v>
      </c>
      <c r="DF147">
        <v>44</v>
      </c>
      <c r="DG147">
        <v>47</v>
      </c>
      <c r="DH147">
        <v>49</v>
      </c>
      <c r="DI147">
        <v>58</v>
      </c>
      <c r="DJ147">
        <v>65</v>
      </c>
      <c r="DK147">
        <v>75</v>
      </c>
      <c r="DL147">
        <v>82</v>
      </c>
      <c r="DM147">
        <v>88</v>
      </c>
      <c r="DN147">
        <v>96</v>
      </c>
      <c r="DO147">
        <v>107</v>
      </c>
      <c r="DP147">
        <v>112</v>
      </c>
      <c r="DQ147">
        <v>118</v>
      </c>
      <c r="DR147">
        <v>121</v>
      </c>
      <c r="DS147">
        <v>124</v>
      </c>
      <c r="DT147">
        <v>129</v>
      </c>
      <c r="DU147">
        <v>138</v>
      </c>
      <c r="DV147">
        <v>148</v>
      </c>
      <c r="DW147">
        <v>156</v>
      </c>
      <c r="DX147">
        <v>165</v>
      </c>
      <c r="DY147">
        <v>172</v>
      </c>
      <c r="DZ147">
        <v>175</v>
      </c>
      <c r="EA147">
        <v>185</v>
      </c>
      <c r="EB147">
        <v>194</v>
      </c>
      <c r="EC147">
        <v>205</v>
      </c>
      <c r="ED147">
        <v>212</v>
      </c>
      <c r="EE147">
        <v>220</v>
      </c>
      <c r="EF147">
        <v>226</v>
      </c>
      <c r="EG147">
        <v>230</v>
      </c>
      <c r="EH147">
        <v>236</v>
      </c>
      <c r="EI147">
        <v>244</v>
      </c>
      <c r="EJ147">
        <v>254</v>
      </c>
      <c r="EK147">
        <v>264</v>
      </c>
      <c r="EL147">
        <v>269</v>
      </c>
      <c r="EM147">
        <v>273</v>
      </c>
      <c r="EN147">
        <v>275</v>
      </c>
      <c r="EO147">
        <v>279</v>
      </c>
      <c r="EP147">
        <v>285</v>
      </c>
      <c r="EQ147">
        <v>289</v>
      </c>
      <c r="ER147">
        <v>296</v>
      </c>
      <c r="ES147">
        <v>298</v>
      </c>
      <c r="ET147">
        <v>303</v>
      </c>
      <c r="EU147">
        <v>306</v>
      </c>
      <c r="EV147">
        <v>308</v>
      </c>
      <c r="EW147">
        <v>313</v>
      </c>
      <c r="EX147">
        <v>319</v>
      </c>
      <c r="EY147">
        <v>326</v>
      </c>
      <c r="EZ147">
        <v>330</v>
      </c>
      <c r="FA147">
        <v>334</v>
      </c>
      <c r="FB147">
        <v>337</v>
      </c>
      <c r="FC147">
        <v>339</v>
      </c>
      <c r="FD147">
        <v>341</v>
      </c>
      <c r="FE147">
        <v>344</v>
      </c>
      <c r="FF147">
        <v>348</v>
      </c>
      <c r="FG147">
        <v>350</v>
      </c>
      <c r="FH147">
        <v>354</v>
      </c>
      <c r="FI147">
        <v>358</v>
      </c>
      <c r="FJ147">
        <v>359</v>
      </c>
      <c r="FK147">
        <v>360</v>
      </c>
      <c r="FL147">
        <v>365</v>
      </c>
      <c r="FM147">
        <v>368</v>
      </c>
      <c r="FN147">
        <v>373</v>
      </c>
      <c r="FO147">
        <v>377</v>
      </c>
      <c r="FP147">
        <v>379</v>
      </c>
      <c r="FQ147">
        <v>382</v>
      </c>
      <c r="FR147">
        <v>383</v>
      </c>
      <c r="FS147">
        <v>386</v>
      </c>
      <c r="FT147">
        <v>390</v>
      </c>
      <c r="FU147">
        <v>393</v>
      </c>
      <c r="FV147">
        <v>396</v>
      </c>
      <c r="FW147">
        <v>399</v>
      </c>
      <c r="FX147">
        <v>402</v>
      </c>
      <c r="FY147">
        <v>404</v>
      </c>
      <c r="FZ147">
        <v>407</v>
      </c>
      <c r="GA147">
        <v>408</v>
      </c>
      <c r="GB147">
        <v>408</v>
      </c>
      <c r="GC147">
        <v>412</v>
      </c>
      <c r="GD147">
        <v>417</v>
      </c>
      <c r="GE147">
        <v>421</v>
      </c>
      <c r="GF147">
        <v>425</v>
      </c>
      <c r="GG147">
        <v>429</v>
      </c>
      <c r="GH147">
        <v>433</v>
      </c>
      <c r="GI147">
        <v>438</v>
      </c>
      <c r="GJ147">
        <v>442</v>
      </c>
      <c r="GK147">
        <v>444</v>
      </c>
      <c r="GL147">
        <v>445</v>
      </c>
      <c r="GM147">
        <v>447</v>
      </c>
      <c r="GN147">
        <v>453</v>
      </c>
      <c r="GO147">
        <v>457</v>
      </c>
      <c r="GP147">
        <v>461</v>
      </c>
      <c r="GQ147">
        <v>465</v>
      </c>
      <c r="GR147">
        <v>468</v>
      </c>
      <c r="GS147">
        <v>469</v>
      </c>
    </row>
    <row r="148" spans="1:201" x14ac:dyDescent="0.35">
      <c r="A148" t="s">
        <v>247</v>
      </c>
      <c r="B148">
        <v>41.20438</v>
      </c>
      <c r="C148">
        <v>74.766098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</v>
      </c>
      <c r="BY148">
        <v>1</v>
      </c>
      <c r="BZ148">
        <v>1</v>
      </c>
      <c r="CA148">
        <v>4</v>
      </c>
      <c r="CB148">
        <v>4</v>
      </c>
      <c r="CC148">
        <v>4</v>
      </c>
      <c r="CD148">
        <v>4</v>
      </c>
      <c r="CE148">
        <v>5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7</v>
      </c>
      <c r="CP148">
        <v>7</v>
      </c>
      <c r="CQ148">
        <v>7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10</v>
      </c>
      <c r="DC148">
        <v>10</v>
      </c>
      <c r="DD148">
        <v>11</v>
      </c>
      <c r="DE148">
        <v>12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14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16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17</v>
      </c>
      <c r="EG148">
        <v>20</v>
      </c>
      <c r="EH148">
        <v>20</v>
      </c>
      <c r="EI148">
        <v>22</v>
      </c>
      <c r="EJ148">
        <v>22</v>
      </c>
      <c r="EK148">
        <v>22</v>
      </c>
      <c r="EL148">
        <v>23</v>
      </c>
      <c r="EM148">
        <v>24</v>
      </c>
      <c r="EN148">
        <v>26</v>
      </c>
      <c r="EO148">
        <v>26</v>
      </c>
      <c r="EP148">
        <v>26</v>
      </c>
      <c r="EQ148">
        <v>27</v>
      </c>
      <c r="ER148">
        <v>27</v>
      </c>
      <c r="ES148">
        <v>28</v>
      </c>
      <c r="ET148">
        <v>30</v>
      </c>
      <c r="EU148">
        <v>31</v>
      </c>
      <c r="EV148">
        <v>31</v>
      </c>
      <c r="EW148">
        <v>32</v>
      </c>
      <c r="EX148">
        <v>35</v>
      </c>
      <c r="EY148">
        <v>40</v>
      </c>
      <c r="EZ148">
        <v>40</v>
      </c>
      <c r="FA148">
        <v>42</v>
      </c>
      <c r="FB148">
        <v>43</v>
      </c>
      <c r="FC148">
        <v>43</v>
      </c>
      <c r="FD148">
        <v>46</v>
      </c>
      <c r="FE148">
        <v>46</v>
      </c>
      <c r="FF148">
        <v>50</v>
      </c>
      <c r="FG148">
        <v>57</v>
      </c>
      <c r="FH148">
        <v>61</v>
      </c>
      <c r="FI148">
        <v>66</v>
      </c>
      <c r="FJ148">
        <v>76</v>
      </c>
      <c r="FK148">
        <v>76</v>
      </c>
      <c r="FL148">
        <v>78</v>
      </c>
      <c r="FM148">
        <v>88</v>
      </c>
      <c r="FN148">
        <v>99</v>
      </c>
      <c r="FO148">
        <v>107</v>
      </c>
      <c r="FP148">
        <v>116</v>
      </c>
      <c r="FQ148">
        <v>122</v>
      </c>
      <c r="FR148">
        <v>125</v>
      </c>
      <c r="FS148">
        <v>129</v>
      </c>
      <c r="FT148">
        <v>147</v>
      </c>
      <c r="FU148">
        <v>149</v>
      </c>
      <c r="FV148">
        <v>149</v>
      </c>
      <c r="FW148">
        <v>165</v>
      </c>
      <c r="FX148">
        <v>167</v>
      </c>
      <c r="FY148">
        <v>173</v>
      </c>
      <c r="FZ148">
        <v>900</v>
      </c>
      <c r="GA148">
        <v>1037</v>
      </c>
      <c r="GB148">
        <v>1037</v>
      </c>
      <c r="GC148">
        <v>1079</v>
      </c>
      <c r="GD148">
        <v>1111</v>
      </c>
      <c r="GE148">
        <v>1211</v>
      </c>
      <c r="GF148">
        <v>1211</v>
      </c>
      <c r="GG148">
        <v>1249</v>
      </c>
      <c r="GH148">
        <v>1277</v>
      </c>
      <c r="GI148">
        <v>1301</v>
      </c>
      <c r="GJ148">
        <v>1329</v>
      </c>
      <c r="GK148">
        <v>1347</v>
      </c>
      <c r="GL148">
        <v>1364</v>
      </c>
      <c r="GM148">
        <v>1378</v>
      </c>
      <c r="GN148">
        <v>1397</v>
      </c>
      <c r="GO148">
        <v>1409</v>
      </c>
      <c r="GP148">
        <v>1420</v>
      </c>
      <c r="GQ148">
        <v>1427</v>
      </c>
      <c r="GR148">
        <v>1438</v>
      </c>
      <c r="GS148">
        <v>1447</v>
      </c>
    </row>
    <row r="149" spans="1:201" x14ac:dyDescent="0.35">
      <c r="A149" t="s">
        <v>98</v>
      </c>
      <c r="B149">
        <v>56.879600000000003</v>
      </c>
      <c r="C149">
        <v>24.603200000000001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1</v>
      </c>
      <c r="BZ149">
        <v>1</v>
      </c>
      <c r="CA149">
        <v>1</v>
      </c>
      <c r="CB149">
        <v>2</v>
      </c>
      <c r="CC149">
        <v>2</v>
      </c>
      <c r="CD149">
        <v>3</v>
      </c>
      <c r="CE149">
        <v>3</v>
      </c>
      <c r="CF149">
        <v>3</v>
      </c>
      <c r="CG149">
        <v>5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9</v>
      </c>
      <c r="CQ149">
        <v>11</v>
      </c>
      <c r="CR149">
        <v>11</v>
      </c>
      <c r="CS149">
        <v>12</v>
      </c>
      <c r="CT149">
        <v>12</v>
      </c>
      <c r="CU149">
        <v>12</v>
      </c>
      <c r="CV149">
        <v>13</v>
      </c>
      <c r="CW149">
        <v>13</v>
      </c>
      <c r="CX149">
        <v>15</v>
      </c>
      <c r="CY149">
        <v>15</v>
      </c>
      <c r="CZ149">
        <v>16</v>
      </c>
      <c r="DA149">
        <v>16</v>
      </c>
      <c r="DB149">
        <v>16</v>
      </c>
      <c r="DC149">
        <v>16</v>
      </c>
      <c r="DD149">
        <v>17</v>
      </c>
      <c r="DE149">
        <v>17</v>
      </c>
      <c r="DF149">
        <v>18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19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21</v>
      </c>
      <c r="DS149">
        <v>21</v>
      </c>
      <c r="DT149">
        <v>22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23</v>
      </c>
      <c r="EA149">
        <v>24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25</v>
      </c>
      <c r="EI149">
        <v>25</v>
      </c>
      <c r="EJ149">
        <v>25</v>
      </c>
      <c r="EK149">
        <v>25</v>
      </c>
      <c r="EL149">
        <v>26</v>
      </c>
      <c r="EM149">
        <v>26</v>
      </c>
      <c r="EN149">
        <v>26</v>
      </c>
      <c r="EO149">
        <v>26</v>
      </c>
      <c r="EP149">
        <v>27</v>
      </c>
      <c r="EQ149">
        <v>28</v>
      </c>
      <c r="ER149">
        <v>28</v>
      </c>
      <c r="ES149">
        <v>28</v>
      </c>
      <c r="ET149">
        <v>28</v>
      </c>
      <c r="EU149">
        <v>30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31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  <c r="GF149">
        <v>31</v>
      </c>
      <c r="GG149">
        <v>31</v>
      </c>
      <c r="GH149">
        <v>31</v>
      </c>
      <c r="GI149">
        <v>31</v>
      </c>
      <c r="GJ149">
        <v>31</v>
      </c>
      <c r="GK149">
        <v>31</v>
      </c>
      <c r="GL149">
        <v>31</v>
      </c>
      <c r="GM149">
        <v>32</v>
      </c>
      <c r="GN149">
        <v>32</v>
      </c>
      <c r="GO149">
        <v>32</v>
      </c>
      <c r="GP149">
        <v>32</v>
      </c>
      <c r="GQ149">
        <v>32</v>
      </c>
      <c r="GR149">
        <v>32</v>
      </c>
      <c r="GS149">
        <v>32</v>
      </c>
    </row>
    <row r="150" spans="1:201" x14ac:dyDescent="0.35">
      <c r="A150" t="s">
        <v>58</v>
      </c>
      <c r="B150">
        <v>33.854700000000001</v>
      </c>
      <c r="C150">
        <v>35.862299999999998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3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4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6</v>
      </c>
      <c r="BP150">
        <v>6</v>
      </c>
      <c r="BQ150">
        <v>8</v>
      </c>
      <c r="BR150">
        <v>8</v>
      </c>
      <c r="BS150">
        <v>10</v>
      </c>
      <c r="BT150">
        <v>11</v>
      </c>
      <c r="BU150">
        <v>12</v>
      </c>
      <c r="BV150">
        <v>14</v>
      </c>
      <c r="BW150">
        <v>16</v>
      </c>
      <c r="BX150">
        <v>17</v>
      </c>
      <c r="BY150">
        <v>17</v>
      </c>
      <c r="BZ150">
        <v>18</v>
      </c>
      <c r="CA150">
        <v>19</v>
      </c>
      <c r="CB150">
        <v>19</v>
      </c>
      <c r="CC150">
        <v>19</v>
      </c>
      <c r="CD150">
        <v>19</v>
      </c>
      <c r="CE150">
        <v>20</v>
      </c>
      <c r="CF150">
        <v>20</v>
      </c>
      <c r="CG150">
        <v>20</v>
      </c>
      <c r="CH150">
        <v>20</v>
      </c>
      <c r="CI150">
        <v>21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22</v>
      </c>
      <c r="CR150">
        <v>22</v>
      </c>
      <c r="CS150">
        <v>22</v>
      </c>
      <c r="CT150">
        <v>24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25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26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27</v>
      </c>
      <c r="EE150">
        <v>27</v>
      </c>
      <c r="EF150">
        <v>27</v>
      </c>
      <c r="EG150">
        <v>27</v>
      </c>
      <c r="EH150">
        <v>28</v>
      </c>
      <c r="EI150">
        <v>28</v>
      </c>
      <c r="EJ150">
        <v>29</v>
      </c>
      <c r="EK150">
        <v>30</v>
      </c>
      <c r="EL150">
        <v>30</v>
      </c>
      <c r="EM150">
        <v>30</v>
      </c>
      <c r="EN150">
        <v>30</v>
      </c>
      <c r="EO150">
        <v>31</v>
      </c>
      <c r="EP150">
        <v>31</v>
      </c>
      <c r="EQ150">
        <v>32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33</v>
      </c>
      <c r="FC150">
        <v>33</v>
      </c>
      <c r="FD150">
        <v>33</v>
      </c>
      <c r="FE150">
        <v>33</v>
      </c>
      <c r="FF150">
        <v>34</v>
      </c>
      <c r="FG150">
        <v>34</v>
      </c>
      <c r="FH150">
        <v>34</v>
      </c>
      <c r="FI150">
        <v>34</v>
      </c>
      <c r="FJ150">
        <v>35</v>
      </c>
      <c r="FK150">
        <v>35</v>
      </c>
      <c r="FL150">
        <v>35</v>
      </c>
      <c r="FM150">
        <v>36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37</v>
      </c>
      <c r="FW150">
        <v>38</v>
      </c>
      <c r="FX150">
        <v>40</v>
      </c>
      <c r="FY150">
        <v>40</v>
      </c>
      <c r="FZ150">
        <v>40</v>
      </c>
      <c r="GA150">
        <v>40</v>
      </c>
      <c r="GB150">
        <v>41</v>
      </c>
      <c r="GC150">
        <v>41</v>
      </c>
      <c r="GD150">
        <v>43</v>
      </c>
      <c r="GE150">
        <v>43</v>
      </c>
      <c r="GF150">
        <v>46</v>
      </c>
      <c r="GG150">
        <v>47</v>
      </c>
      <c r="GH150">
        <v>51</v>
      </c>
      <c r="GI150">
        <v>51</v>
      </c>
      <c r="GJ150">
        <v>54</v>
      </c>
      <c r="GK150">
        <v>55</v>
      </c>
      <c r="GL150">
        <v>57</v>
      </c>
      <c r="GM150">
        <v>61</v>
      </c>
      <c r="GN150">
        <v>61</v>
      </c>
      <c r="GO150">
        <v>62</v>
      </c>
      <c r="GP150">
        <v>65</v>
      </c>
      <c r="GQ150">
        <v>65</v>
      </c>
      <c r="GR150">
        <v>68</v>
      </c>
      <c r="GS150">
        <v>70</v>
      </c>
    </row>
    <row r="151" spans="1:201" x14ac:dyDescent="0.35">
      <c r="A151" t="s">
        <v>242</v>
      </c>
      <c r="B151">
        <v>6.4280549999999996</v>
      </c>
      <c r="C151">
        <v>-9.4294989999999999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3</v>
      </c>
      <c r="CA151">
        <v>3</v>
      </c>
      <c r="CB151">
        <v>3</v>
      </c>
      <c r="CC151">
        <v>4</v>
      </c>
      <c r="CD151">
        <v>4</v>
      </c>
      <c r="CE151">
        <v>5</v>
      </c>
      <c r="CF151">
        <v>5</v>
      </c>
      <c r="CG151">
        <v>5</v>
      </c>
      <c r="CH151">
        <v>6</v>
      </c>
      <c r="CI151">
        <v>6</v>
      </c>
      <c r="CJ151">
        <v>6</v>
      </c>
      <c r="CK151">
        <v>6</v>
      </c>
      <c r="CL151">
        <v>7</v>
      </c>
      <c r="CM151">
        <v>7</v>
      </c>
      <c r="CN151">
        <v>8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11</v>
      </c>
      <c r="CU151">
        <v>12</v>
      </c>
      <c r="CV151">
        <v>12</v>
      </c>
      <c r="CW151">
        <v>16</v>
      </c>
      <c r="CX151">
        <v>16</v>
      </c>
      <c r="CY151">
        <v>16</v>
      </c>
      <c r="CZ151">
        <v>18</v>
      </c>
      <c r="DA151">
        <v>18</v>
      </c>
      <c r="DB151">
        <v>18</v>
      </c>
      <c r="DC151">
        <v>18</v>
      </c>
      <c r="DD151">
        <v>20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21</v>
      </c>
      <c r="DQ151">
        <v>22</v>
      </c>
      <c r="DR151">
        <v>23</v>
      </c>
      <c r="DS151">
        <v>23</v>
      </c>
      <c r="DT151">
        <v>23</v>
      </c>
      <c r="DU151">
        <v>24</v>
      </c>
      <c r="DV151">
        <v>26</v>
      </c>
      <c r="DW151">
        <v>26</v>
      </c>
      <c r="DX151">
        <v>26</v>
      </c>
      <c r="DY151">
        <v>26</v>
      </c>
      <c r="DZ151">
        <v>27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28</v>
      </c>
      <c r="EG151">
        <v>28</v>
      </c>
      <c r="EH151">
        <v>28</v>
      </c>
      <c r="EI151">
        <v>30</v>
      </c>
      <c r="EJ151">
        <v>30</v>
      </c>
      <c r="EK151">
        <v>30</v>
      </c>
      <c r="EL151">
        <v>30</v>
      </c>
      <c r="EM151">
        <v>31</v>
      </c>
      <c r="EN151">
        <v>31</v>
      </c>
      <c r="EO151">
        <v>31</v>
      </c>
      <c r="EP151">
        <v>32</v>
      </c>
      <c r="EQ151">
        <v>32</v>
      </c>
      <c r="ER151">
        <v>32</v>
      </c>
      <c r="ES151">
        <v>33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34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36</v>
      </c>
      <c r="FH151">
        <v>36</v>
      </c>
      <c r="FI151">
        <v>37</v>
      </c>
      <c r="FJ151">
        <v>37</v>
      </c>
      <c r="FK151">
        <v>37</v>
      </c>
      <c r="FL151">
        <v>37</v>
      </c>
      <c r="FM151">
        <v>37</v>
      </c>
      <c r="FN151">
        <v>39</v>
      </c>
      <c r="FO151">
        <v>41</v>
      </c>
      <c r="FP151">
        <v>41</v>
      </c>
      <c r="FQ151">
        <v>42</v>
      </c>
      <c r="FR151">
        <v>47</v>
      </c>
      <c r="FS151">
        <v>47</v>
      </c>
      <c r="FT151">
        <v>51</v>
      </c>
      <c r="FU151">
        <v>51</v>
      </c>
      <c r="FV151">
        <v>51</v>
      </c>
      <c r="FW151">
        <v>51</v>
      </c>
      <c r="FX151">
        <v>68</v>
      </c>
      <c r="FY151">
        <v>69</v>
      </c>
      <c r="FZ151">
        <v>70</v>
      </c>
      <c r="GA151">
        <v>70</v>
      </c>
      <c r="GB151">
        <v>70</v>
      </c>
      <c r="GC151">
        <v>70</v>
      </c>
      <c r="GD151">
        <v>70</v>
      </c>
      <c r="GE151">
        <v>71</v>
      </c>
      <c r="GF151">
        <v>71</v>
      </c>
      <c r="GG151">
        <v>71</v>
      </c>
      <c r="GH151">
        <v>72</v>
      </c>
      <c r="GI151">
        <v>72</v>
      </c>
      <c r="GJ151">
        <v>72</v>
      </c>
      <c r="GK151">
        <v>72</v>
      </c>
      <c r="GL151">
        <v>73</v>
      </c>
      <c r="GM151">
        <v>75</v>
      </c>
      <c r="GN151">
        <v>75</v>
      </c>
      <c r="GO151">
        <v>77</v>
      </c>
      <c r="GP151">
        <v>78</v>
      </c>
      <c r="GQ151">
        <v>78</v>
      </c>
      <c r="GR151">
        <v>78</v>
      </c>
      <c r="GS151">
        <v>78</v>
      </c>
    </row>
    <row r="152" spans="1:201" x14ac:dyDescent="0.35">
      <c r="A152" t="s">
        <v>108</v>
      </c>
      <c r="B152">
        <v>47.14</v>
      </c>
      <c r="C152">
        <v>9.5500000000000007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2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</row>
    <row r="153" spans="1:201" x14ac:dyDescent="0.35">
      <c r="A153" t="s">
        <v>81</v>
      </c>
      <c r="B153">
        <v>55.169400000000003</v>
      </c>
      <c r="C153">
        <v>23.8813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2</v>
      </c>
      <c r="BO153">
        <v>4</v>
      </c>
      <c r="BP153">
        <v>4</v>
      </c>
      <c r="BQ153">
        <v>5</v>
      </c>
      <c r="BR153">
        <v>7</v>
      </c>
      <c r="BS153">
        <v>7</v>
      </c>
      <c r="BT153">
        <v>7</v>
      </c>
      <c r="BU153">
        <v>8</v>
      </c>
      <c r="BV153">
        <v>8</v>
      </c>
      <c r="BW153">
        <v>9</v>
      </c>
      <c r="BX153">
        <v>9</v>
      </c>
      <c r="BY153">
        <v>11</v>
      </c>
      <c r="BZ153">
        <v>13</v>
      </c>
      <c r="CA153">
        <v>15</v>
      </c>
      <c r="CB153">
        <v>15</v>
      </c>
      <c r="CC153">
        <v>15</v>
      </c>
      <c r="CD153">
        <v>16</v>
      </c>
      <c r="CE153">
        <v>22</v>
      </c>
      <c r="CF153">
        <v>23</v>
      </c>
      <c r="CG153">
        <v>23</v>
      </c>
      <c r="CH153">
        <v>24</v>
      </c>
      <c r="CI153">
        <v>29</v>
      </c>
      <c r="CJ153">
        <v>30</v>
      </c>
      <c r="CK153">
        <v>32</v>
      </c>
      <c r="CL153">
        <v>33</v>
      </c>
      <c r="CM153">
        <v>33</v>
      </c>
      <c r="CN153">
        <v>35</v>
      </c>
      <c r="CO153">
        <v>37</v>
      </c>
      <c r="CP153">
        <v>38</v>
      </c>
      <c r="CQ153">
        <v>38</v>
      </c>
      <c r="CR153">
        <v>40</v>
      </c>
      <c r="CS153">
        <v>40</v>
      </c>
      <c r="CT153">
        <v>41</v>
      </c>
      <c r="CU153">
        <v>41</v>
      </c>
      <c r="CV153">
        <v>41</v>
      </c>
      <c r="CW153">
        <v>44</v>
      </c>
      <c r="CX153">
        <v>45</v>
      </c>
      <c r="CY153">
        <v>45</v>
      </c>
      <c r="CZ153">
        <v>45</v>
      </c>
      <c r="DA153">
        <v>46</v>
      </c>
      <c r="DB153">
        <v>46</v>
      </c>
      <c r="DC153">
        <v>46</v>
      </c>
      <c r="DD153">
        <v>46</v>
      </c>
      <c r="DE153">
        <v>48</v>
      </c>
      <c r="DF153">
        <v>49</v>
      </c>
      <c r="DG153">
        <v>49</v>
      </c>
      <c r="DH153">
        <v>49</v>
      </c>
      <c r="DI153">
        <v>50</v>
      </c>
      <c r="DJ153">
        <v>50</v>
      </c>
      <c r="DK153">
        <v>50</v>
      </c>
      <c r="DL153">
        <v>54</v>
      </c>
      <c r="DM153">
        <v>54</v>
      </c>
      <c r="DN153">
        <v>54</v>
      </c>
      <c r="DO153">
        <v>55</v>
      </c>
      <c r="DP153">
        <v>56</v>
      </c>
      <c r="DQ153">
        <v>59</v>
      </c>
      <c r="DR153">
        <v>60</v>
      </c>
      <c r="DS153">
        <v>60</v>
      </c>
      <c r="DT153">
        <v>61</v>
      </c>
      <c r="DU153">
        <v>61</v>
      </c>
      <c r="DV153">
        <v>63</v>
      </c>
      <c r="DW153">
        <v>63</v>
      </c>
      <c r="DX153">
        <v>63</v>
      </c>
      <c r="DY153">
        <v>65</v>
      </c>
      <c r="DZ153">
        <v>66</v>
      </c>
      <c r="EA153">
        <v>68</v>
      </c>
      <c r="EB153">
        <v>68</v>
      </c>
      <c r="EC153">
        <v>70</v>
      </c>
      <c r="ED153">
        <v>70</v>
      </c>
      <c r="EE153">
        <v>70</v>
      </c>
      <c r="EF153">
        <v>71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72</v>
      </c>
      <c r="EN153">
        <v>74</v>
      </c>
      <c r="EO153">
        <v>74</v>
      </c>
      <c r="EP153">
        <v>74</v>
      </c>
      <c r="EQ153">
        <v>75</v>
      </c>
      <c r="ER153">
        <v>75</v>
      </c>
      <c r="ES153">
        <v>76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77</v>
      </c>
      <c r="FB153">
        <v>78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79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80</v>
      </c>
      <c r="GA153">
        <v>80</v>
      </c>
      <c r="GB153">
        <v>80</v>
      </c>
      <c r="GC153">
        <v>80</v>
      </c>
      <c r="GD153">
        <v>80</v>
      </c>
      <c r="GE153">
        <v>80</v>
      </c>
      <c r="GF153">
        <v>80</v>
      </c>
      <c r="GG153">
        <v>80</v>
      </c>
      <c r="GH153">
        <v>80</v>
      </c>
      <c r="GI153">
        <v>80</v>
      </c>
      <c r="GJ153">
        <v>80</v>
      </c>
      <c r="GK153">
        <v>80</v>
      </c>
      <c r="GL153">
        <v>80</v>
      </c>
      <c r="GM153">
        <v>80</v>
      </c>
      <c r="GN153">
        <v>80</v>
      </c>
      <c r="GO153">
        <v>80</v>
      </c>
      <c r="GP153">
        <v>80</v>
      </c>
      <c r="GQ153">
        <v>80</v>
      </c>
      <c r="GR153">
        <v>81</v>
      </c>
      <c r="GS153">
        <v>81</v>
      </c>
    </row>
    <row r="154" spans="1:201" x14ac:dyDescent="0.35">
      <c r="A154" t="s">
        <v>87</v>
      </c>
      <c r="B154">
        <v>49.815300000000001</v>
      </c>
      <c r="C154">
        <v>6.1295999999999999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1</v>
      </c>
      <c r="BH154">
        <v>2</v>
      </c>
      <c r="BI154">
        <v>4</v>
      </c>
      <c r="BJ154">
        <v>4</v>
      </c>
      <c r="BK154">
        <v>8</v>
      </c>
      <c r="BL154">
        <v>8</v>
      </c>
      <c r="BM154">
        <v>8</v>
      </c>
      <c r="BN154">
        <v>8</v>
      </c>
      <c r="BO154">
        <v>8</v>
      </c>
      <c r="BP154">
        <v>9</v>
      </c>
      <c r="BQ154">
        <v>15</v>
      </c>
      <c r="BR154">
        <v>18</v>
      </c>
      <c r="BS154">
        <v>21</v>
      </c>
      <c r="BT154">
        <v>22</v>
      </c>
      <c r="BU154">
        <v>23</v>
      </c>
      <c r="BV154">
        <v>29</v>
      </c>
      <c r="BW154">
        <v>30</v>
      </c>
      <c r="BX154">
        <v>31</v>
      </c>
      <c r="BY154">
        <v>31</v>
      </c>
      <c r="BZ154">
        <v>36</v>
      </c>
      <c r="CA154">
        <v>41</v>
      </c>
      <c r="CB154">
        <v>44</v>
      </c>
      <c r="CC154">
        <v>46</v>
      </c>
      <c r="CD154">
        <v>52</v>
      </c>
      <c r="CE154">
        <v>54</v>
      </c>
      <c r="CF154">
        <v>62</v>
      </c>
      <c r="CG154">
        <v>66</v>
      </c>
      <c r="CH154">
        <v>69</v>
      </c>
      <c r="CI154">
        <v>67</v>
      </c>
      <c r="CJ154">
        <v>69</v>
      </c>
      <c r="CK154">
        <v>69</v>
      </c>
      <c r="CL154">
        <v>72</v>
      </c>
      <c r="CM154">
        <v>72</v>
      </c>
      <c r="CN154">
        <v>73</v>
      </c>
      <c r="CO154">
        <v>75</v>
      </c>
      <c r="CP154">
        <v>78</v>
      </c>
      <c r="CQ154">
        <v>80</v>
      </c>
      <c r="CR154">
        <v>83</v>
      </c>
      <c r="CS154">
        <v>85</v>
      </c>
      <c r="CT154">
        <v>85</v>
      </c>
      <c r="CU154">
        <v>88</v>
      </c>
      <c r="CV154">
        <v>88</v>
      </c>
      <c r="CW154">
        <v>89</v>
      </c>
      <c r="CX154">
        <v>89</v>
      </c>
      <c r="CY154">
        <v>90</v>
      </c>
      <c r="CZ154">
        <v>92</v>
      </c>
      <c r="DA154">
        <v>92</v>
      </c>
      <c r="DB154">
        <v>96</v>
      </c>
      <c r="DC154">
        <v>96</v>
      </c>
      <c r="DD154">
        <v>96</v>
      </c>
      <c r="DE154">
        <v>98</v>
      </c>
      <c r="DF154">
        <v>100</v>
      </c>
      <c r="DG154">
        <v>100</v>
      </c>
      <c r="DH154">
        <v>101</v>
      </c>
      <c r="DI154">
        <v>101</v>
      </c>
      <c r="DJ154">
        <v>101</v>
      </c>
      <c r="DK154">
        <v>102</v>
      </c>
      <c r="DL154">
        <v>103</v>
      </c>
      <c r="DM154">
        <v>103</v>
      </c>
      <c r="DN154">
        <v>104</v>
      </c>
      <c r="DO154">
        <v>104</v>
      </c>
      <c r="DP154">
        <v>107</v>
      </c>
      <c r="DQ154">
        <v>107</v>
      </c>
      <c r="DR154">
        <v>109</v>
      </c>
      <c r="DS154">
        <v>109</v>
      </c>
      <c r="DT154">
        <v>109</v>
      </c>
      <c r="DU154">
        <v>109</v>
      </c>
      <c r="DV154">
        <v>109</v>
      </c>
      <c r="DW154">
        <v>110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111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112</v>
      </c>
      <c r="GF154">
        <v>112</v>
      </c>
      <c r="GG154">
        <v>112</v>
      </c>
      <c r="GH154">
        <v>112</v>
      </c>
      <c r="GI154">
        <v>112</v>
      </c>
      <c r="GJ154">
        <v>113</v>
      </c>
      <c r="GK154">
        <v>114</v>
      </c>
      <c r="GL154">
        <v>114</v>
      </c>
      <c r="GM154">
        <v>114</v>
      </c>
      <c r="GN154">
        <v>116</v>
      </c>
      <c r="GO154">
        <v>117</v>
      </c>
      <c r="GP154">
        <v>118</v>
      </c>
      <c r="GQ154">
        <v>118</v>
      </c>
      <c r="GR154">
        <v>118</v>
      </c>
      <c r="GS154">
        <v>119</v>
      </c>
    </row>
    <row r="155" spans="1:201" x14ac:dyDescent="0.35">
      <c r="A155" t="s">
        <v>261</v>
      </c>
      <c r="B155">
        <v>-18.766946999999998</v>
      </c>
      <c r="C155">
        <v>46.869107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1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5</v>
      </c>
      <c r="EC155">
        <v>6</v>
      </c>
      <c r="ED155">
        <v>6</v>
      </c>
      <c r="EE155">
        <v>6</v>
      </c>
      <c r="EF155">
        <v>6</v>
      </c>
      <c r="EG155">
        <v>6</v>
      </c>
      <c r="EH155">
        <v>7</v>
      </c>
      <c r="EI155">
        <v>7</v>
      </c>
      <c r="EJ155">
        <v>8</v>
      </c>
      <c r="EK155">
        <v>9</v>
      </c>
      <c r="EL155">
        <v>9</v>
      </c>
      <c r="EM155">
        <v>9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12</v>
      </c>
      <c r="EU155">
        <v>12</v>
      </c>
      <c r="EV155">
        <v>13</v>
      </c>
      <c r="EW155">
        <v>13</v>
      </c>
      <c r="EX155">
        <v>13</v>
      </c>
      <c r="EY155">
        <v>14</v>
      </c>
      <c r="EZ155">
        <v>15</v>
      </c>
      <c r="FA155">
        <v>15</v>
      </c>
      <c r="FB155">
        <v>16</v>
      </c>
      <c r="FC155">
        <v>16</v>
      </c>
      <c r="FD155">
        <v>16</v>
      </c>
      <c r="FE155">
        <v>16</v>
      </c>
      <c r="FF155">
        <v>18</v>
      </c>
      <c r="FG155">
        <v>20</v>
      </c>
      <c r="FH155">
        <v>20</v>
      </c>
      <c r="FI155">
        <v>22</v>
      </c>
      <c r="FJ155">
        <v>24</v>
      </c>
      <c r="FK155">
        <v>26</v>
      </c>
      <c r="FL155">
        <v>29</v>
      </c>
      <c r="FM155">
        <v>32</v>
      </c>
      <c r="FN155">
        <v>33</v>
      </c>
      <c r="FO155">
        <v>33</v>
      </c>
      <c r="FP155">
        <v>33</v>
      </c>
      <c r="FQ155">
        <v>33</v>
      </c>
      <c r="FR155">
        <v>34</v>
      </c>
      <c r="FS155">
        <v>34</v>
      </c>
      <c r="FT155">
        <v>35</v>
      </c>
      <c r="FU155">
        <v>37</v>
      </c>
      <c r="FV155">
        <v>39</v>
      </c>
      <c r="FW155">
        <v>43</v>
      </c>
      <c r="FX155">
        <v>53</v>
      </c>
      <c r="FY155">
        <v>54</v>
      </c>
      <c r="FZ155">
        <v>55</v>
      </c>
      <c r="GA155">
        <v>59</v>
      </c>
      <c r="GB155">
        <v>62</v>
      </c>
      <c r="GC155">
        <v>65</v>
      </c>
      <c r="GD155">
        <v>69</v>
      </c>
      <c r="GE155">
        <v>70</v>
      </c>
      <c r="GF155">
        <v>76</v>
      </c>
      <c r="GG155">
        <v>78</v>
      </c>
      <c r="GH155">
        <v>85</v>
      </c>
      <c r="GI155">
        <v>91</v>
      </c>
      <c r="GJ155">
        <v>93</v>
      </c>
      <c r="GK155">
        <v>99</v>
      </c>
      <c r="GL155">
        <v>105</v>
      </c>
      <c r="GM155">
        <v>106</v>
      </c>
      <c r="GN155">
        <v>107</v>
      </c>
      <c r="GO155">
        <v>114</v>
      </c>
      <c r="GP155">
        <v>118</v>
      </c>
      <c r="GQ155">
        <v>123</v>
      </c>
      <c r="GR155">
        <v>127</v>
      </c>
      <c r="GS155">
        <v>134</v>
      </c>
    </row>
    <row r="156" spans="1:201" x14ac:dyDescent="0.35">
      <c r="A156" t="s">
        <v>38</v>
      </c>
      <c r="B156">
        <v>4.2104839999999903</v>
      </c>
      <c r="C156">
        <v>101.97576599999999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2</v>
      </c>
      <c r="BH156">
        <v>2</v>
      </c>
      <c r="BI156">
        <v>2</v>
      </c>
      <c r="BJ156">
        <v>3</v>
      </c>
      <c r="BK156">
        <v>4</v>
      </c>
      <c r="BL156">
        <v>10</v>
      </c>
      <c r="BM156">
        <v>14</v>
      </c>
      <c r="BN156">
        <v>16</v>
      </c>
      <c r="BO156">
        <v>20</v>
      </c>
      <c r="BP156">
        <v>23</v>
      </c>
      <c r="BQ156">
        <v>26</v>
      </c>
      <c r="BR156">
        <v>27</v>
      </c>
      <c r="BS156">
        <v>35</v>
      </c>
      <c r="BT156">
        <v>37</v>
      </c>
      <c r="BU156">
        <v>43</v>
      </c>
      <c r="BV156">
        <v>45</v>
      </c>
      <c r="BW156">
        <v>50</v>
      </c>
      <c r="BX156">
        <v>53</v>
      </c>
      <c r="BY156">
        <v>57</v>
      </c>
      <c r="BZ156">
        <v>61</v>
      </c>
      <c r="CA156">
        <v>62</v>
      </c>
      <c r="CB156">
        <v>63</v>
      </c>
      <c r="CC156">
        <v>65</v>
      </c>
      <c r="CD156">
        <v>67</v>
      </c>
      <c r="CE156">
        <v>70</v>
      </c>
      <c r="CF156">
        <v>73</v>
      </c>
      <c r="CG156">
        <v>76</v>
      </c>
      <c r="CH156">
        <v>77</v>
      </c>
      <c r="CI156">
        <v>82</v>
      </c>
      <c r="CJ156">
        <v>83</v>
      </c>
      <c r="CK156">
        <v>84</v>
      </c>
      <c r="CL156">
        <v>86</v>
      </c>
      <c r="CM156">
        <v>88</v>
      </c>
      <c r="CN156">
        <v>89</v>
      </c>
      <c r="CO156">
        <v>89</v>
      </c>
      <c r="CP156">
        <v>92</v>
      </c>
      <c r="CQ156">
        <v>93</v>
      </c>
      <c r="CR156">
        <v>95</v>
      </c>
      <c r="CS156">
        <v>96</v>
      </c>
      <c r="CT156">
        <v>98</v>
      </c>
      <c r="CU156">
        <v>98</v>
      </c>
      <c r="CV156">
        <v>99</v>
      </c>
      <c r="CW156">
        <v>100</v>
      </c>
      <c r="CX156">
        <v>100</v>
      </c>
      <c r="CY156">
        <v>102</v>
      </c>
      <c r="CZ156">
        <v>103</v>
      </c>
      <c r="DA156">
        <v>103</v>
      </c>
      <c r="DB156">
        <v>105</v>
      </c>
      <c r="DC156">
        <v>105</v>
      </c>
      <c r="DD156">
        <v>106</v>
      </c>
      <c r="DE156">
        <v>107</v>
      </c>
      <c r="DF156">
        <v>107</v>
      </c>
      <c r="DG156">
        <v>107</v>
      </c>
      <c r="DH156">
        <v>108</v>
      </c>
      <c r="DI156">
        <v>108</v>
      </c>
      <c r="DJ156">
        <v>109</v>
      </c>
      <c r="DK156">
        <v>109</v>
      </c>
      <c r="DL156">
        <v>111</v>
      </c>
      <c r="DM156">
        <v>112</v>
      </c>
      <c r="DN156">
        <v>112</v>
      </c>
      <c r="DO156">
        <v>113</v>
      </c>
      <c r="DP156">
        <v>113</v>
      </c>
      <c r="DQ156">
        <v>113</v>
      </c>
      <c r="DR156">
        <v>114</v>
      </c>
      <c r="DS156">
        <v>114</v>
      </c>
      <c r="DT156">
        <v>114</v>
      </c>
      <c r="DU156">
        <v>115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116</v>
      </c>
      <c r="EJ156">
        <v>117</v>
      </c>
      <c r="EK156">
        <v>117</v>
      </c>
      <c r="EL156">
        <v>117</v>
      </c>
      <c r="EM156">
        <v>117</v>
      </c>
      <c r="EN156">
        <v>118</v>
      </c>
      <c r="EO156">
        <v>118</v>
      </c>
      <c r="EP156">
        <v>119</v>
      </c>
      <c r="EQ156">
        <v>120</v>
      </c>
      <c r="ER156">
        <v>121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122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123</v>
      </c>
      <c r="GB156">
        <v>123</v>
      </c>
      <c r="GC156">
        <v>123</v>
      </c>
      <c r="GD156">
        <v>123</v>
      </c>
      <c r="GE156">
        <v>123</v>
      </c>
      <c r="GF156">
        <v>123</v>
      </c>
      <c r="GG156">
        <v>123</v>
      </c>
      <c r="GH156">
        <v>124</v>
      </c>
      <c r="GI156">
        <v>124</v>
      </c>
      <c r="GJ156">
        <v>124</v>
      </c>
      <c r="GK156">
        <v>124</v>
      </c>
      <c r="GL156">
        <v>124</v>
      </c>
      <c r="GM156">
        <v>125</v>
      </c>
      <c r="GN156">
        <v>125</v>
      </c>
      <c r="GO156">
        <v>125</v>
      </c>
      <c r="GP156">
        <v>125</v>
      </c>
      <c r="GQ156">
        <v>125</v>
      </c>
      <c r="GR156">
        <v>125</v>
      </c>
      <c r="GS156">
        <v>125</v>
      </c>
    </row>
    <row r="157" spans="1:201" x14ac:dyDescent="0.35">
      <c r="A157" t="s">
        <v>125</v>
      </c>
      <c r="B157">
        <v>3.2027999999999999</v>
      </c>
      <c r="C157">
        <v>73.220699999999994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2</v>
      </c>
      <c r="DE157">
        <v>2</v>
      </c>
      <c r="DF157">
        <v>3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4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5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6</v>
      </c>
      <c r="EF157">
        <v>7</v>
      </c>
      <c r="EG157">
        <v>7</v>
      </c>
      <c r="EH157">
        <v>7</v>
      </c>
      <c r="EI157">
        <v>7</v>
      </c>
      <c r="EJ157">
        <v>8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9</v>
      </c>
      <c r="FI157">
        <v>9</v>
      </c>
      <c r="FJ157">
        <v>10</v>
      </c>
      <c r="FK157">
        <v>10</v>
      </c>
      <c r="FL157">
        <v>10</v>
      </c>
      <c r="FM157">
        <v>11</v>
      </c>
      <c r="FN157">
        <v>12</v>
      </c>
      <c r="FO157">
        <v>12</v>
      </c>
      <c r="FP157">
        <v>13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14</v>
      </c>
      <c r="FW157">
        <v>14</v>
      </c>
      <c r="FX157">
        <v>15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  <c r="GH157">
        <v>15</v>
      </c>
      <c r="GI157">
        <v>15</v>
      </c>
      <c r="GJ157">
        <v>15</v>
      </c>
      <c r="GK157">
        <v>15</v>
      </c>
      <c r="GL157">
        <v>16</v>
      </c>
      <c r="GM157">
        <v>16</v>
      </c>
      <c r="GN157">
        <v>17</v>
      </c>
      <c r="GO157">
        <v>18</v>
      </c>
      <c r="GP157">
        <v>18</v>
      </c>
      <c r="GQ157">
        <v>19</v>
      </c>
      <c r="GR157">
        <v>19</v>
      </c>
      <c r="GS157">
        <v>19</v>
      </c>
    </row>
    <row r="158" spans="1:201" x14ac:dyDescent="0.35">
      <c r="A158" t="s">
        <v>122</v>
      </c>
      <c r="B158">
        <v>35.9375</v>
      </c>
      <c r="C158">
        <v>14.375400000000001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2</v>
      </c>
      <c r="CE158">
        <v>2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4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5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6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7</v>
      </c>
      <c r="EA158">
        <v>7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  <c r="GH158">
        <v>9</v>
      </c>
      <c r="GI158">
        <v>9</v>
      </c>
      <c r="GJ158">
        <v>9</v>
      </c>
      <c r="GK158">
        <v>9</v>
      </c>
      <c r="GL158">
        <v>9</v>
      </c>
      <c r="GM158">
        <v>9</v>
      </c>
      <c r="GN158">
        <v>9</v>
      </c>
      <c r="GO158">
        <v>9</v>
      </c>
      <c r="GP158">
        <v>9</v>
      </c>
      <c r="GQ158">
        <v>9</v>
      </c>
      <c r="GR158">
        <v>9</v>
      </c>
      <c r="GS158">
        <v>9</v>
      </c>
    </row>
    <row r="159" spans="1:201" x14ac:dyDescent="0.35">
      <c r="A159" t="s">
        <v>223</v>
      </c>
      <c r="B159">
        <v>21.007899999999999</v>
      </c>
      <c r="C159">
        <v>-10.940799999999999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2</v>
      </c>
      <c r="DM159">
        <v>2</v>
      </c>
      <c r="DN159">
        <v>3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5</v>
      </c>
      <c r="DU159">
        <v>6</v>
      </c>
      <c r="DV159">
        <v>6</v>
      </c>
      <c r="DW159">
        <v>6</v>
      </c>
      <c r="DX159">
        <v>9</v>
      </c>
      <c r="DY159">
        <v>13</v>
      </c>
      <c r="DZ159">
        <v>16</v>
      </c>
      <c r="EA159">
        <v>19</v>
      </c>
      <c r="EB159">
        <v>20</v>
      </c>
      <c r="EC159">
        <v>20</v>
      </c>
      <c r="ED159">
        <v>23</v>
      </c>
      <c r="EE159">
        <v>23</v>
      </c>
      <c r="EF159">
        <v>31</v>
      </c>
      <c r="EG159">
        <v>34</v>
      </c>
      <c r="EH159">
        <v>39</v>
      </c>
      <c r="EI159">
        <v>43</v>
      </c>
      <c r="EJ159">
        <v>49</v>
      </c>
      <c r="EK159">
        <v>55</v>
      </c>
      <c r="EL159">
        <v>59</v>
      </c>
      <c r="EM159">
        <v>61</v>
      </c>
      <c r="EN159">
        <v>71</v>
      </c>
      <c r="EO159">
        <v>74</v>
      </c>
      <c r="EP159">
        <v>81</v>
      </c>
      <c r="EQ159">
        <v>83</v>
      </c>
      <c r="ER159">
        <v>87</v>
      </c>
      <c r="ES159">
        <v>91</v>
      </c>
      <c r="ET159">
        <v>93</v>
      </c>
      <c r="EU159">
        <v>95</v>
      </c>
      <c r="EV159">
        <v>97</v>
      </c>
      <c r="EW159">
        <v>102</v>
      </c>
      <c r="EX159">
        <v>108</v>
      </c>
      <c r="EY159">
        <v>111</v>
      </c>
      <c r="EZ159">
        <v>112</v>
      </c>
      <c r="FA159">
        <v>114</v>
      </c>
      <c r="FB159">
        <v>116</v>
      </c>
      <c r="FC159">
        <v>119</v>
      </c>
      <c r="FD159">
        <v>120</v>
      </c>
      <c r="FE159">
        <v>121</v>
      </c>
      <c r="FF159">
        <v>126</v>
      </c>
      <c r="FG159">
        <v>128</v>
      </c>
      <c r="FH159">
        <v>129</v>
      </c>
      <c r="FI159">
        <v>129</v>
      </c>
      <c r="FJ159">
        <v>129</v>
      </c>
      <c r="FK159">
        <v>129</v>
      </c>
      <c r="FL159">
        <v>129</v>
      </c>
      <c r="FM159">
        <v>130</v>
      </c>
      <c r="FN159">
        <v>133</v>
      </c>
      <c r="FO159">
        <v>135</v>
      </c>
      <c r="FP159">
        <v>139</v>
      </c>
      <c r="FQ159">
        <v>144</v>
      </c>
      <c r="FR159">
        <v>146</v>
      </c>
      <c r="FS159">
        <v>147</v>
      </c>
      <c r="FT159">
        <v>147</v>
      </c>
      <c r="FU159">
        <v>147</v>
      </c>
      <c r="FV159">
        <v>147</v>
      </c>
      <c r="FW159">
        <v>149</v>
      </c>
      <c r="FX159">
        <v>150</v>
      </c>
      <c r="FY159">
        <v>151</v>
      </c>
      <c r="FZ159">
        <v>153</v>
      </c>
      <c r="GA159">
        <v>155</v>
      </c>
      <c r="GB159">
        <v>155</v>
      </c>
      <c r="GC159">
        <v>155</v>
      </c>
      <c r="GD159">
        <v>155</v>
      </c>
      <c r="GE159">
        <v>156</v>
      </c>
      <c r="GF159">
        <v>156</v>
      </c>
      <c r="GG159">
        <v>156</v>
      </c>
      <c r="GH159">
        <v>156</v>
      </c>
      <c r="GI159">
        <v>156</v>
      </c>
      <c r="GJ159">
        <v>156</v>
      </c>
      <c r="GK159">
        <v>156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</row>
    <row r="160" spans="1:201" x14ac:dyDescent="0.35">
      <c r="A160" t="s">
        <v>248</v>
      </c>
      <c r="B160">
        <v>-20.348403999999999</v>
      </c>
      <c r="C160">
        <v>57.552152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2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3</v>
      </c>
      <c r="BT160">
        <v>3</v>
      </c>
      <c r="BU160">
        <v>5</v>
      </c>
      <c r="BV160">
        <v>6</v>
      </c>
      <c r="BW160">
        <v>7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9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10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  <c r="GI160">
        <v>10</v>
      </c>
      <c r="GJ160">
        <v>10</v>
      </c>
      <c r="GK160">
        <v>10</v>
      </c>
      <c r="GL160">
        <v>10</v>
      </c>
      <c r="GM160">
        <v>10</v>
      </c>
      <c r="GN160">
        <v>10</v>
      </c>
      <c r="GO160">
        <v>10</v>
      </c>
      <c r="GP160">
        <v>10</v>
      </c>
      <c r="GQ160">
        <v>10</v>
      </c>
      <c r="GR160">
        <v>10</v>
      </c>
      <c r="GS160">
        <v>10</v>
      </c>
    </row>
    <row r="161" spans="1:201" x14ac:dyDescent="0.35">
      <c r="A161" t="s">
        <v>82</v>
      </c>
      <c r="B161">
        <v>23.634499999999999</v>
      </c>
      <c r="C161">
        <v>-102.5528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</v>
      </c>
      <c r="BK161">
        <v>2</v>
      </c>
      <c r="BL161">
        <v>3</v>
      </c>
      <c r="BM161">
        <v>4</v>
      </c>
      <c r="BN161">
        <v>5</v>
      </c>
      <c r="BO161">
        <v>6</v>
      </c>
      <c r="BP161">
        <v>8</v>
      </c>
      <c r="BQ161">
        <v>12</v>
      </c>
      <c r="BR161">
        <v>16</v>
      </c>
      <c r="BS161">
        <v>20</v>
      </c>
      <c r="BT161">
        <v>28</v>
      </c>
      <c r="BU161">
        <v>29</v>
      </c>
      <c r="BV161">
        <v>37</v>
      </c>
      <c r="BW161">
        <v>50</v>
      </c>
      <c r="BX161">
        <v>60</v>
      </c>
      <c r="BY161">
        <v>79</v>
      </c>
      <c r="BZ161">
        <v>94</v>
      </c>
      <c r="CA161">
        <v>125</v>
      </c>
      <c r="CB161">
        <v>141</v>
      </c>
      <c r="CC161">
        <v>174</v>
      </c>
      <c r="CD161">
        <v>194</v>
      </c>
      <c r="CE161">
        <v>233</v>
      </c>
      <c r="CF161">
        <v>273</v>
      </c>
      <c r="CG161">
        <v>296</v>
      </c>
      <c r="CH161">
        <v>332</v>
      </c>
      <c r="CI161">
        <v>406</v>
      </c>
      <c r="CJ161">
        <v>449</v>
      </c>
      <c r="CK161">
        <v>486</v>
      </c>
      <c r="CL161">
        <v>546</v>
      </c>
      <c r="CM161">
        <v>650</v>
      </c>
      <c r="CN161">
        <v>686</v>
      </c>
      <c r="CO161">
        <v>712</v>
      </c>
      <c r="CP161">
        <v>857</v>
      </c>
      <c r="CQ161">
        <v>970</v>
      </c>
      <c r="CR161">
        <v>1069</v>
      </c>
      <c r="CS161">
        <v>1221</v>
      </c>
      <c r="CT161">
        <v>1305</v>
      </c>
      <c r="CU161">
        <v>1351</v>
      </c>
      <c r="CV161">
        <v>1434</v>
      </c>
      <c r="CW161">
        <v>1569</v>
      </c>
      <c r="CX161">
        <v>1732</v>
      </c>
      <c r="CY161">
        <v>1859</v>
      </c>
      <c r="CZ161">
        <v>1972</v>
      </c>
      <c r="DA161">
        <v>2061</v>
      </c>
      <c r="DB161">
        <v>2154</v>
      </c>
      <c r="DC161">
        <v>2271</v>
      </c>
      <c r="DD161">
        <v>2507</v>
      </c>
      <c r="DE161">
        <v>2704</v>
      </c>
      <c r="DF161">
        <v>2961</v>
      </c>
      <c r="DG161">
        <v>3160</v>
      </c>
      <c r="DH161">
        <v>3353</v>
      </c>
      <c r="DI161">
        <v>3465</v>
      </c>
      <c r="DJ161">
        <v>3573</v>
      </c>
      <c r="DK161">
        <v>3926</v>
      </c>
      <c r="DL161">
        <v>4220</v>
      </c>
      <c r="DM161">
        <v>4477</v>
      </c>
      <c r="DN161">
        <v>4767</v>
      </c>
      <c r="DO161">
        <v>5045</v>
      </c>
      <c r="DP161">
        <v>5177</v>
      </c>
      <c r="DQ161">
        <v>5332</v>
      </c>
      <c r="DR161">
        <v>5666</v>
      </c>
      <c r="DS161">
        <v>6090</v>
      </c>
      <c r="DT161">
        <v>6510</v>
      </c>
      <c r="DU161">
        <v>6989</v>
      </c>
      <c r="DV161">
        <v>7179</v>
      </c>
      <c r="DW161">
        <v>7394</v>
      </c>
      <c r="DX161">
        <v>7633</v>
      </c>
      <c r="DY161">
        <v>8134</v>
      </c>
      <c r="DZ161">
        <v>8597</v>
      </c>
      <c r="EA161">
        <v>9044</v>
      </c>
      <c r="EB161">
        <v>9415</v>
      </c>
      <c r="EC161">
        <v>9779</v>
      </c>
      <c r="ED161">
        <v>9930</v>
      </c>
      <c r="EE161">
        <v>10167</v>
      </c>
      <c r="EF161">
        <v>10637</v>
      </c>
      <c r="EG161">
        <v>11729</v>
      </c>
      <c r="EH161">
        <v>12545</v>
      </c>
      <c r="EI161">
        <v>13170</v>
      </c>
      <c r="EJ161">
        <v>13511</v>
      </c>
      <c r="EK161">
        <v>13699</v>
      </c>
      <c r="EL161">
        <v>14053</v>
      </c>
      <c r="EM161">
        <v>14649</v>
      </c>
      <c r="EN161">
        <v>15357</v>
      </c>
      <c r="EO161">
        <v>15944</v>
      </c>
      <c r="EP161">
        <v>16448</v>
      </c>
      <c r="EQ161">
        <v>16872</v>
      </c>
      <c r="ER161">
        <v>17141</v>
      </c>
      <c r="ES161">
        <v>17580</v>
      </c>
      <c r="ET161">
        <v>18310</v>
      </c>
      <c r="EU161">
        <v>19080</v>
      </c>
      <c r="EV161">
        <v>19747</v>
      </c>
      <c r="EW161">
        <v>20394</v>
      </c>
      <c r="EX161">
        <v>20781</v>
      </c>
      <c r="EY161">
        <v>21825</v>
      </c>
      <c r="EZ161">
        <v>22584</v>
      </c>
      <c r="FA161">
        <v>23377</v>
      </c>
      <c r="FB161">
        <v>24324</v>
      </c>
      <c r="FC161">
        <v>25060</v>
      </c>
      <c r="FD161">
        <v>25779</v>
      </c>
      <c r="FE161">
        <v>26381</v>
      </c>
      <c r="FF161">
        <v>26648</v>
      </c>
      <c r="FG161">
        <v>27121</v>
      </c>
      <c r="FH161">
        <v>27769</v>
      </c>
      <c r="FI161">
        <v>28510</v>
      </c>
      <c r="FJ161">
        <v>29189</v>
      </c>
      <c r="FK161">
        <v>29843</v>
      </c>
      <c r="FL161">
        <v>30366</v>
      </c>
      <c r="FM161">
        <v>30639</v>
      </c>
      <c r="FN161">
        <v>31119</v>
      </c>
      <c r="FO161">
        <v>32014</v>
      </c>
      <c r="FP161">
        <v>32796</v>
      </c>
      <c r="FQ161">
        <v>33526</v>
      </c>
      <c r="FR161">
        <v>34191</v>
      </c>
      <c r="FS161">
        <v>34730</v>
      </c>
      <c r="FT161">
        <v>35006</v>
      </c>
      <c r="FU161">
        <v>35491</v>
      </c>
      <c r="FV161">
        <v>36327</v>
      </c>
      <c r="FW161">
        <v>36906</v>
      </c>
      <c r="FX161">
        <v>37574</v>
      </c>
      <c r="FY161">
        <v>38310</v>
      </c>
      <c r="FZ161">
        <v>38888</v>
      </c>
      <c r="GA161">
        <v>39184</v>
      </c>
      <c r="GB161">
        <v>39485</v>
      </c>
      <c r="GC161">
        <v>40400</v>
      </c>
      <c r="GD161">
        <v>41190</v>
      </c>
      <c r="GE161">
        <v>41908</v>
      </c>
      <c r="GF161">
        <v>42645</v>
      </c>
      <c r="GG161">
        <v>43374</v>
      </c>
      <c r="GH161">
        <v>43680</v>
      </c>
      <c r="GI161">
        <v>44022</v>
      </c>
      <c r="GJ161">
        <v>44876</v>
      </c>
      <c r="GK161">
        <v>45361</v>
      </c>
      <c r="GL161">
        <v>46000</v>
      </c>
      <c r="GM161">
        <v>46688</v>
      </c>
      <c r="GN161">
        <v>47472</v>
      </c>
      <c r="GO161">
        <v>47746</v>
      </c>
      <c r="GP161">
        <v>48012</v>
      </c>
      <c r="GQ161">
        <v>48869</v>
      </c>
      <c r="GR161">
        <v>49698</v>
      </c>
      <c r="GS161">
        <v>50517</v>
      </c>
    </row>
    <row r="162" spans="1:201" x14ac:dyDescent="0.35">
      <c r="A162" t="s">
        <v>182</v>
      </c>
      <c r="B162">
        <v>47.4116</v>
      </c>
      <c r="C162">
        <v>28.369900000000001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2</v>
      </c>
      <c r="BR162">
        <v>2</v>
      </c>
      <c r="BS162">
        <v>2</v>
      </c>
      <c r="BT162">
        <v>2</v>
      </c>
      <c r="BU162">
        <v>4</v>
      </c>
      <c r="BV162">
        <v>5</v>
      </c>
      <c r="BW162">
        <v>6</v>
      </c>
      <c r="BX162">
        <v>8</v>
      </c>
      <c r="BY162">
        <v>12</v>
      </c>
      <c r="BZ162">
        <v>15</v>
      </c>
      <c r="CA162">
        <v>19</v>
      </c>
      <c r="CB162">
        <v>22</v>
      </c>
      <c r="CC162">
        <v>27</v>
      </c>
      <c r="CD162">
        <v>29</v>
      </c>
      <c r="CE162">
        <v>29</v>
      </c>
      <c r="CF162">
        <v>30</v>
      </c>
      <c r="CG162">
        <v>31</v>
      </c>
      <c r="CH162">
        <v>35</v>
      </c>
      <c r="CI162">
        <v>40</v>
      </c>
      <c r="CJ162">
        <v>46</v>
      </c>
      <c r="CK162">
        <v>54</v>
      </c>
      <c r="CL162">
        <v>56</v>
      </c>
      <c r="CM162">
        <v>57</v>
      </c>
      <c r="CN162">
        <v>67</v>
      </c>
      <c r="CO162">
        <v>70</v>
      </c>
      <c r="CP162">
        <v>72</v>
      </c>
      <c r="CQ162">
        <v>75</v>
      </c>
      <c r="CR162">
        <v>80</v>
      </c>
      <c r="CS162">
        <v>84</v>
      </c>
      <c r="CT162">
        <v>94</v>
      </c>
      <c r="CU162">
        <v>96</v>
      </c>
      <c r="CV162">
        <v>102</v>
      </c>
      <c r="CW162">
        <v>103</v>
      </c>
      <c r="CX162">
        <v>111</v>
      </c>
      <c r="CY162">
        <v>116</v>
      </c>
      <c r="CZ162">
        <v>122</v>
      </c>
      <c r="DA162">
        <v>124</v>
      </c>
      <c r="DB162">
        <v>125</v>
      </c>
      <c r="DC162">
        <v>132</v>
      </c>
      <c r="DD162">
        <v>136</v>
      </c>
      <c r="DE162">
        <v>143</v>
      </c>
      <c r="DF162">
        <v>145</v>
      </c>
      <c r="DG162">
        <v>150</v>
      </c>
      <c r="DH162">
        <v>161</v>
      </c>
      <c r="DI162">
        <v>169</v>
      </c>
      <c r="DJ162">
        <v>175</v>
      </c>
      <c r="DK162">
        <v>182</v>
      </c>
      <c r="DL162">
        <v>185</v>
      </c>
      <c r="DM162">
        <v>194</v>
      </c>
      <c r="DN162">
        <v>202</v>
      </c>
      <c r="DO162">
        <v>207</v>
      </c>
      <c r="DP162">
        <v>211</v>
      </c>
      <c r="DQ162">
        <v>217</v>
      </c>
      <c r="DR162">
        <v>221</v>
      </c>
      <c r="DS162">
        <v>228</v>
      </c>
      <c r="DT162">
        <v>233</v>
      </c>
      <c r="DU162">
        <v>237</v>
      </c>
      <c r="DV162">
        <v>242</v>
      </c>
      <c r="DW162">
        <v>250</v>
      </c>
      <c r="DX162">
        <v>261</v>
      </c>
      <c r="DY162">
        <v>267</v>
      </c>
      <c r="DZ162">
        <v>274</v>
      </c>
      <c r="EA162">
        <v>282</v>
      </c>
      <c r="EB162">
        <v>288</v>
      </c>
      <c r="EC162">
        <v>291</v>
      </c>
      <c r="ED162">
        <v>295</v>
      </c>
      <c r="EE162">
        <v>305</v>
      </c>
      <c r="EF162">
        <v>307</v>
      </c>
      <c r="EG162">
        <v>310</v>
      </c>
      <c r="EH162">
        <v>315</v>
      </c>
      <c r="EI162">
        <v>323</v>
      </c>
      <c r="EJ162">
        <v>331</v>
      </c>
      <c r="EK162">
        <v>341</v>
      </c>
      <c r="EL162">
        <v>353</v>
      </c>
      <c r="EM162">
        <v>365</v>
      </c>
      <c r="EN162">
        <v>371</v>
      </c>
      <c r="EO162">
        <v>375</v>
      </c>
      <c r="EP162">
        <v>385</v>
      </c>
      <c r="EQ162">
        <v>398</v>
      </c>
      <c r="ER162">
        <v>406</v>
      </c>
      <c r="ES162">
        <v>411</v>
      </c>
      <c r="ET162">
        <v>423</v>
      </c>
      <c r="EU162">
        <v>433</v>
      </c>
      <c r="EV162">
        <v>444</v>
      </c>
      <c r="EW162">
        <v>450</v>
      </c>
      <c r="EX162">
        <v>464</v>
      </c>
      <c r="EY162">
        <v>473</v>
      </c>
      <c r="EZ162">
        <v>480</v>
      </c>
      <c r="FA162">
        <v>490</v>
      </c>
      <c r="FB162">
        <v>495</v>
      </c>
      <c r="FC162">
        <v>502</v>
      </c>
      <c r="FD162">
        <v>515</v>
      </c>
      <c r="FE162">
        <v>521</v>
      </c>
      <c r="FF162">
        <v>530</v>
      </c>
      <c r="FG162">
        <v>536</v>
      </c>
      <c r="FH162">
        <v>545</v>
      </c>
      <c r="FI162">
        <v>549</v>
      </c>
      <c r="FJ162">
        <v>560</v>
      </c>
      <c r="FK162">
        <v>572</v>
      </c>
      <c r="FL162">
        <v>580</v>
      </c>
      <c r="FM162">
        <v>585</v>
      </c>
      <c r="FN162">
        <v>592</v>
      </c>
      <c r="FO162">
        <v>603</v>
      </c>
      <c r="FP162">
        <v>614</v>
      </c>
      <c r="FQ162">
        <v>624</v>
      </c>
      <c r="FR162">
        <v>635</v>
      </c>
      <c r="FS162">
        <v>640</v>
      </c>
      <c r="FT162">
        <v>642</v>
      </c>
      <c r="FU162">
        <v>649</v>
      </c>
      <c r="FV162">
        <v>655</v>
      </c>
      <c r="FW162">
        <v>659</v>
      </c>
      <c r="FX162">
        <v>666</v>
      </c>
      <c r="FY162">
        <v>675</v>
      </c>
      <c r="FZ162">
        <v>680</v>
      </c>
      <c r="GA162">
        <v>684</v>
      </c>
      <c r="GB162">
        <v>695</v>
      </c>
      <c r="GC162">
        <v>707</v>
      </c>
      <c r="GD162">
        <v>712</v>
      </c>
      <c r="GE162">
        <v>719</v>
      </c>
      <c r="GF162">
        <v>726</v>
      </c>
      <c r="GG162">
        <v>732</v>
      </c>
      <c r="GH162">
        <v>735</v>
      </c>
      <c r="GI162">
        <v>748</v>
      </c>
      <c r="GJ162">
        <v>753</v>
      </c>
      <c r="GK162">
        <v>759</v>
      </c>
      <c r="GL162">
        <v>771</v>
      </c>
      <c r="GM162">
        <v>778</v>
      </c>
      <c r="GN162">
        <v>788</v>
      </c>
      <c r="GO162">
        <v>791</v>
      </c>
      <c r="GP162">
        <v>800</v>
      </c>
      <c r="GQ162">
        <v>810</v>
      </c>
      <c r="GR162">
        <v>823</v>
      </c>
      <c r="GS162">
        <v>828</v>
      </c>
    </row>
    <row r="163" spans="1:201" x14ac:dyDescent="0.35">
      <c r="A163" t="s">
        <v>88</v>
      </c>
      <c r="B163">
        <v>43.7333</v>
      </c>
      <c r="C163">
        <v>7.4166999999999996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3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4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4</v>
      </c>
      <c r="GN163">
        <v>4</v>
      </c>
      <c r="GO163">
        <v>4</v>
      </c>
      <c r="GP163">
        <v>4</v>
      </c>
      <c r="GQ163">
        <v>4</v>
      </c>
      <c r="GR163">
        <v>4</v>
      </c>
      <c r="GS163">
        <v>4</v>
      </c>
    </row>
    <row r="164" spans="1:201" x14ac:dyDescent="0.35">
      <c r="A164" t="s">
        <v>139</v>
      </c>
      <c r="B164">
        <v>46.862499999999997</v>
      </c>
      <c r="C164">
        <v>103.8467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</row>
    <row r="165" spans="1:201" x14ac:dyDescent="0.35">
      <c r="A165" t="s">
        <v>246</v>
      </c>
      <c r="B165">
        <v>42.708677999999999</v>
      </c>
      <c r="C165">
        <v>19.374389999999998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3</v>
      </c>
      <c r="CH165">
        <v>3</v>
      </c>
      <c r="CI165">
        <v>4</v>
      </c>
      <c r="CJ165">
        <v>4</v>
      </c>
      <c r="CK165">
        <v>4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6</v>
      </c>
      <c r="CT165">
        <v>6</v>
      </c>
      <c r="CU165">
        <v>7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8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9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11</v>
      </c>
      <c r="FG165">
        <v>11</v>
      </c>
      <c r="FH165">
        <v>12</v>
      </c>
      <c r="FI165">
        <v>12</v>
      </c>
      <c r="FJ165">
        <v>12</v>
      </c>
      <c r="FK165">
        <v>13</v>
      </c>
      <c r="FL165">
        <v>14</v>
      </c>
      <c r="FM165">
        <v>14</v>
      </c>
      <c r="FN165">
        <v>14</v>
      </c>
      <c r="FO165">
        <v>17</v>
      </c>
      <c r="FP165">
        <v>17</v>
      </c>
      <c r="FQ165">
        <v>19</v>
      </c>
      <c r="FR165">
        <v>19</v>
      </c>
      <c r="FS165">
        <v>23</v>
      </c>
      <c r="FT165">
        <v>23</v>
      </c>
      <c r="FU165">
        <v>24</v>
      </c>
      <c r="FV165">
        <v>24</v>
      </c>
      <c r="FW165">
        <v>24</v>
      </c>
      <c r="FX165">
        <v>24</v>
      </c>
      <c r="FY165">
        <v>26</v>
      </c>
      <c r="FZ165">
        <v>30</v>
      </c>
      <c r="GA165">
        <v>32</v>
      </c>
      <c r="GB165">
        <v>32</v>
      </c>
      <c r="GC165">
        <v>35</v>
      </c>
      <c r="GD165">
        <v>39</v>
      </c>
      <c r="GE165">
        <v>40</v>
      </c>
      <c r="GF165">
        <v>43</v>
      </c>
      <c r="GG165">
        <v>43</v>
      </c>
      <c r="GH165">
        <v>43</v>
      </c>
      <c r="GI165">
        <v>45</v>
      </c>
      <c r="GJ165">
        <v>45</v>
      </c>
      <c r="GK165">
        <v>47</v>
      </c>
      <c r="GL165">
        <v>47</v>
      </c>
      <c r="GM165">
        <v>48</v>
      </c>
      <c r="GN165">
        <v>50</v>
      </c>
      <c r="GO165">
        <v>51</v>
      </c>
      <c r="GP165">
        <v>52</v>
      </c>
      <c r="GQ165">
        <v>53</v>
      </c>
      <c r="GR165">
        <v>57</v>
      </c>
      <c r="GS165">
        <v>60</v>
      </c>
    </row>
    <row r="166" spans="1:201" x14ac:dyDescent="0.35">
      <c r="A166" t="s">
        <v>99</v>
      </c>
      <c r="B166">
        <v>31.791699999999999</v>
      </c>
      <c r="C166">
        <v>-7.0926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2</v>
      </c>
      <c r="BH166">
        <v>2</v>
      </c>
      <c r="BI166">
        <v>2</v>
      </c>
      <c r="BJ166">
        <v>3</v>
      </c>
      <c r="BK166">
        <v>3</v>
      </c>
      <c r="BL166">
        <v>4</v>
      </c>
      <c r="BM166">
        <v>4</v>
      </c>
      <c r="BN166">
        <v>5</v>
      </c>
      <c r="BO166">
        <v>6</v>
      </c>
      <c r="BP166">
        <v>11</v>
      </c>
      <c r="BQ166">
        <v>23</v>
      </c>
      <c r="BR166">
        <v>25</v>
      </c>
      <c r="BS166">
        <v>26</v>
      </c>
      <c r="BT166">
        <v>33</v>
      </c>
      <c r="BU166">
        <v>36</v>
      </c>
      <c r="BV166">
        <v>39</v>
      </c>
      <c r="BW166">
        <v>44</v>
      </c>
      <c r="BX166">
        <v>48</v>
      </c>
      <c r="BY166">
        <v>59</v>
      </c>
      <c r="BZ166">
        <v>70</v>
      </c>
      <c r="CA166">
        <v>80</v>
      </c>
      <c r="CB166">
        <v>90</v>
      </c>
      <c r="CC166">
        <v>93</v>
      </c>
      <c r="CD166">
        <v>97</v>
      </c>
      <c r="CE166">
        <v>107</v>
      </c>
      <c r="CF166">
        <v>111</v>
      </c>
      <c r="CG166">
        <v>118</v>
      </c>
      <c r="CH166">
        <v>126</v>
      </c>
      <c r="CI166">
        <v>126</v>
      </c>
      <c r="CJ166">
        <v>127</v>
      </c>
      <c r="CK166">
        <v>130</v>
      </c>
      <c r="CL166">
        <v>135</v>
      </c>
      <c r="CM166">
        <v>137</v>
      </c>
      <c r="CN166">
        <v>141</v>
      </c>
      <c r="CO166">
        <v>143</v>
      </c>
      <c r="CP166">
        <v>145</v>
      </c>
      <c r="CQ166">
        <v>149</v>
      </c>
      <c r="CR166">
        <v>155</v>
      </c>
      <c r="CS166">
        <v>158</v>
      </c>
      <c r="CT166">
        <v>159</v>
      </c>
      <c r="CU166">
        <v>161</v>
      </c>
      <c r="CV166">
        <v>162</v>
      </c>
      <c r="CW166">
        <v>165</v>
      </c>
      <c r="CX166">
        <v>168</v>
      </c>
      <c r="CY166">
        <v>170</v>
      </c>
      <c r="CZ166">
        <v>171</v>
      </c>
      <c r="DA166">
        <v>173</v>
      </c>
      <c r="DB166">
        <v>174</v>
      </c>
      <c r="DC166">
        <v>179</v>
      </c>
      <c r="DD166">
        <v>181</v>
      </c>
      <c r="DE166">
        <v>183</v>
      </c>
      <c r="DF166">
        <v>183</v>
      </c>
      <c r="DG166">
        <v>186</v>
      </c>
      <c r="DH166">
        <v>186</v>
      </c>
      <c r="DI166">
        <v>188</v>
      </c>
      <c r="DJ166">
        <v>188</v>
      </c>
      <c r="DK166">
        <v>188</v>
      </c>
      <c r="DL166">
        <v>188</v>
      </c>
      <c r="DM166">
        <v>190</v>
      </c>
      <c r="DN166">
        <v>190</v>
      </c>
      <c r="DO166">
        <v>192</v>
      </c>
      <c r="DP166">
        <v>192</v>
      </c>
      <c r="DQ166">
        <v>192</v>
      </c>
      <c r="DR166">
        <v>193</v>
      </c>
      <c r="DS166">
        <v>194</v>
      </c>
      <c r="DT166">
        <v>196</v>
      </c>
      <c r="DU166">
        <v>197</v>
      </c>
      <c r="DV166">
        <v>198</v>
      </c>
      <c r="DW166">
        <v>199</v>
      </c>
      <c r="DX166">
        <v>200</v>
      </c>
      <c r="DY166">
        <v>202</v>
      </c>
      <c r="DZ166">
        <v>202</v>
      </c>
      <c r="EA166">
        <v>202</v>
      </c>
      <c r="EB166">
        <v>202</v>
      </c>
      <c r="EC166">
        <v>204</v>
      </c>
      <c r="ED166">
        <v>205</v>
      </c>
      <c r="EE166">
        <v>205</v>
      </c>
      <c r="EF166">
        <v>206</v>
      </c>
      <c r="EG166">
        <v>206</v>
      </c>
      <c r="EH166">
        <v>208</v>
      </c>
      <c r="EI166">
        <v>208</v>
      </c>
      <c r="EJ166">
        <v>208</v>
      </c>
      <c r="EK166">
        <v>208</v>
      </c>
      <c r="EL166">
        <v>208</v>
      </c>
      <c r="EM166">
        <v>210</v>
      </c>
      <c r="EN166">
        <v>211</v>
      </c>
      <c r="EO166">
        <v>211</v>
      </c>
      <c r="EP166">
        <v>212</v>
      </c>
      <c r="EQ166">
        <v>212</v>
      </c>
      <c r="ER166">
        <v>212</v>
      </c>
      <c r="ES166">
        <v>212</v>
      </c>
      <c r="ET166">
        <v>212</v>
      </c>
      <c r="EU166">
        <v>213</v>
      </c>
      <c r="EV166">
        <v>213</v>
      </c>
      <c r="EW166">
        <v>213</v>
      </c>
      <c r="EX166">
        <v>213</v>
      </c>
      <c r="EY166">
        <v>214</v>
      </c>
      <c r="EZ166">
        <v>214</v>
      </c>
      <c r="FA166">
        <v>214</v>
      </c>
      <c r="FB166">
        <v>216</v>
      </c>
      <c r="FC166">
        <v>217</v>
      </c>
      <c r="FD166">
        <v>218</v>
      </c>
      <c r="FE166">
        <v>220</v>
      </c>
      <c r="FF166">
        <v>221</v>
      </c>
      <c r="FG166">
        <v>225</v>
      </c>
      <c r="FH166">
        <v>228</v>
      </c>
      <c r="FI166">
        <v>228</v>
      </c>
      <c r="FJ166">
        <v>229</v>
      </c>
      <c r="FK166">
        <v>230</v>
      </c>
      <c r="FL166">
        <v>232</v>
      </c>
      <c r="FM166">
        <v>235</v>
      </c>
      <c r="FN166">
        <v>237</v>
      </c>
      <c r="FO166">
        <v>240</v>
      </c>
      <c r="FP166">
        <v>242</v>
      </c>
      <c r="FQ166">
        <v>242</v>
      </c>
      <c r="FR166">
        <v>243</v>
      </c>
      <c r="FS166">
        <v>245</v>
      </c>
      <c r="FT166">
        <v>250</v>
      </c>
      <c r="FU166">
        <v>255</v>
      </c>
      <c r="FV166">
        <v>257</v>
      </c>
      <c r="FW166">
        <v>259</v>
      </c>
      <c r="FX166">
        <v>263</v>
      </c>
      <c r="FY166">
        <v>264</v>
      </c>
      <c r="FZ166">
        <v>269</v>
      </c>
      <c r="GA166">
        <v>273</v>
      </c>
      <c r="GB166">
        <v>276</v>
      </c>
      <c r="GC166">
        <v>280</v>
      </c>
      <c r="GD166">
        <v>285</v>
      </c>
      <c r="GE166">
        <v>292</v>
      </c>
      <c r="GF166">
        <v>299</v>
      </c>
      <c r="GG166">
        <v>305</v>
      </c>
      <c r="GH166">
        <v>313</v>
      </c>
      <c r="GI166">
        <v>316</v>
      </c>
      <c r="GJ166">
        <v>327</v>
      </c>
      <c r="GK166">
        <v>334</v>
      </c>
      <c r="GL166">
        <v>346</v>
      </c>
      <c r="GM166">
        <v>353</v>
      </c>
      <c r="GN166">
        <v>367</v>
      </c>
      <c r="GO166">
        <v>382</v>
      </c>
      <c r="GP166">
        <v>401</v>
      </c>
      <c r="GQ166">
        <v>417</v>
      </c>
      <c r="GR166">
        <v>435</v>
      </c>
      <c r="GS166">
        <v>449</v>
      </c>
    </row>
    <row r="167" spans="1:201" x14ac:dyDescent="0.35">
      <c r="A167" t="s">
        <v>215</v>
      </c>
      <c r="B167">
        <v>-22.957599999999999</v>
      </c>
      <c r="C167">
        <v>18.490400000000001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1</v>
      </c>
      <c r="FV167">
        <v>2</v>
      </c>
      <c r="FW167">
        <v>2</v>
      </c>
      <c r="FX167">
        <v>2</v>
      </c>
      <c r="FY167">
        <v>2</v>
      </c>
      <c r="FZ167">
        <v>2</v>
      </c>
      <c r="GA167">
        <v>3</v>
      </c>
      <c r="GB167">
        <v>4</v>
      </c>
      <c r="GC167">
        <v>7</v>
      </c>
      <c r="GD167">
        <v>7</v>
      </c>
      <c r="GE167">
        <v>7</v>
      </c>
      <c r="GF167">
        <v>7</v>
      </c>
      <c r="GG167">
        <v>7</v>
      </c>
      <c r="GH167">
        <v>8</v>
      </c>
      <c r="GI167">
        <v>8</v>
      </c>
      <c r="GJ167">
        <v>8</v>
      </c>
      <c r="GK167">
        <v>9</v>
      </c>
      <c r="GL167">
        <v>10</v>
      </c>
      <c r="GM167">
        <v>10</v>
      </c>
      <c r="GN167">
        <v>11</v>
      </c>
      <c r="GO167">
        <v>11</v>
      </c>
      <c r="GP167">
        <v>12</v>
      </c>
      <c r="GQ167">
        <v>12</v>
      </c>
      <c r="GR167">
        <v>12</v>
      </c>
      <c r="GS167">
        <v>15</v>
      </c>
    </row>
    <row r="168" spans="1:201" x14ac:dyDescent="0.35">
      <c r="A168" t="s">
        <v>37</v>
      </c>
      <c r="B168">
        <v>28.166699999999999</v>
      </c>
      <c r="C168">
        <v>84.25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</v>
      </c>
      <c r="DP168">
        <v>2</v>
      </c>
      <c r="DQ168">
        <v>2</v>
      </c>
      <c r="DR168">
        <v>2</v>
      </c>
      <c r="DS168">
        <v>2</v>
      </c>
      <c r="DT168">
        <v>3</v>
      </c>
      <c r="DU168">
        <v>3</v>
      </c>
      <c r="DV168">
        <v>3</v>
      </c>
      <c r="DW168">
        <v>3</v>
      </c>
      <c r="DX168">
        <v>4</v>
      </c>
      <c r="DY168">
        <v>4</v>
      </c>
      <c r="DZ168">
        <v>4</v>
      </c>
      <c r="EA168">
        <v>5</v>
      </c>
      <c r="EB168">
        <v>6</v>
      </c>
      <c r="EC168">
        <v>6</v>
      </c>
      <c r="ED168">
        <v>8</v>
      </c>
      <c r="EE168">
        <v>8</v>
      </c>
      <c r="EF168">
        <v>8</v>
      </c>
      <c r="EG168">
        <v>9</v>
      </c>
      <c r="EH168">
        <v>10</v>
      </c>
      <c r="EI168">
        <v>11</v>
      </c>
      <c r="EJ168">
        <v>13</v>
      </c>
      <c r="EK168">
        <v>13</v>
      </c>
      <c r="EL168">
        <v>14</v>
      </c>
      <c r="EM168">
        <v>15</v>
      </c>
      <c r="EN168">
        <v>15</v>
      </c>
      <c r="EO168">
        <v>15</v>
      </c>
      <c r="EP168">
        <v>16</v>
      </c>
      <c r="EQ168">
        <v>18</v>
      </c>
      <c r="ER168">
        <v>19</v>
      </c>
      <c r="ES168">
        <v>19</v>
      </c>
      <c r="ET168">
        <v>19</v>
      </c>
      <c r="EU168">
        <v>20</v>
      </c>
      <c r="EV168">
        <v>22</v>
      </c>
      <c r="EW168">
        <v>22</v>
      </c>
      <c r="EX168">
        <v>22</v>
      </c>
      <c r="EY168">
        <v>23</v>
      </c>
      <c r="EZ168">
        <v>23</v>
      </c>
      <c r="FA168">
        <v>24</v>
      </c>
      <c r="FB168">
        <v>24</v>
      </c>
      <c r="FC168">
        <v>26</v>
      </c>
      <c r="FD168">
        <v>27</v>
      </c>
      <c r="FE168">
        <v>28</v>
      </c>
      <c r="FF168">
        <v>28</v>
      </c>
      <c r="FG168">
        <v>29</v>
      </c>
      <c r="FH168">
        <v>29</v>
      </c>
      <c r="FI168">
        <v>30</v>
      </c>
      <c r="FJ168">
        <v>31</v>
      </c>
      <c r="FK168">
        <v>32</v>
      </c>
      <c r="FL168">
        <v>34</v>
      </c>
      <c r="FM168">
        <v>34</v>
      </c>
      <c r="FN168">
        <v>35</v>
      </c>
      <c r="FO168">
        <v>35</v>
      </c>
      <c r="FP168">
        <v>35</v>
      </c>
      <c r="FQ168">
        <v>35</v>
      </c>
      <c r="FR168">
        <v>35</v>
      </c>
      <c r="FS168">
        <v>38</v>
      </c>
      <c r="FT168">
        <v>38</v>
      </c>
      <c r="FU168">
        <v>38</v>
      </c>
      <c r="FV168">
        <v>38</v>
      </c>
      <c r="FW168">
        <v>39</v>
      </c>
      <c r="FX168">
        <v>39</v>
      </c>
      <c r="FY168">
        <v>40</v>
      </c>
      <c r="FZ168">
        <v>40</v>
      </c>
      <c r="GA168">
        <v>40</v>
      </c>
      <c r="GB168">
        <v>40</v>
      </c>
      <c r="GC168">
        <v>40</v>
      </c>
      <c r="GD168">
        <v>42</v>
      </c>
      <c r="GE168">
        <v>43</v>
      </c>
      <c r="GF168">
        <v>44</v>
      </c>
      <c r="GG168">
        <v>45</v>
      </c>
      <c r="GH168">
        <v>45</v>
      </c>
      <c r="GI168">
        <v>48</v>
      </c>
      <c r="GJ168">
        <v>49</v>
      </c>
      <c r="GK168">
        <v>49</v>
      </c>
      <c r="GL168">
        <v>52</v>
      </c>
      <c r="GM168">
        <v>56</v>
      </c>
      <c r="GN168">
        <v>56</v>
      </c>
      <c r="GO168">
        <v>57</v>
      </c>
      <c r="GP168">
        <v>57</v>
      </c>
      <c r="GQ168">
        <v>58</v>
      </c>
      <c r="GR168">
        <v>60</v>
      </c>
      <c r="GS168">
        <v>65</v>
      </c>
    </row>
    <row r="169" spans="1:201" x14ac:dyDescent="0.35">
      <c r="A169" t="s">
        <v>77</v>
      </c>
      <c r="B169">
        <v>12.521100000000001</v>
      </c>
      <c r="C169">
        <v>-69.968299999999999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</v>
      </c>
      <c r="GJ169">
        <v>3</v>
      </c>
      <c r="GK169">
        <v>3</v>
      </c>
      <c r="GL169">
        <v>3</v>
      </c>
      <c r="GM169">
        <v>3</v>
      </c>
      <c r="GN169">
        <v>3</v>
      </c>
      <c r="GO169">
        <v>3</v>
      </c>
      <c r="GP169">
        <v>3</v>
      </c>
      <c r="GQ169">
        <v>3</v>
      </c>
      <c r="GR169">
        <v>3</v>
      </c>
      <c r="GS169">
        <v>3</v>
      </c>
    </row>
    <row r="170" spans="1:201" x14ac:dyDescent="0.35">
      <c r="A170" t="s">
        <v>77</v>
      </c>
      <c r="B170">
        <v>12.169600000000001</v>
      </c>
      <c r="C170">
        <v>-68.989999999999995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</row>
    <row r="171" spans="1:201" x14ac:dyDescent="0.35">
      <c r="A171" t="s">
        <v>77</v>
      </c>
      <c r="B171">
        <v>18.0425</v>
      </c>
      <c r="C171">
        <v>-63.0548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1</v>
      </c>
      <c r="BX171">
        <v>2</v>
      </c>
      <c r="BY171">
        <v>4</v>
      </c>
      <c r="BZ171">
        <v>4</v>
      </c>
      <c r="CA171">
        <v>6</v>
      </c>
      <c r="CB171">
        <v>6</v>
      </c>
      <c r="CC171">
        <v>6</v>
      </c>
      <c r="CD171">
        <v>6</v>
      </c>
      <c r="CE171">
        <v>8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10</v>
      </c>
      <c r="CO171">
        <v>10</v>
      </c>
      <c r="CP171">
        <v>10</v>
      </c>
      <c r="CQ171">
        <v>11</v>
      </c>
      <c r="CR171">
        <v>12</v>
      </c>
      <c r="CS171">
        <v>12</v>
      </c>
      <c r="CT171">
        <v>12</v>
      </c>
      <c r="CU171">
        <v>13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14</v>
      </c>
      <c r="DE171">
        <v>14</v>
      </c>
      <c r="DF171">
        <v>14</v>
      </c>
      <c r="DG171">
        <v>14</v>
      </c>
      <c r="DH171">
        <v>15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  <c r="GF171">
        <v>15</v>
      </c>
      <c r="GG171">
        <v>15</v>
      </c>
      <c r="GH171">
        <v>15</v>
      </c>
      <c r="GI171">
        <v>15</v>
      </c>
      <c r="GJ171">
        <v>15</v>
      </c>
      <c r="GK171">
        <v>15</v>
      </c>
      <c r="GL171">
        <v>15</v>
      </c>
      <c r="GM171">
        <v>15</v>
      </c>
      <c r="GN171">
        <v>15</v>
      </c>
      <c r="GO171">
        <v>16</v>
      </c>
      <c r="GP171">
        <v>16</v>
      </c>
      <c r="GQ171">
        <v>16</v>
      </c>
      <c r="GR171">
        <v>16</v>
      </c>
      <c r="GS171">
        <v>16</v>
      </c>
    </row>
    <row r="172" spans="1:201" x14ac:dyDescent="0.35">
      <c r="A172" t="s">
        <v>77</v>
      </c>
      <c r="B172">
        <v>52.132599999999996</v>
      </c>
      <c r="C172">
        <v>5.2912999999999997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3</v>
      </c>
      <c r="AY172">
        <v>3</v>
      </c>
      <c r="AZ172">
        <v>4</v>
      </c>
      <c r="BA172">
        <v>5</v>
      </c>
      <c r="BB172">
        <v>5</v>
      </c>
      <c r="BC172">
        <v>10</v>
      </c>
      <c r="BD172">
        <v>12</v>
      </c>
      <c r="BE172">
        <v>20</v>
      </c>
      <c r="BF172">
        <v>24</v>
      </c>
      <c r="BG172">
        <v>43</v>
      </c>
      <c r="BH172">
        <v>58</v>
      </c>
      <c r="BI172">
        <v>76</v>
      </c>
      <c r="BJ172">
        <v>106</v>
      </c>
      <c r="BK172">
        <v>136</v>
      </c>
      <c r="BL172">
        <v>179</v>
      </c>
      <c r="BM172">
        <v>213</v>
      </c>
      <c r="BN172">
        <v>276</v>
      </c>
      <c r="BO172">
        <v>356</v>
      </c>
      <c r="BP172">
        <v>434</v>
      </c>
      <c r="BQ172">
        <v>546</v>
      </c>
      <c r="BR172">
        <v>639</v>
      </c>
      <c r="BS172">
        <v>771</v>
      </c>
      <c r="BT172">
        <v>864</v>
      </c>
      <c r="BU172">
        <v>1039</v>
      </c>
      <c r="BV172">
        <v>1173</v>
      </c>
      <c r="BW172">
        <v>1339</v>
      </c>
      <c r="BX172">
        <v>1487</v>
      </c>
      <c r="BY172">
        <v>1651</v>
      </c>
      <c r="BZ172">
        <v>1766</v>
      </c>
      <c r="CA172">
        <v>1867</v>
      </c>
      <c r="CB172">
        <v>2101</v>
      </c>
      <c r="CC172">
        <v>2248</v>
      </c>
      <c r="CD172">
        <v>2396</v>
      </c>
      <c r="CE172">
        <v>2511</v>
      </c>
      <c r="CF172">
        <v>2643</v>
      </c>
      <c r="CG172">
        <v>2737</v>
      </c>
      <c r="CH172">
        <v>2823</v>
      </c>
      <c r="CI172">
        <v>2945</v>
      </c>
      <c r="CJ172">
        <v>3134</v>
      </c>
      <c r="CK172">
        <v>3315</v>
      </c>
      <c r="CL172">
        <v>3459</v>
      </c>
      <c r="CM172">
        <v>3601</v>
      </c>
      <c r="CN172">
        <v>3684</v>
      </c>
      <c r="CO172">
        <v>3751</v>
      </c>
      <c r="CP172">
        <v>3916</v>
      </c>
      <c r="CQ172">
        <v>4054</v>
      </c>
      <c r="CR172">
        <v>4177</v>
      </c>
      <c r="CS172">
        <v>4289</v>
      </c>
      <c r="CT172">
        <v>4409</v>
      </c>
      <c r="CU172">
        <v>4475</v>
      </c>
      <c r="CV172">
        <v>4518</v>
      </c>
      <c r="CW172">
        <v>4566</v>
      </c>
      <c r="CX172">
        <v>4711</v>
      </c>
      <c r="CY172">
        <v>4795</v>
      </c>
      <c r="CZ172">
        <v>4893</v>
      </c>
      <c r="DA172">
        <v>4987</v>
      </c>
      <c r="DB172">
        <v>5056</v>
      </c>
      <c r="DC172">
        <v>5082</v>
      </c>
      <c r="DD172">
        <v>5168</v>
      </c>
      <c r="DE172">
        <v>5204</v>
      </c>
      <c r="DF172">
        <v>5288</v>
      </c>
      <c r="DG172">
        <v>5359</v>
      </c>
      <c r="DH172">
        <v>5422</v>
      </c>
      <c r="DI172">
        <v>5440</v>
      </c>
      <c r="DJ172">
        <v>5456</v>
      </c>
      <c r="DK172">
        <v>5510</v>
      </c>
      <c r="DL172">
        <v>5562</v>
      </c>
      <c r="DM172">
        <v>5590</v>
      </c>
      <c r="DN172">
        <v>5643</v>
      </c>
      <c r="DO172">
        <v>5670</v>
      </c>
      <c r="DP172">
        <v>5680</v>
      </c>
      <c r="DQ172">
        <v>5694</v>
      </c>
      <c r="DR172">
        <v>5715</v>
      </c>
      <c r="DS172">
        <v>5748</v>
      </c>
      <c r="DT172">
        <v>5775</v>
      </c>
      <c r="DU172">
        <v>5788</v>
      </c>
      <c r="DV172">
        <v>5811</v>
      </c>
      <c r="DW172">
        <v>5822</v>
      </c>
      <c r="DX172">
        <v>5830</v>
      </c>
      <c r="DY172">
        <v>5856</v>
      </c>
      <c r="DZ172">
        <v>5871</v>
      </c>
      <c r="EA172">
        <v>5903</v>
      </c>
      <c r="EB172">
        <v>5931</v>
      </c>
      <c r="EC172">
        <v>5951</v>
      </c>
      <c r="ED172">
        <v>5956</v>
      </c>
      <c r="EE172">
        <v>5962</v>
      </c>
      <c r="EF172">
        <v>5967</v>
      </c>
      <c r="EG172">
        <v>5977</v>
      </c>
      <c r="EH172">
        <v>5990</v>
      </c>
      <c r="EI172">
        <v>6005</v>
      </c>
      <c r="EJ172">
        <v>6011</v>
      </c>
      <c r="EK172">
        <v>6013</v>
      </c>
      <c r="EL172">
        <v>6016</v>
      </c>
      <c r="EM172">
        <v>6031</v>
      </c>
      <c r="EN172">
        <v>6042</v>
      </c>
      <c r="EO172">
        <v>6044</v>
      </c>
      <c r="EP172">
        <v>6053</v>
      </c>
      <c r="EQ172">
        <v>6057</v>
      </c>
      <c r="ER172">
        <v>6059</v>
      </c>
      <c r="ES172">
        <v>6065</v>
      </c>
      <c r="ET172">
        <v>6070</v>
      </c>
      <c r="EU172">
        <v>6074</v>
      </c>
      <c r="EV172">
        <v>6078</v>
      </c>
      <c r="EW172">
        <v>6081</v>
      </c>
      <c r="EX172">
        <v>6089</v>
      </c>
      <c r="EY172">
        <v>6090</v>
      </c>
      <c r="EZ172">
        <v>6090</v>
      </c>
      <c r="FA172">
        <v>6095</v>
      </c>
      <c r="FB172">
        <v>6097</v>
      </c>
      <c r="FC172">
        <v>6100</v>
      </c>
      <c r="FD172">
        <v>6103</v>
      </c>
      <c r="FE172">
        <v>6105</v>
      </c>
      <c r="FF172">
        <v>6105</v>
      </c>
      <c r="FG172">
        <v>6107</v>
      </c>
      <c r="FH172">
        <v>6113</v>
      </c>
      <c r="FI172">
        <v>6115</v>
      </c>
      <c r="FJ172">
        <v>6118</v>
      </c>
      <c r="FK172">
        <v>6120</v>
      </c>
      <c r="FL172">
        <v>6126</v>
      </c>
      <c r="FM172">
        <v>6127</v>
      </c>
      <c r="FN172">
        <v>6128</v>
      </c>
      <c r="FO172">
        <v>6132</v>
      </c>
      <c r="FP172">
        <v>6135</v>
      </c>
      <c r="FQ172">
        <v>6137</v>
      </c>
      <c r="FR172">
        <v>6136</v>
      </c>
      <c r="FS172">
        <v>6137</v>
      </c>
      <c r="FT172">
        <v>6137</v>
      </c>
      <c r="FU172">
        <v>6137</v>
      </c>
      <c r="FV172">
        <v>6135</v>
      </c>
      <c r="FW172">
        <v>6136</v>
      </c>
      <c r="FX172">
        <v>6137</v>
      </c>
      <c r="FY172">
        <v>6138</v>
      </c>
      <c r="FZ172">
        <v>6136</v>
      </c>
      <c r="GA172">
        <v>6136</v>
      </c>
      <c r="GB172">
        <v>6136</v>
      </c>
      <c r="GC172">
        <v>6136</v>
      </c>
      <c r="GD172">
        <v>6139</v>
      </c>
      <c r="GE172">
        <v>6139</v>
      </c>
      <c r="GF172">
        <v>6139</v>
      </c>
      <c r="GG172">
        <v>6140</v>
      </c>
      <c r="GH172">
        <v>6159</v>
      </c>
      <c r="GI172">
        <v>6141</v>
      </c>
      <c r="GJ172">
        <v>6145</v>
      </c>
      <c r="GK172">
        <v>6147</v>
      </c>
      <c r="GL172">
        <v>6147</v>
      </c>
      <c r="GM172">
        <v>6147</v>
      </c>
      <c r="GN172">
        <v>6148</v>
      </c>
      <c r="GO172">
        <v>6149</v>
      </c>
      <c r="GP172">
        <v>6149</v>
      </c>
      <c r="GQ172">
        <v>6150</v>
      </c>
      <c r="GR172">
        <v>6153</v>
      </c>
      <c r="GS172">
        <v>6153</v>
      </c>
    </row>
    <row r="173" spans="1:201" x14ac:dyDescent="0.35">
      <c r="A173" t="s">
        <v>83</v>
      </c>
      <c r="B173">
        <v>-40.900599999999997</v>
      </c>
      <c r="C173">
        <v>174.886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2</v>
      </c>
      <c r="CF173">
        <v>4</v>
      </c>
      <c r="CG173">
        <v>4</v>
      </c>
      <c r="CH173">
        <v>5</v>
      </c>
      <c r="CI173">
        <v>9</v>
      </c>
      <c r="CJ173">
        <v>9</v>
      </c>
      <c r="CK173">
        <v>9</v>
      </c>
      <c r="CL173">
        <v>11</v>
      </c>
      <c r="CM173">
        <v>11</v>
      </c>
      <c r="CN173">
        <v>12</v>
      </c>
      <c r="CO173">
        <v>12</v>
      </c>
      <c r="CP173">
        <v>13</v>
      </c>
      <c r="CQ173">
        <v>14</v>
      </c>
      <c r="CR173">
        <v>17</v>
      </c>
      <c r="CS173">
        <v>18</v>
      </c>
      <c r="CT173">
        <v>18</v>
      </c>
      <c r="CU173">
        <v>19</v>
      </c>
      <c r="CV173">
        <v>19</v>
      </c>
      <c r="CW173">
        <v>19</v>
      </c>
      <c r="CX173">
        <v>19</v>
      </c>
      <c r="CY173">
        <v>19</v>
      </c>
      <c r="CZ173">
        <v>20</v>
      </c>
      <c r="DA173">
        <v>20</v>
      </c>
      <c r="DB173">
        <v>20</v>
      </c>
      <c r="DC173">
        <v>20</v>
      </c>
      <c r="DD173">
        <v>21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22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  <c r="GF173">
        <v>22</v>
      </c>
      <c r="GG173">
        <v>22</v>
      </c>
      <c r="GH173">
        <v>22</v>
      </c>
      <c r="GI173">
        <v>22</v>
      </c>
      <c r="GJ173">
        <v>22</v>
      </c>
      <c r="GK173">
        <v>22</v>
      </c>
      <c r="GL173">
        <v>22</v>
      </c>
      <c r="GM173">
        <v>22</v>
      </c>
      <c r="GN173">
        <v>22</v>
      </c>
      <c r="GO173">
        <v>22</v>
      </c>
      <c r="GP173">
        <v>22</v>
      </c>
      <c r="GQ173">
        <v>22</v>
      </c>
      <c r="GR173">
        <v>22</v>
      </c>
      <c r="GS173">
        <v>22</v>
      </c>
    </row>
    <row r="174" spans="1:201" x14ac:dyDescent="0.35">
      <c r="A174" t="s">
        <v>259</v>
      </c>
      <c r="B174">
        <v>12.865416</v>
      </c>
      <c r="C174">
        <v>-85.207228999999998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3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5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8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17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35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46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55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64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74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83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91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99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108</v>
      </c>
      <c r="GD174">
        <v>108</v>
      </c>
      <c r="GE174">
        <v>108</v>
      </c>
      <c r="GF174">
        <v>108</v>
      </c>
      <c r="GG174">
        <v>108</v>
      </c>
      <c r="GH174">
        <v>108</v>
      </c>
      <c r="GI174">
        <v>108</v>
      </c>
      <c r="GJ174">
        <v>116</v>
      </c>
      <c r="GK174">
        <v>116</v>
      </c>
      <c r="GL174">
        <v>116</v>
      </c>
      <c r="GM174">
        <v>116</v>
      </c>
      <c r="GN174">
        <v>116</v>
      </c>
      <c r="GO174">
        <v>116</v>
      </c>
      <c r="GP174">
        <v>116</v>
      </c>
      <c r="GQ174">
        <v>123</v>
      </c>
      <c r="GR174">
        <v>123</v>
      </c>
      <c r="GS174">
        <v>123</v>
      </c>
    </row>
    <row r="175" spans="1:201" x14ac:dyDescent="0.35">
      <c r="A175" t="s">
        <v>266</v>
      </c>
      <c r="B175">
        <v>17.607789</v>
      </c>
      <c r="C175">
        <v>8.0816660000000002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3</v>
      </c>
      <c r="BU175">
        <v>3</v>
      </c>
      <c r="BV175">
        <v>5</v>
      </c>
      <c r="BW175">
        <v>5</v>
      </c>
      <c r="BX175">
        <v>5</v>
      </c>
      <c r="BY175">
        <v>8</v>
      </c>
      <c r="BZ175">
        <v>10</v>
      </c>
      <c r="CA175">
        <v>10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12</v>
      </c>
      <c r="CH175">
        <v>12</v>
      </c>
      <c r="CI175">
        <v>14</v>
      </c>
      <c r="CJ175">
        <v>14</v>
      </c>
      <c r="CK175">
        <v>14</v>
      </c>
      <c r="CL175">
        <v>18</v>
      </c>
      <c r="CM175">
        <v>19</v>
      </c>
      <c r="CN175">
        <v>20</v>
      </c>
      <c r="CO175">
        <v>20</v>
      </c>
      <c r="CP175">
        <v>20</v>
      </c>
      <c r="CQ175">
        <v>22</v>
      </c>
      <c r="CR175">
        <v>24</v>
      </c>
      <c r="CS175">
        <v>24</v>
      </c>
      <c r="CT175">
        <v>27</v>
      </c>
      <c r="CU175">
        <v>29</v>
      </c>
      <c r="CV175">
        <v>29</v>
      </c>
      <c r="CW175">
        <v>31</v>
      </c>
      <c r="CX175">
        <v>32</v>
      </c>
      <c r="CY175">
        <v>32</v>
      </c>
      <c r="CZ175">
        <v>33</v>
      </c>
      <c r="DA175">
        <v>35</v>
      </c>
      <c r="DB175">
        <v>36</v>
      </c>
      <c r="DC175">
        <v>37</v>
      </c>
      <c r="DD175">
        <v>38</v>
      </c>
      <c r="DE175">
        <v>38</v>
      </c>
      <c r="DF175">
        <v>42</v>
      </c>
      <c r="DG175">
        <v>44</v>
      </c>
      <c r="DH175">
        <v>45</v>
      </c>
      <c r="DI175">
        <v>46</v>
      </c>
      <c r="DJ175">
        <v>46</v>
      </c>
      <c r="DK175">
        <v>47</v>
      </c>
      <c r="DL175">
        <v>49</v>
      </c>
      <c r="DM175">
        <v>50</v>
      </c>
      <c r="DN175">
        <v>51</v>
      </c>
      <c r="DO175">
        <v>51</v>
      </c>
      <c r="DP175">
        <v>54</v>
      </c>
      <c r="DQ175">
        <v>55</v>
      </c>
      <c r="DR175">
        <v>55</v>
      </c>
      <c r="DS175">
        <v>58</v>
      </c>
      <c r="DT175">
        <v>60</v>
      </c>
      <c r="DU175">
        <v>60</v>
      </c>
      <c r="DV175">
        <v>61</v>
      </c>
      <c r="DW175">
        <v>61</v>
      </c>
      <c r="DX175">
        <v>62</v>
      </c>
      <c r="DY175">
        <v>63</v>
      </c>
      <c r="DZ175">
        <v>63</v>
      </c>
      <c r="EA175">
        <v>64</v>
      </c>
      <c r="EB175">
        <v>64</v>
      </c>
      <c r="EC175">
        <v>64</v>
      </c>
      <c r="ED175">
        <v>64</v>
      </c>
      <c r="EE175">
        <v>65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66</v>
      </c>
      <c r="ER175">
        <v>66</v>
      </c>
      <c r="ES175">
        <v>66</v>
      </c>
      <c r="ET175">
        <v>66</v>
      </c>
      <c r="EU175">
        <v>67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68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69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  <c r="GF175">
        <v>69</v>
      </c>
      <c r="GG175">
        <v>69</v>
      </c>
      <c r="GH175">
        <v>69</v>
      </c>
      <c r="GI175">
        <v>69</v>
      </c>
      <c r="GJ175">
        <v>69</v>
      </c>
      <c r="GK175">
        <v>69</v>
      </c>
      <c r="GL175">
        <v>69</v>
      </c>
      <c r="GM175">
        <v>69</v>
      </c>
      <c r="GN175">
        <v>69</v>
      </c>
      <c r="GO175">
        <v>69</v>
      </c>
      <c r="GP175">
        <v>69</v>
      </c>
      <c r="GQ175">
        <v>69</v>
      </c>
      <c r="GR175">
        <v>69</v>
      </c>
      <c r="GS175">
        <v>69</v>
      </c>
    </row>
    <row r="176" spans="1:201" x14ac:dyDescent="0.35">
      <c r="A176" t="s">
        <v>84</v>
      </c>
      <c r="B176">
        <v>9.0820000000000007</v>
      </c>
      <c r="C176">
        <v>8.6753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2</v>
      </c>
      <c r="BU176">
        <v>2</v>
      </c>
      <c r="BV176">
        <v>2</v>
      </c>
      <c r="BW176">
        <v>2</v>
      </c>
      <c r="BX176">
        <v>4</v>
      </c>
      <c r="BY176">
        <v>4</v>
      </c>
      <c r="BZ176">
        <v>5</v>
      </c>
      <c r="CA176">
        <v>5</v>
      </c>
      <c r="CB176">
        <v>6</v>
      </c>
      <c r="CC176">
        <v>6</v>
      </c>
      <c r="CD176">
        <v>7</v>
      </c>
      <c r="CE176">
        <v>7</v>
      </c>
      <c r="CF176">
        <v>10</v>
      </c>
      <c r="CG176">
        <v>10</v>
      </c>
      <c r="CH176">
        <v>10</v>
      </c>
      <c r="CI176">
        <v>11</v>
      </c>
      <c r="CJ176">
        <v>12</v>
      </c>
      <c r="CK176">
        <v>13</v>
      </c>
      <c r="CL176">
        <v>17</v>
      </c>
      <c r="CM176">
        <v>19</v>
      </c>
      <c r="CN176">
        <v>21</v>
      </c>
      <c r="CO176">
        <v>22</v>
      </c>
      <c r="CP176">
        <v>22</v>
      </c>
      <c r="CQ176">
        <v>28</v>
      </c>
      <c r="CR176">
        <v>31</v>
      </c>
      <c r="CS176">
        <v>32</v>
      </c>
      <c r="CT176">
        <v>35</v>
      </c>
      <c r="CU176">
        <v>40</v>
      </c>
      <c r="CV176">
        <v>40</v>
      </c>
      <c r="CW176">
        <v>44</v>
      </c>
      <c r="CX176">
        <v>51</v>
      </c>
      <c r="CY176">
        <v>58</v>
      </c>
      <c r="CZ176">
        <v>68</v>
      </c>
      <c r="DA176">
        <v>85</v>
      </c>
      <c r="DB176">
        <v>87</v>
      </c>
      <c r="DC176">
        <v>93</v>
      </c>
      <c r="DD176">
        <v>98</v>
      </c>
      <c r="DE176">
        <v>103</v>
      </c>
      <c r="DF176">
        <v>107</v>
      </c>
      <c r="DG176">
        <v>117</v>
      </c>
      <c r="DH176">
        <v>128</v>
      </c>
      <c r="DI176">
        <v>143</v>
      </c>
      <c r="DJ176">
        <v>150</v>
      </c>
      <c r="DK176">
        <v>158</v>
      </c>
      <c r="DL176">
        <v>164</v>
      </c>
      <c r="DM176">
        <v>167</v>
      </c>
      <c r="DN176">
        <v>171</v>
      </c>
      <c r="DO176">
        <v>176</v>
      </c>
      <c r="DP176">
        <v>182</v>
      </c>
      <c r="DQ176">
        <v>191</v>
      </c>
      <c r="DR176">
        <v>192</v>
      </c>
      <c r="DS176">
        <v>200</v>
      </c>
      <c r="DT176">
        <v>211</v>
      </c>
      <c r="DU176">
        <v>221</v>
      </c>
      <c r="DV176">
        <v>221</v>
      </c>
      <c r="DW176">
        <v>226</v>
      </c>
      <c r="DX176">
        <v>233</v>
      </c>
      <c r="DY176">
        <v>249</v>
      </c>
      <c r="DZ176">
        <v>254</v>
      </c>
      <c r="EA176">
        <v>259</v>
      </c>
      <c r="EB176">
        <v>261</v>
      </c>
      <c r="EC176">
        <v>273</v>
      </c>
      <c r="ED176">
        <v>287</v>
      </c>
      <c r="EE176">
        <v>299</v>
      </c>
      <c r="EF176">
        <v>314</v>
      </c>
      <c r="EG176">
        <v>315</v>
      </c>
      <c r="EH176">
        <v>323</v>
      </c>
      <c r="EI176">
        <v>333</v>
      </c>
      <c r="EJ176">
        <v>342</v>
      </c>
      <c r="EK176">
        <v>354</v>
      </c>
      <c r="EL176">
        <v>361</v>
      </c>
      <c r="EM176">
        <v>365</v>
      </c>
      <c r="EN176">
        <v>382</v>
      </c>
      <c r="EO176">
        <v>387</v>
      </c>
      <c r="EP176">
        <v>399</v>
      </c>
      <c r="EQ176">
        <v>407</v>
      </c>
      <c r="ER176">
        <v>420</v>
      </c>
      <c r="ES176">
        <v>424</v>
      </c>
      <c r="ET176">
        <v>455</v>
      </c>
      <c r="EU176">
        <v>469</v>
      </c>
      <c r="EV176">
        <v>475</v>
      </c>
      <c r="EW176">
        <v>487</v>
      </c>
      <c r="EX176">
        <v>506</v>
      </c>
      <c r="EY176">
        <v>518</v>
      </c>
      <c r="EZ176">
        <v>525</v>
      </c>
      <c r="FA176">
        <v>533</v>
      </c>
      <c r="FB176">
        <v>542</v>
      </c>
      <c r="FC176">
        <v>549</v>
      </c>
      <c r="FD176">
        <v>554</v>
      </c>
      <c r="FE176">
        <v>558</v>
      </c>
      <c r="FF176">
        <v>565</v>
      </c>
      <c r="FG176">
        <v>573</v>
      </c>
      <c r="FH176">
        <v>590</v>
      </c>
      <c r="FI176">
        <v>603</v>
      </c>
      <c r="FJ176">
        <v>616</v>
      </c>
      <c r="FK176">
        <v>628</v>
      </c>
      <c r="FL176">
        <v>634</v>
      </c>
      <c r="FM176">
        <v>645</v>
      </c>
      <c r="FN176">
        <v>654</v>
      </c>
      <c r="FO176">
        <v>669</v>
      </c>
      <c r="FP176">
        <v>684</v>
      </c>
      <c r="FQ176">
        <v>689</v>
      </c>
      <c r="FR176">
        <v>709</v>
      </c>
      <c r="FS176">
        <v>724</v>
      </c>
      <c r="FT176">
        <v>740</v>
      </c>
      <c r="FU176">
        <v>744</v>
      </c>
      <c r="FV176">
        <v>754</v>
      </c>
      <c r="FW176">
        <v>760</v>
      </c>
      <c r="FX176">
        <v>769</v>
      </c>
      <c r="FY176">
        <v>772</v>
      </c>
      <c r="FZ176">
        <v>778</v>
      </c>
      <c r="GA176">
        <v>789</v>
      </c>
      <c r="GB176">
        <v>801</v>
      </c>
      <c r="GC176">
        <v>805</v>
      </c>
      <c r="GD176">
        <v>813</v>
      </c>
      <c r="GE176">
        <v>833</v>
      </c>
      <c r="GF176">
        <v>845</v>
      </c>
      <c r="GG176">
        <v>856</v>
      </c>
      <c r="GH176">
        <v>858</v>
      </c>
      <c r="GI176">
        <v>860</v>
      </c>
      <c r="GJ176">
        <v>868</v>
      </c>
      <c r="GK176">
        <v>873</v>
      </c>
      <c r="GL176">
        <v>878</v>
      </c>
      <c r="GM176">
        <v>879</v>
      </c>
      <c r="GN176">
        <v>883</v>
      </c>
      <c r="GO176">
        <v>888</v>
      </c>
      <c r="GP176">
        <v>896</v>
      </c>
      <c r="GQ176">
        <v>910</v>
      </c>
      <c r="GR176">
        <v>927</v>
      </c>
      <c r="GS176">
        <v>930</v>
      </c>
    </row>
    <row r="177" spans="1:201" x14ac:dyDescent="0.35">
      <c r="A177" t="s">
        <v>73</v>
      </c>
      <c r="B177">
        <v>41.608600000000003</v>
      </c>
      <c r="C177">
        <v>21.7453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2</v>
      </c>
      <c r="BN177">
        <v>2</v>
      </c>
      <c r="BO177">
        <v>3</v>
      </c>
      <c r="BP177">
        <v>3</v>
      </c>
      <c r="BQ177">
        <v>3</v>
      </c>
      <c r="BR177">
        <v>4</v>
      </c>
      <c r="BS177">
        <v>6</v>
      </c>
      <c r="BT177">
        <v>7</v>
      </c>
      <c r="BU177">
        <v>9</v>
      </c>
      <c r="BV177">
        <v>11</v>
      </c>
      <c r="BW177">
        <v>11</v>
      </c>
      <c r="BX177">
        <v>12</v>
      </c>
      <c r="BY177">
        <v>17</v>
      </c>
      <c r="BZ177">
        <v>18</v>
      </c>
      <c r="CA177">
        <v>23</v>
      </c>
      <c r="CB177">
        <v>26</v>
      </c>
      <c r="CC177">
        <v>29</v>
      </c>
      <c r="CD177">
        <v>30</v>
      </c>
      <c r="CE177">
        <v>32</v>
      </c>
      <c r="CF177">
        <v>34</v>
      </c>
      <c r="CG177">
        <v>34</v>
      </c>
      <c r="CH177">
        <v>38</v>
      </c>
      <c r="CI177">
        <v>44</v>
      </c>
      <c r="CJ177">
        <v>45</v>
      </c>
      <c r="CK177">
        <v>46</v>
      </c>
      <c r="CL177">
        <v>49</v>
      </c>
      <c r="CM177">
        <v>49</v>
      </c>
      <c r="CN177">
        <v>51</v>
      </c>
      <c r="CO177">
        <v>54</v>
      </c>
      <c r="CP177">
        <v>55</v>
      </c>
      <c r="CQ177">
        <v>56</v>
      </c>
      <c r="CR177">
        <v>56</v>
      </c>
      <c r="CS177">
        <v>57</v>
      </c>
      <c r="CT177">
        <v>59</v>
      </c>
      <c r="CU177">
        <v>61</v>
      </c>
      <c r="CV177">
        <v>65</v>
      </c>
      <c r="CW177">
        <v>71</v>
      </c>
      <c r="CX177">
        <v>73</v>
      </c>
      <c r="CY177">
        <v>77</v>
      </c>
      <c r="CZ177">
        <v>81</v>
      </c>
      <c r="DA177">
        <v>82</v>
      </c>
      <c r="DB177">
        <v>84</v>
      </c>
      <c r="DC177">
        <v>85</v>
      </c>
      <c r="DD177">
        <v>86</v>
      </c>
      <c r="DE177">
        <v>88</v>
      </c>
      <c r="DF177">
        <v>89</v>
      </c>
      <c r="DG177">
        <v>90</v>
      </c>
      <c r="DH177">
        <v>91</v>
      </c>
      <c r="DI177">
        <v>91</v>
      </c>
      <c r="DJ177">
        <v>91</v>
      </c>
      <c r="DK177">
        <v>92</v>
      </c>
      <c r="DL177">
        <v>95</v>
      </c>
      <c r="DM177">
        <v>95</v>
      </c>
      <c r="DN177">
        <v>97</v>
      </c>
      <c r="DO177">
        <v>98</v>
      </c>
      <c r="DP177">
        <v>101</v>
      </c>
      <c r="DQ177">
        <v>104</v>
      </c>
      <c r="DR177">
        <v>106</v>
      </c>
      <c r="DS177">
        <v>110</v>
      </c>
      <c r="DT177">
        <v>111</v>
      </c>
      <c r="DU177">
        <v>112</v>
      </c>
      <c r="DV177">
        <v>113</v>
      </c>
      <c r="DW177">
        <v>113</v>
      </c>
      <c r="DX177">
        <v>113</v>
      </c>
      <c r="DY177">
        <v>116</v>
      </c>
      <c r="DZ177">
        <v>119</v>
      </c>
      <c r="EA177">
        <v>121</v>
      </c>
      <c r="EB177">
        <v>126</v>
      </c>
      <c r="EC177">
        <v>131</v>
      </c>
      <c r="ED177">
        <v>133</v>
      </c>
      <c r="EE177">
        <v>140</v>
      </c>
      <c r="EF177">
        <v>141</v>
      </c>
      <c r="EG177">
        <v>145</v>
      </c>
      <c r="EH177">
        <v>147</v>
      </c>
      <c r="EI177">
        <v>149</v>
      </c>
      <c r="EJ177">
        <v>151</v>
      </c>
      <c r="EK177">
        <v>153</v>
      </c>
      <c r="EL177">
        <v>156</v>
      </c>
      <c r="EM177">
        <v>157</v>
      </c>
      <c r="EN177">
        <v>164</v>
      </c>
      <c r="EO177">
        <v>169</v>
      </c>
      <c r="EP177">
        <v>171</v>
      </c>
      <c r="EQ177">
        <v>179</v>
      </c>
      <c r="ER177">
        <v>188</v>
      </c>
      <c r="ES177">
        <v>193</v>
      </c>
      <c r="ET177">
        <v>201</v>
      </c>
      <c r="EU177">
        <v>210</v>
      </c>
      <c r="EV177">
        <v>216</v>
      </c>
      <c r="EW177">
        <v>222</v>
      </c>
      <c r="EX177">
        <v>233</v>
      </c>
      <c r="EY177">
        <v>238</v>
      </c>
      <c r="EZ177">
        <v>247</v>
      </c>
      <c r="FA177">
        <v>251</v>
      </c>
      <c r="FB177">
        <v>259</v>
      </c>
      <c r="FC177">
        <v>265</v>
      </c>
      <c r="FD177">
        <v>268</v>
      </c>
      <c r="FE177">
        <v>277</v>
      </c>
      <c r="FF177">
        <v>286</v>
      </c>
      <c r="FG177">
        <v>298</v>
      </c>
      <c r="FH177">
        <v>302</v>
      </c>
      <c r="FI177">
        <v>306</v>
      </c>
      <c r="FJ177">
        <v>321</v>
      </c>
      <c r="FK177">
        <v>328</v>
      </c>
      <c r="FL177">
        <v>334</v>
      </c>
      <c r="FM177">
        <v>341</v>
      </c>
      <c r="FN177">
        <v>346</v>
      </c>
      <c r="FO177">
        <v>351</v>
      </c>
      <c r="FP177">
        <v>359</v>
      </c>
      <c r="FQ177">
        <v>362</v>
      </c>
      <c r="FR177">
        <v>368</v>
      </c>
      <c r="FS177">
        <v>376</v>
      </c>
      <c r="FT177">
        <v>382</v>
      </c>
      <c r="FU177">
        <v>385</v>
      </c>
      <c r="FV177">
        <v>389</v>
      </c>
      <c r="FW177">
        <v>393</v>
      </c>
      <c r="FX177">
        <v>401</v>
      </c>
      <c r="FY177">
        <v>406</v>
      </c>
      <c r="FZ177">
        <v>414</v>
      </c>
      <c r="GA177">
        <v>422</v>
      </c>
      <c r="GB177">
        <v>432</v>
      </c>
      <c r="GC177">
        <v>432</v>
      </c>
      <c r="GD177">
        <v>442</v>
      </c>
      <c r="GE177">
        <v>445</v>
      </c>
      <c r="GF177">
        <v>451</v>
      </c>
      <c r="GG177">
        <v>460</v>
      </c>
      <c r="GH177">
        <v>460</v>
      </c>
      <c r="GI177">
        <v>466</v>
      </c>
      <c r="GJ177">
        <v>471</v>
      </c>
      <c r="GK177">
        <v>476</v>
      </c>
      <c r="GL177">
        <v>480</v>
      </c>
      <c r="GM177">
        <v>486</v>
      </c>
      <c r="GN177">
        <v>493</v>
      </c>
      <c r="GO177">
        <v>497</v>
      </c>
      <c r="GP177">
        <v>500</v>
      </c>
      <c r="GQ177">
        <v>505</v>
      </c>
      <c r="GR177">
        <v>511</v>
      </c>
      <c r="GS177">
        <v>517</v>
      </c>
    </row>
    <row r="178" spans="1:201" x14ac:dyDescent="0.35">
      <c r="A178" t="s">
        <v>74</v>
      </c>
      <c r="B178">
        <v>60.472000000000001</v>
      </c>
      <c r="C178">
        <v>8.4688999999999997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</v>
      </c>
      <c r="BE178">
        <v>3</v>
      </c>
      <c r="BF178">
        <v>3</v>
      </c>
      <c r="BG178">
        <v>3</v>
      </c>
      <c r="BH178">
        <v>6</v>
      </c>
      <c r="BI178">
        <v>7</v>
      </c>
      <c r="BJ178">
        <v>7</v>
      </c>
      <c r="BK178">
        <v>7</v>
      </c>
      <c r="BL178">
        <v>7</v>
      </c>
      <c r="BM178">
        <v>10</v>
      </c>
      <c r="BN178">
        <v>12</v>
      </c>
      <c r="BO178">
        <v>14</v>
      </c>
      <c r="BP178">
        <v>14</v>
      </c>
      <c r="BQ178">
        <v>19</v>
      </c>
      <c r="BR178">
        <v>23</v>
      </c>
      <c r="BS178">
        <v>25</v>
      </c>
      <c r="BT178">
        <v>32</v>
      </c>
      <c r="BU178">
        <v>39</v>
      </c>
      <c r="BV178">
        <v>44</v>
      </c>
      <c r="BW178">
        <v>50</v>
      </c>
      <c r="BX178">
        <v>59</v>
      </c>
      <c r="BY178">
        <v>62</v>
      </c>
      <c r="BZ178">
        <v>71</v>
      </c>
      <c r="CA178">
        <v>76</v>
      </c>
      <c r="CB178">
        <v>89</v>
      </c>
      <c r="CC178">
        <v>101</v>
      </c>
      <c r="CD178">
        <v>108</v>
      </c>
      <c r="CE178">
        <v>113</v>
      </c>
      <c r="CF178">
        <v>119</v>
      </c>
      <c r="CG178">
        <v>128</v>
      </c>
      <c r="CH178">
        <v>134</v>
      </c>
      <c r="CI178">
        <v>139</v>
      </c>
      <c r="CJ178">
        <v>150</v>
      </c>
      <c r="CK178">
        <v>152</v>
      </c>
      <c r="CL178">
        <v>161</v>
      </c>
      <c r="CM178">
        <v>164</v>
      </c>
      <c r="CN178">
        <v>165</v>
      </c>
      <c r="CO178">
        <v>181</v>
      </c>
      <c r="CP178">
        <v>182</v>
      </c>
      <c r="CQ178">
        <v>187</v>
      </c>
      <c r="CR178">
        <v>194</v>
      </c>
      <c r="CS178">
        <v>199</v>
      </c>
      <c r="CT178">
        <v>201</v>
      </c>
      <c r="CU178">
        <v>201</v>
      </c>
      <c r="CV178">
        <v>205</v>
      </c>
      <c r="CW178">
        <v>206</v>
      </c>
      <c r="CX178">
        <v>207</v>
      </c>
      <c r="CY178">
        <v>210</v>
      </c>
      <c r="CZ178">
        <v>210</v>
      </c>
      <c r="DA178">
        <v>211</v>
      </c>
      <c r="DB178">
        <v>211</v>
      </c>
      <c r="DC178">
        <v>214</v>
      </c>
      <c r="DD178">
        <v>215</v>
      </c>
      <c r="DE178">
        <v>216</v>
      </c>
      <c r="DF178">
        <v>217</v>
      </c>
      <c r="DG178">
        <v>218</v>
      </c>
      <c r="DH178">
        <v>219</v>
      </c>
      <c r="DI178">
        <v>219</v>
      </c>
      <c r="DJ178">
        <v>224</v>
      </c>
      <c r="DK178">
        <v>228</v>
      </c>
      <c r="DL178">
        <v>229</v>
      </c>
      <c r="DM178">
        <v>232</v>
      </c>
      <c r="DN178">
        <v>232</v>
      </c>
      <c r="DO178">
        <v>232</v>
      </c>
      <c r="DP178">
        <v>232</v>
      </c>
      <c r="DQ178">
        <v>233</v>
      </c>
      <c r="DR178">
        <v>233</v>
      </c>
      <c r="DS178">
        <v>234</v>
      </c>
      <c r="DT178">
        <v>235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236</v>
      </c>
      <c r="EB178">
        <v>236</v>
      </c>
      <c r="EC178">
        <v>236</v>
      </c>
      <c r="ED178">
        <v>236</v>
      </c>
      <c r="EE178">
        <v>236</v>
      </c>
      <c r="EF178">
        <v>237</v>
      </c>
      <c r="EG178">
        <v>237</v>
      </c>
      <c r="EH178">
        <v>238</v>
      </c>
      <c r="EI178">
        <v>238</v>
      </c>
      <c r="EJ178">
        <v>238</v>
      </c>
      <c r="EK178">
        <v>238</v>
      </c>
      <c r="EL178">
        <v>239</v>
      </c>
      <c r="EM178">
        <v>239</v>
      </c>
      <c r="EN178">
        <v>239</v>
      </c>
      <c r="EO178">
        <v>242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243</v>
      </c>
      <c r="EV178">
        <v>244</v>
      </c>
      <c r="EW178">
        <v>244</v>
      </c>
      <c r="EX178">
        <v>244</v>
      </c>
      <c r="EY178">
        <v>244</v>
      </c>
      <c r="EZ178">
        <v>248</v>
      </c>
      <c r="FA178">
        <v>248</v>
      </c>
      <c r="FB178">
        <v>249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250</v>
      </c>
      <c r="FI178">
        <v>251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252</v>
      </c>
      <c r="FR178">
        <v>252</v>
      </c>
      <c r="FS178">
        <v>252</v>
      </c>
      <c r="FT178">
        <v>252</v>
      </c>
      <c r="FU178">
        <v>253</v>
      </c>
      <c r="FV178">
        <v>253</v>
      </c>
      <c r="FW178">
        <v>253</v>
      </c>
      <c r="FX178">
        <v>254</v>
      </c>
      <c r="FY178">
        <v>255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  <c r="GN178">
        <v>255</v>
      </c>
      <c r="GO178">
        <v>255</v>
      </c>
      <c r="GP178">
        <v>256</v>
      </c>
      <c r="GQ178">
        <v>256</v>
      </c>
      <c r="GR178">
        <v>256</v>
      </c>
      <c r="GS178">
        <v>256</v>
      </c>
    </row>
    <row r="179" spans="1:201" x14ac:dyDescent="0.35">
      <c r="A179" t="s">
        <v>60</v>
      </c>
      <c r="B179">
        <v>21.512582999999999</v>
      </c>
      <c r="C179">
        <v>55.923254999999997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3</v>
      </c>
      <c r="CE179">
        <v>3</v>
      </c>
      <c r="CF179">
        <v>3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6</v>
      </c>
      <c r="CM179">
        <v>6</v>
      </c>
      <c r="CN179">
        <v>7</v>
      </c>
      <c r="CO179">
        <v>7</v>
      </c>
      <c r="CP179">
        <v>8</v>
      </c>
      <c r="CQ179">
        <v>8</v>
      </c>
      <c r="CR179">
        <v>9</v>
      </c>
      <c r="CS179">
        <v>10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11</v>
      </c>
      <c r="CZ179">
        <v>11</v>
      </c>
      <c r="DA179">
        <v>12</v>
      </c>
      <c r="DB179">
        <v>12</v>
      </c>
      <c r="DC179">
        <v>12</v>
      </c>
      <c r="DD179">
        <v>13</v>
      </c>
      <c r="DE179">
        <v>13</v>
      </c>
      <c r="DF179">
        <v>15</v>
      </c>
      <c r="DG179">
        <v>16</v>
      </c>
      <c r="DH179">
        <v>17</v>
      </c>
      <c r="DI179">
        <v>17</v>
      </c>
      <c r="DJ179">
        <v>17</v>
      </c>
      <c r="DK179">
        <v>17</v>
      </c>
      <c r="DL179">
        <v>17</v>
      </c>
      <c r="DM179">
        <v>18</v>
      </c>
      <c r="DN179">
        <v>20</v>
      </c>
      <c r="DO179">
        <v>21</v>
      </c>
      <c r="DP179">
        <v>22</v>
      </c>
      <c r="DQ179">
        <v>25</v>
      </c>
      <c r="DR179">
        <v>27</v>
      </c>
      <c r="DS179">
        <v>30</v>
      </c>
      <c r="DT179">
        <v>31</v>
      </c>
      <c r="DU179">
        <v>34</v>
      </c>
      <c r="DV179">
        <v>36</v>
      </c>
      <c r="DW179">
        <v>37</v>
      </c>
      <c r="DX179">
        <v>37</v>
      </c>
      <c r="DY179">
        <v>37</v>
      </c>
      <c r="DZ179">
        <v>39</v>
      </c>
      <c r="EA179">
        <v>40</v>
      </c>
      <c r="EB179">
        <v>40</v>
      </c>
      <c r="EC179">
        <v>42</v>
      </c>
      <c r="ED179">
        <v>49</v>
      </c>
      <c r="EE179">
        <v>50</v>
      </c>
      <c r="EF179">
        <v>59</v>
      </c>
      <c r="EG179">
        <v>67</v>
      </c>
      <c r="EH179">
        <v>67</v>
      </c>
      <c r="EI179">
        <v>72</v>
      </c>
      <c r="EJ179">
        <v>72</v>
      </c>
      <c r="EK179">
        <v>75</v>
      </c>
      <c r="EL179">
        <v>81</v>
      </c>
      <c r="EM179">
        <v>83</v>
      </c>
      <c r="EN179">
        <v>84</v>
      </c>
      <c r="EO179">
        <v>89</v>
      </c>
      <c r="EP179">
        <v>96</v>
      </c>
      <c r="EQ179">
        <v>99</v>
      </c>
      <c r="ER179">
        <v>104</v>
      </c>
      <c r="ES179">
        <v>108</v>
      </c>
      <c r="ET179">
        <v>114</v>
      </c>
      <c r="EU179">
        <v>116</v>
      </c>
      <c r="EV179">
        <v>119</v>
      </c>
      <c r="EW179">
        <v>125</v>
      </c>
      <c r="EX179">
        <v>128</v>
      </c>
      <c r="EY179">
        <v>131</v>
      </c>
      <c r="EZ179">
        <v>137</v>
      </c>
      <c r="FA179">
        <v>140</v>
      </c>
      <c r="FB179">
        <v>142</v>
      </c>
      <c r="FC179">
        <v>144</v>
      </c>
      <c r="FD179">
        <v>153</v>
      </c>
      <c r="FE179">
        <v>159</v>
      </c>
      <c r="FF179">
        <v>163</v>
      </c>
      <c r="FG179">
        <v>169</v>
      </c>
      <c r="FH179">
        <v>176</v>
      </c>
      <c r="FI179">
        <v>185</v>
      </c>
      <c r="FJ179">
        <v>188</v>
      </c>
      <c r="FK179">
        <v>193</v>
      </c>
      <c r="FL179">
        <v>203</v>
      </c>
      <c r="FM179">
        <v>213</v>
      </c>
      <c r="FN179">
        <v>218</v>
      </c>
      <c r="FO179">
        <v>224</v>
      </c>
      <c r="FP179">
        <v>233</v>
      </c>
      <c r="FQ179">
        <v>236</v>
      </c>
      <c r="FR179">
        <v>244</v>
      </c>
      <c r="FS179">
        <v>248</v>
      </c>
      <c r="FT179">
        <v>257</v>
      </c>
      <c r="FU179">
        <v>259</v>
      </c>
      <c r="FV179">
        <v>273</v>
      </c>
      <c r="FW179">
        <v>281</v>
      </c>
      <c r="FX179">
        <v>290</v>
      </c>
      <c r="FY179">
        <v>298</v>
      </c>
      <c r="FZ179">
        <v>308</v>
      </c>
      <c r="GA179">
        <v>318</v>
      </c>
      <c r="GB179">
        <v>326</v>
      </c>
      <c r="GC179">
        <v>337</v>
      </c>
      <c r="GD179">
        <v>349</v>
      </c>
      <c r="GE179">
        <v>355</v>
      </c>
      <c r="GF179">
        <v>359</v>
      </c>
      <c r="GG179">
        <v>371</v>
      </c>
      <c r="GH179">
        <v>384</v>
      </c>
      <c r="GI179">
        <v>393</v>
      </c>
      <c r="GJ179">
        <v>402</v>
      </c>
      <c r="GK179">
        <v>412</v>
      </c>
      <c r="GL179">
        <v>421</v>
      </c>
      <c r="GM179">
        <v>421</v>
      </c>
      <c r="GN179">
        <v>421</v>
      </c>
      <c r="GO179">
        <v>421</v>
      </c>
      <c r="GP179">
        <v>421</v>
      </c>
      <c r="GQ179">
        <v>421</v>
      </c>
      <c r="GR179">
        <v>488</v>
      </c>
      <c r="GS179">
        <v>492</v>
      </c>
    </row>
    <row r="180" spans="1:201" x14ac:dyDescent="0.35">
      <c r="A180" t="s">
        <v>69</v>
      </c>
      <c r="B180">
        <v>30.375299999999999</v>
      </c>
      <c r="C180">
        <v>69.345100000000002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</v>
      </c>
      <c r="BI180">
        <v>3</v>
      </c>
      <c r="BJ180">
        <v>3</v>
      </c>
      <c r="BK180">
        <v>5</v>
      </c>
      <c r="BL180">
        <v>6</v>
      </c>
      <c r="BM180">
        <v>7</v>
      </c>
      <c r="BN180">
        <v>8</v>
      </c>
      <c r="BO180">
        <v>9</v>
      </c>
      <c r="BP180">
        <v>11</v>
      </c>
      <c r="BQ180">
        <v>12</v>
      </c>
      <c r="BR180">
        <v>14</v>
      </c>
      <c r="BS180">
        <v>21</v>
      </c>
      <c r="BT180">
        <v>26</v>
      </c>
      <c r="BU180">
        <v>27</v>
      </c>
      <c r="BV180">
        <v>34</v>
      </c>
      <c r="BW180">
        <v>40</v>
      </c>
      <c r="BX180">
        <v>41</v>
      </c>
      <c r="BY180">
        <v>47</v>
      </c>
      <c r="BZ180">
        <v>53</v>
      </c>
      <c r="CA180">
        <v>57</v>
      </c>
      <c r="CB180">
        <v>61</v>
      </c>
      <c r="CC180">
        <v>65</v>
      </c>
      <c r="CD180">
        <v>66</v>
      </c>
      <c r="CE180">
        <v>86</v>
      </c>
      <c r="CF180">
        <v>91</v>
      </c>
      <c r="CG180">
        <v>93</v>
      </c>
      <c r="CH180">
        <v>96</v>
      </c>
      <c r="CI180">
        <v>111</v>
      </c>
      <c r="CJ180">
        <v>128</v>
      </c>
      <c r="CK180">
        <v>135</v>
      </c>
      <c r="CL180">
        <v>143</v>
      </c>
      <c r="CM180">
        <v>168</v>
      </c>
      <c r="CN180">
        <v>176</v>
      </c>
      <c r="CO180">
        <v>201</v>
      </c>
      <c r="CP180">
        <v>212</v>
      </c>
      <c r="CQ180">
        <v>237</v>
      </c>
      <c r="CR180">
        <v>253</v>
      </c>
      <c r="CS180">
        <v>269</v>
      </c>
      <c r="CT180">
        <v>281</v>
      </c>
      <c r="CU180">
        <v>292</v>
      </c>
      <c r="CV180">
        <v>312</v>
      </c>
      <c r="CW180">
        <v>343</v>
      </c>
      <c r="CX180">
        <v>385</v>
      </c>
      <c r="CY180">
        <v>417</v>
      </c>
      <c r="CZ180">
        <v>440</v>
      </c>
      <c r="DA180">
        <v>457</v>
      </c>
      <c r="DB180">
        <v>476</v>
      </c>
      <c r="DC180">
        <v>514</v>
      </c>
      <c r="DD180">
        <v>564</v>
      </c>
      <c r="DE180">
        <v>585</v>
      </c>
      <c r="DF180">
        <v>599</v>
      </c>
      <c r="DG180">
        <v>636</v>
      </c>
      <c r="DH180">
        <v>659</v>
      </c>
      <c r="DI180">
        <v>706</v>
      </c>
      <c r="DJ180">
        <v>737</v>
      </c>
      <c r="DK180">
        <v>761</v>
      </c>
      <c r="DL180">
        <v>770</v>
      </c>
      <c r="DM180">
        <v>834</v>
      </c>
      <c r="DN180">
        <v>834</v>
      </c>
      <c r="DO180">
        <v>873</v>
      </c>
      <c r="DP180">
        <v>903</v>
      </c>
      <c r="DQ180">
        <v>939</v>
      </c>
      <c r="DR180">
        <v>985</v>
      </c>
      <c r="DS180">
        <v>1017</v>
      </c>
      <c r="DT180">
        <v>1067</v>
      </c>
      <c r="DU180">
        <v>1101</v>
      </c>
      <c r="DV180">
        <v>1133</v>
      </c>
      <c r="DW180">
        <v>1167</v>
      </c>
      <c r="DX180">
        <v>1197</v>
      </c>
      <c r="DY180">
        <v>1225</v>
      </c>
      <c r="DZ180">
        <v>1260</v>
      </c>
      <c r="EA180">
        <v>1317</v>
      </c>
      <c r="EB180">
        <v>1395</v>
      </c>
      <c r="EC180">
        <v>1483</v>
      </c>
      <c r="ED180">
        <v>1543</v>
      </c>
      <c r="EE180">
        <v>1621</v>
      </c>
      <c r="EF180">
        <v>1688</v>
      </c>
      <c r="EG180">
        <v>1770</v>
      </c>
      <c r="EH180">
        <v>1838</v>
      </c>
      <c r="EI180">
        <v>1935</v>
      </c>
      <c r="EJ180">
        <v>2002</v>
      </c>
      <c r="EK180">
        <v>2067</v>
      </c>
      <c r="EL180">
        <v>2172</v>
      </c>
      <c r="EM180">
        <v>2255</v>
      </c>
      <c r="EN180">
        <v>2356</v>
      </c>
      <c r="EO180">
        <v>2463</v>
      </c>
      <c r="EP180">
        <v>2463</v>
      </c>
      <c r="EQ180">
        <v>2551</v>
      </c>
      <c r="ER180">
        <v>2729</v>
      </c>
      <c r="ES180">
        <v>2839</v>
      </c>
      <c r="ET180">
        <v>2975</v>
      </c>
      <c r="EU180">
        <v>3093</v>
      </c>
      <c r="EV180">
        <v>3229</v>
      </c>
      <c r="EW180">
        <v>3382</v>
      </c>
      <c r="EX180">
        <v>3501</v>
      </c>
      <c r="EY180">
        <v>3590</v>
      </c>
      <c r="EZ180">
        <v>3695</v>
      </c>
      <c r="FA180">
        <v>3755</v>
      </c>
      <c r="FB180">
        <v>3903</v>
      </c>
      <c r="FC180">
        <v>3962</v>
      </c>
      <c r="FD180">
        <v>4035</v>
      </c>
      <c r="FE180">
        <v>4118</v>
      </c>
      <c r="FF180">
        <v>4167</v>
      </c>
      <c r="FG180">
        <v>4304</v>
      </c>
      <c r="FH180">
        <v>4395</v>
      </c>
      <c r="FI180">
        <v>4473</v>
      </c>
      <c r="FJ180">
        <v>4551</v>
      </c>
      <c r="FK180">
        <v>4551</v>
      </c>
      <c r="FL180">
        <v>4619</v>
      </c>
      <c r="FM180">
        <v>4762</v>
      </c>
      <c r="FN180">
        <v>4839</v>
      </c>
      <c r="FO180">
        <v>4922</v>
      </c>
      <c r="FP180">
        <v>4983</v>
      </c>
      <c r="FQ180">
        <v>5058</v>
      </c>
      <c r="FR180">
        <v>5123</v>
      </c>
      <c r="FS180">
        <v>5197</v>
      </c>
      <c r="FT180">
        <v>5266</v>
      </c>
      <c r="FU180">
        <v>5320</v>
      </c>
      <c r="FV180">
        <v>5386</v>
      </c>
      <c r="FW180">
        <v>5426</v>
      </c>
      <c r="FX180">
        <v>5426</v>
      </c>
      <c r="FY180">
        <v>5522</v>
      </c>
      <c r="FZ180">
        <v>5568</v>
      </c>
      <c r="GA180">
        <v>5599</v>
      </c>
      <c r="GB180">
        <v>5639</v>
      </c>
      <c r="GC180">
        <v>5677</v>
      </c>
      <c r="GD180">
        <v>5709</v>
      </c>
      <c r="GE180">
        <v>5763</v>
      </c>
      <c r="GF180">
        <v>5787</v>
      </c>
      <c r="GG180">
        <v>5822</v>
      </c>
      <c r="GH180">
        <v>5822</v>
      </c>
      <c r="GI180">
        <v>5842</v>
      </c>
      <c r="GJ180">
        <v>5865</v>
      </c>
      <c r="GK180">
        <v>5892</v>
      </c>
      <c r="GL180">
        <v>5924</v>
      </c>
      <c r="GM180">
        <v>5951</v>
      </c>
      <c r="GN180">
        <v>5951</v>
      </c>
      <c r="GO180">
        <v>5976</v>
      </c>
      <c r="GP180">
        <v>5999</v>
      </c>
      <c r="GQ180">
        <v>5999</v>
      </c>
      <c r="GR180">
        <v>6014</v>
      </c>
      <c r="GS180">
        <v>6035</v>
      </c>
    </row>
    <row r="181" spans="1:201" x14ac:dyDescent="0.35">
      <c r="A181" t="s">
        <v>140</v>
      </c>
      <c r="B181">
        <v>8.5380000000000003</v>
      </c>
      <c r="C181">
        <v>-80.7821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3</v>
      </c>
      <c r="BM181">
        <v>6</v>
      </c>
      <c r="BN181">
        <v>6</v>
      </c>
      <c r="BO181">
        <v>8</v>
      </c>
      <c r="BP181">
        <v>8</v>
      </c>
      <c r="BQ181">
        <v>9</v>
      </c>
      <c r="BR181">
        <v>14</v>
      </c>
      <c r="BS181">
        <v>17</v>
      </c>
      <c r="BT181">
        <v>24</v>
      </c>
      <c r="BU181">
        <v>30</v>
      </c>
      <c r="BV181">
        <v>30</v>
      </c>
      <c r="BW181">
        <v>32</v>
      </c>
      <c r="BX181">
        <v>37</v>
      </c>
      <c r="BY181">
        <v>41</v>
      </c>
      <c r="BZ181">
        <v>46</v>
      </c>
      <c r="CA181">
        <v>54</v>
      </c>
      <c r="CB181">
        <v>55</v>
      </c>
      <c r="CC181">
        <v>59</v>
      </c>
      <c r="CD181">
        <v>63</v>
      </c>
      <c r="CE181">
        <v>66</v>
      </c>
      <c r="CF181">
        <v>74</v>
      </c>
      <c r="CG181">
        <v>79</v>
      </c>
      <c r="CH181">
        <v>87</v>
      </c>
      <c r="CI181">
        <v>94</v>
      </c>
      <c r="CJ181">
        <v>95</v>
      </c>
      <c r="CK181">
        <v>103</v>
      </c>
      <c r="CL181">
        <v>109</v>
      </c>
      <c r="CM181">
        <v>116</v>
      </c>
      <c r="CN181">
        <v>120</v>
      </c>
      <c r="CO181">
        <v>126</v>
      </c>
      <c r="CP181">
        <v>136</v>
      </c>
      <c r="CQ181">
        <v>141</v>
      </c>
      <c r="CR181">
        <v>146</v>
      </c>
      <c r="CS181">
        <v>154</v>
      </c>
      <c r="CT181">
        <v>159</v>
      </c>
      <c r="CU181">
        <v>165</v>
      </c>
      <c r="CV181">
        <v>167</v>
      </c>
      <c r="CW181">
        <v>167</v>
      </c>
      <c r="CX181">
        <v>178</v>
      </c>
      <c r="CY181">
        <v>188</v>
      </c>
      <c r="CZ181">
        <v>192</v>
      </c>
      <c r="DA181">
        <v>197</v>
      </c>
      <c r="DB181">
        <v>197</v>
      </c>
      <c r="DC181">
        <v>200</v>
      </c>
      <c r="DD181">
        <v>210</v>
      </c>
      <c r="DE181">
        <v>218</v>
      </c>
      <c r="DF181">
        <v>225</v>
      </c>
      <c r="DG181">
        <v>231</v>
      </c>
      <c r="DH181">
        <v>237</v>
      </c>
      <c r="DI181">
        <v>244</v>
      </c>
      <c r="DJ181">
        <v>249</v>
      </c>
      <c r="DK181">
        <v>252</v>
      </c>
      <c r="DL181">
        <v>256</v>
      </c>
      <c r="DM181">
        <v>260</v>
      </c>
      <c r="DN181">
        <v>266</v>
      </c>
      <c r="DO181">
        <v>269</v>
      </c>
      <c r="DP181">
        <v>275</v>
      </c>
      <c r="DQ181">
        <v>279</v>
      </c>
      <c r="DR181">
        <v>281</v>
      </c>
      <c r="DS181">
        <v>287</v>
      </c>
      <c r="DT181">
        <v>291</v>
      </c>
      <c r="DU181">
        <v>295</v>
      </c>
      <c r="DV181">
        <v>299</v>
      </c>
      <c r="DW181">
        <v>306</v>
      </c>
      <c r="DX181">
        <v>310</v>
      </c>
      <c r="DY181">
        <v>313</v>
      </c>
      <c r="DZ181">
        <v>315</v>
      </c>
      <c r="EA181">
        <v>320</v>
      </c>
      <c r="EB181">
        <v>326</v>
      </c>
      <c r="EC181">
        <v>330</v>
      </c>
      <c r="ED181">
        <v>336</v>
      </c>
      <c r="EE181">
        <v>344</v>
      </c>
      <c r="EF181">
        <v>352</v>
      </c>
      <c r="EG181">
        <v>357</v>
      </c>
      <c r="EH181">
        <v>363</v>
      </c>
      <c r="EI181">
        <v>370</v>
      </c>
      <c r="EJ181">
        <v>386</v>
      </c>
      <c r="EK181">
        <v>393</v>
      </c>
      <c r="EL181">
        <v>398</v>
      </c>
      <c r="EM181">
        <v>403</v>
      </c>
      <c r="EN181">
        <v>413</v>
      </c>
      <c r="EO181">
        <v>418</v>
      </c>
      <c r="EP181">
        <v>421</v>
      </c>
      <c r="EQ181">
        <v>429</v>
      </c>
      <c r="ER181">
        <v>437</v>
      </c>
      <c r="ES181">
        <v>448</v>
      </c>
      <c r="ET181">
        <v>457</v>
      </c>
      <c r="EU181">
        <v>470</v>
      </c>
      <c r="EV181">
        <v>475</v>
      </c>
      <c r="EW181">
        <v>485</v>
      </c>
      <c r="EX181">
        <v>493</v>
      </c>
      <c r="EY181">
        <v>501</v>
      </c>
      <c r="EZ181">
        <v>521</v>
      </c>
      <c r="FA181">
        <v>536</v>
      </c>
      <c r="FB181">
        <v>547</v>
      </c>
      <c r="FC181">
        <v>564</v>
      </c>
      <c r="FD181">
        <v>575</v>
      </c>
      <c r="FE181">
        <v>592</v>
      </c>
      <c r="FF181">
        <v>604</v>
      </c>
      <c r="FG181">
        <v>620</v>
      </c>
      <c r="FH181">
        <v>631</v>
      </c>
      <c r="FI181">
        <v>645</v>
      </c>
      <c r="FJ181">
        <v>667</v>
      </c>
      <c r="FK181">
        <v>698</v>
      </c>
      <c r="FL181">
        <v>720</v>
      </c>
      <c r="FM181">
        <v>747</v>
      </c>
      <c r="FN181">
        <v>770</v>
      </c>
      <c r="FO181">
        <v>799</v>
      </c>
      <c r="FP181">
        <v>819</v>
      </c>
      <c r="FQ181">
        <v>839</v>
      </c>
      <c r="FR181">
        <v>863</v>
      </c>
      <c r="FS181">
        <v>893</v>
      </c>
      <c r="FT181">
        <v>909</v>
      </c>
      <c r="FU181">
        <v>932</v>
      </c>
      <c r="FV181">
        <v>960</v>
      </c>
      <c r="FW181">
        <v>982</v>
      </c>
      <c r="FX181">
        <v>1000</v>
      </c>
      <c r="FY181">
        <v>1038</v>
      </c>
      <c r="FZ181">
        <v>1071</v>
      </c>
      <c r="GA181">
        <v>1096</v>
      </c>
      <c r="GB181">
        <v>1127</v>
      </c>
      <c r="GC181">
        <v>1159</v>
      </c>
      <c r="GD181">
        <v>1180</v>
      </c>
      <c r="GE181">
        <v>1209</v>
      </c>
      <c r="GF181">
        <v>1250</v>
      </c>
      <c r="GG181">
        <v>1275</v>
      </c>
      <c r="GH181">
        <v>1294</v>
      </c>
      <c r="GI181">
        <v>1322</v>
      </c>
      <c r="GJ181">
        <v>1349</v>
      </c>
      <c r="GK181">
        <v>1374</v>
      </c>
      <c r="GL181">
        <v>1397</v>
      </c>
      <c r="GM181">
        <v>1421</v>
      </c>
      <c r="GN181">
        <v>1449</v>
      </c>
      <c r="GO181">
        <v>1471</v>
      </c>
      <c r="GP181">
        <v>1497</v>
      </c>
      <c r="GQ181">
        <v>1522</v>
      </c>
      <c r="GR181">
        <v>1553</v>
      </c>
      <c r="GS181">
        <v>1574</v>
      </c>
    </row>
    <row r="182" spans="1:201" x14ac:dyDescent="0.35">
      <c r="A182" t="s">
        <v>267</v>
      </c>
      <c r="B182">
        <v>-6.3149930000000003</v>
      </c>
      <c r="C182">
        <v>143.95554999999999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1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1</v>
      </c>
      <c r="GL182">
        <v>2</v>
      </c>
      <c r="GM182">
        <v>2</v>
      </c>
      <c r="GN182">
        <v>2</v>
      </c>
      <c r="GO182">
        <v>2</v>
      </c>
      <c r="GP182">
        <v>2</v>
      </c>
      <c r="GQ182">
        <v>2</v>
      </c>
      <c r="GR182">
        <v>2</v>
      </c>
      <c r="GS182">
        <v>3</v>
      </c>
    </row>
    <row r="183" spans="1:201" x14ac:dyDescent="0.35">
      <c r="A183" t="s">
        <v>127</v>
      </c>
      <c r="B183">
        <v>-23.442499999999999</v>
      </c>
      <c r="C183">
        <v>-58.443800000000003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</v>
      </c>
      <c r="BM183">
        <v>1</v>
      </c>
      <c r="BN183">
        <v>2</v>
      </c>
      <c r="BO183">
        <v>3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5</v>
      </c>
      <c r="CB183">
        <v>5</v>
      </c>
      <c r="CC183">
        <v>5</v>
      </c>
      <c r="CD183">
        <v>5</v>
      </c>
      <c r="CE183">
        <v>6</v>
      </c>
      <c r="CF183">
        <v>6</v>
      </c>
      <c r="CG183">
        <v>6</v>
      </c>
      <c r="CH183">
        <v>6</v>
      </c>
      <c r="CI183">
        <v>7</v>
      </c>
      <c r="CJ183">
        <v>8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11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12</v>
      </c>
      <c r="ET183">
        <v>13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15</v>
      </c>
      <c r="FF183">
        <v>15</v>
      </c>
      <c r="FG183">
        <v>16</v>
      </c>
      <c r="FH183">
        <v>17</v>
      </c>
      <c r="FI183">
        <v>19</v>
      </c>
      <c r="FJ183">
        <v>19</v>
      </c>
      <c r="FK183">
        <v>19</v>
      </c>
      <c r="FL183">
        <v>20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21</v>
      </c>
      <c r="FT183">
        <v>22</v>
      </c>
      <c r="FU183">
        <v>25</v>
      </c>
      <c r="FV183">
        <v>25</v>
      </c>
      <c r="FW183">
        <v>25</v>
      </c>
      <c r="FX183">
        <v>27</v>
      </c>
      <c r="FY183">
        <v>28</v>
      </c>
      <c r="FZ183">
        <v>29</v>
      </c>
      <c r="GA183">
        <v>31</v>
      </c>
      <c r="GB183">
        <v>33</v>
      </c>
      <c r="GC183">
        <v>35</v>
      </c>
      <c r="GD183">
        <v>36</v>
      </c>
      <c r="GE183">
        <v>36</v>
      </c>
      <c r="GF183">
        <v>38</v>
      </c>
      <c r="GG183">
        <v>40</v>
      </c>
      <c r="GH183">
        <v>41</v>
      </c>
      <c r="GI183">
        <v>43</v>
      </c>
      <c r="GJ183">
        <v>45</v>
      </c>
      <c r="GK183">
        <v>46</v>
      </c>
      <c r="GL183">
        <v>47</v>
      </c>
      <c r="GM183">
        <v>49</v>
      </c>
      <c r="GN183">
        <v>52</v>
      </c>
      <c r="GO183">
        <v>52</v>
      </c>
      <c r="GP183">
        <v>55</v>
      </c>
      <c r="GQ183">
        <v>59</v>
      </c>
      <c r="GR183">
        <v>61</v>
      </c>
      <c r="GS183">
        <v>66</v>
      </c>
    </row>
    <row r="184" spans="1:201" x14ac:dyDescent="0.35">
      <c r="A184" t="s">
        <v>118</v>
      </c>
      <c r="B184">
        <v>-9.19</v>
      </c>
      <c r="C184">
        <v>-75.015199999999993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5</v>
      </c>
      <c r="BL184">
        <v>5</v>
      </c>
      <c r="BM184">
        <v>5</v>
      </c>
      <c r="BN184">
        <v>7</v>
      </c>
      <c r="BO184">
        <v>9</v>
      </c>
      <c r="BP184">
        <v>9</v>
      </c>
      <c r="BQ184">
        <v>11</v>
      </c>
      <c r="BR184">
        <v>16</v>
      </c>
      <c r="BS184">
        <v>18</v>
      </c>
      <c r="BT184">
        <v>24</v>
      </c>
      <c r="BU184">
        <v>30</v>
      </c>
      <c r="BV184">
        <v>38</v>
      </c>
      <c r="BW184">
        <v>55</v>
      </c>
      <c r="BX184">
        <v>61</v>
      </c>
      <c r="BY184">
        <v>73</v>
      </c>
      <c r="BZ184">
        <v>83</v>
      </c>
      <c r="CA184">
        <v>92</v>
      </c>
      <c r="CB184">
        <v>107</v>
      </c>
      <c r="CC184">
        <v>121</v>
      </c>
      <c r="CD184">
        <v>138</v>
      </c>
      <c r="CE184">
        <v>169</v>
      </c>
      <c r="CF184">
        <v>181</v>
      </c>
      <c r="CG184">
        <v>193</v>
      </c>
      <c r="CH184">
        <v>216</v>
      </c>
      <c r="CI184">
        <v>230</v>
      </c>
      <c r="CJ184">
        <v>254</v>
      </c>
      <c r="CK184">
        <v>274</v>
      </c>
      <c r="CL184">
        <v>300</v>
      </c>
      <c r="CM184">
        <v>348</v>
      </c>
      <c r="CN184">
        <v>400</v>
      </c>
      <c r="CO184">
        <v>445</v>
      </c>
      <c r="CP184">
        <v>484</v>
      </c>
      <c r="CQ184">
        <v>530</v>
      </c>
      <c r="CR184">
        <v>572</v>
      </c>
      <c r="CS184">
        <v>634</v>
      </c>
      <c r="CT184">
        <v>700</v>
      </c>
      <c r="CU184">
        <v>728</v>
      </c>
      <c r="CV184">
        <v>782</v>
      </c>
      <c r="CW184">
        <v>854</v>
      </c>
      <c r="CX184">
        <v>943</v>
      </c>
      <c r="CY184">
        <v>1051</v>
      </c>
      <c r="CZ184">
        <v>1124</v>
      </c>
      <c r="DA184">
        <v>1200</v>
      </c>
      <c r="DB184">
        <v>1286</v>
      </c>
      <c r="DC184">
        <v>1344</v>
      </c>
      <c r="DD184">
        <v>1444</v>
      </c>
      <c r="DE184">
        <v>1533</v>
      </c>
      <c r="DF184">
        <v>1627</v>
      </c>
      <c r="DG184">
        <v>1714</v>
      </c>
      <c r="DH184">
        <v>1814</v>
      </c>
      <c r="DI184">
        <v>1889</v>
      </c>
      <c r="DJ184">
        <v>1961</v>
      </c>
      <c r="DK184">
        <v>2057</v>
      </c>
      <c r="DL184">
        <v>2169</v>
      </c>
      <c r="DM184">
        <v>2267</v>
      </c>
      <c r="DN184">
        <v>2392</v>
      </c>
      <c r="DO184">
        <v>2523</v>
      </c>
      <c r="DP184">
        <v>2648</v>
      </c>
      <c r="DQ184">
        <v>2789</v>
      </c>
      <c r="DR184">
        <v>2914</v>
      </c>
      <c r="DS184">
        <v>3024</v>
      </c>
      <c r="DT184">
        <v>3148</v>
      </c>
      <c r="DU184">
        <v>3244</v>
      </c>
      <c r="DV184">
        <v>3373</v>
      </c>
      <c r="DW184">
        <v>3456</v>
      </c>
      <c r="DX184">
        <v>3629</v>
      </c>
      <c r="DY184">
        <v>3788</v>
      </c>
      <c r="DZ184">
        <v>3983</v>
      </c>
      <c r="EA184">
        <v>4099</v>
      </c>
      <c r="EB184">
        <v>4230</v>
      </c>
      <c r="EC184">
        <v>4371</v>
      </c>
      <c r="ED184">
        <v>4506</v>
      </c>
      <c r="EE184">
        <v>4634</v>
      </c>
      <c r="EF184">
        <v>4767</v>
      </c>
      <c r="EG184">
        <v>4894</v>
      </c>
      <c r="EH184">
        <v>5031</v>
      </c>
      <c r="EI184">
        <v>5162</v>
      </c>
      <c r="EJ184">
        <v>5301</v>
      </c>
      <c r="EK184">
        <v>5465</v>
      </c>
      <c r="EL184">
        <v>5571</v>
      </c>
      <c r="EM184">
        <v>5738</v>
      </c>
      <c r="EN184">
        <v>5903</v>
      </c>
      <c r="EO184">
        <v>6088</v>
      </c>
      <c r="EP184">
        <v>6088</v>
      </c>
      <c r="EQ184">
        <v>6308</v>
      </c>
      <c r="ER184">
        <v>6688</v>
      </c>
      <c r="ES184">
        <v>6860</v>
      </c>
      <c r="ET184">
        <v>7056</v>
      </c>
      <c r="EU184">
        <v>7257</v>
      </c>
      <c r="EV184">
        <v>7461</v>
      </c>
      <c r="EW184">
        <v>7660</v>
      </c>
      <c r="EX184">
        <v>7861</v>
      </c>
      <c r="EY184">
        <v>8045</v>
      </c>
      <c r="EZ184">
        <v>8223</v>
      </c>
      <c r="FA184">
        <v>8404</v>
      </c>
      <c r="FB184">
        <v>8586</v>
      </c>
      <c r="FC184">
        <v>8761</v>
      </c>
      <c r="FD184">
        <v>8939</v>
      </c>
      <c r="FE184">
        <v>9135</v>
      </c>
      <c r="FF184">
        <v>9317</v>
      </c>
      <c r="FG184">
        <v>9504</v>
      </c>
      <c r="FH184">
        <v>9677</v>
      </c>
      <c r="FI184">
        <v>9860</v>
      </c>
      <c r="FJ184">
        <v>10045</v>
      </c>
      <c r="FK184">
        <v>10226</v>
      </c>
      <c r="FL184">
        <v>10412</v>
      </c>
      <c r="FM184">
        <v>10589</v>
      </c>
      <c r="FN184">
        <v>10772</v>
      </c>
      <c r="FO184">
        <v>10952</v>
      </c>
      <c r="FP184">
        <v>11133</v>
      </c>
      <c r="FQ184">
        <v>11314</v>
      </c>
      <c r="FR184">
        <v>11500</v>
      </c>
      <c r="FS184">
        <v>11682</v>
      </c>
      <c r="FT184">
        <v>11870</v>
      </c>
      <c r="FU184">
        <v>12054</v>
      </c>
      <c r="FV184">
        <v>12229</v>
      </c>
      <c r="FW184">
        <v>12417</v>
      </c>
      <c r="FX184">
        <v>12615</v>
      </c>
      <c r="FY184">
        <v>12799</v>
      </c>
      <c r="FZ184">
        <v>12998</v>
      </c>
      <c r="GA184">
        <v>13187</v>
      </c>
      <c r="GB184">
        <v>13384</v>
      </c>
      <c r="GC184">
        <v>13579</v>
      </c>
      <c r="GD184">
        <v>13767</v>
      </c>
      <c r="GE184">
        <v>17654</v>
      </c>
      <c r="GF184">
        <v>17843</v>
      </c>
      <c r="GG184">
        <v>17843</v>
      </c>
      <c r="GH184">
        <v>17843</v>
      </c>
      <c r="GI184">
        <v>18418</v>
      </c>
      <c r="GJ184">
        <v>18612</v>
      </c>
      <c r="GK184">
        <v>18816</v>
      </c>
      <c r="GL184">
        <v>18816</v>
      </c>
      <c r="GM184">
        <v>19021</v>
      </c>
      <c r="GN184">
        <v>19021</v>
      </c>
      <c r="GO184">
        <v>19614</v>
      </c>
      <c r="GP184">
        <v>19811</v>
      </c>
      <c r="GQ184">
        <v>20007</v>
      </c>
      <c r="GR184">
        <v>20228</v>
      </c>
      <c r="GS184">
        <v>20228</v>
      </c>
    </row>
    <row r="185" spans="1:201" x14ac:dyDescent="0.35">
      <c r="A185" t="s">
        <v>50</v>
      </c>
      <c r="B185">
        <v>12.879721</v>
      </c>
      <c r="C185">
        <v>121.774017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2</v>
      </c>
      <c r="BC185">
        <v>5</v>
      </c>
      <c r="BD185">
        <v>8</v>
      </c>
      <c r="BE185">
        <v>11</v>
      </c>
      <c r="BF185">
        <v>12</v>
      </c>
      <c r="BG185">
        <v>12</v>
      </c>
      <c r="BH185">
        <v>19</v>
      </c>
      <c r="BI185">
        <v>17</v>
      </c>
      <c r="BJ185">
        <v>18</v>
      </c>
      <c r="BK185">
        <v>19</v>
      </c>
      <c r="BL185">
        <v>25</v>
      </c>
      <c r="BM185">
        <v>33</v>
      </c>
      <c r="BN185">
        <v>35</v>
      </c>
      <c r="BO185">
        <v>38</v>
      </c>
      <c r="BP185">
        <v>45</v>
      </c>
      <c r="BQ185">
        <v>54</v>
      </c>
      <c r="BR185">
        <v>68</v>
      </c>
      <c r="BS185">
        <v>71</v>
      </c>
      <c r="BT185">
        <v>78</v>
      </c>
      <c r="BU185">
        <v>88</v>
      </c>
      <c r="BV185">
        <v>96</v>
      </c>
      <c r="BW185">
        <v>107</v>
      </c>
      <c r="BX185">
        <v>136</v>
      </c>
      <c r="BY185">
        <v>144</v>
      </c>
      <c r="BZ185">
        <v>152</v>
      </c>
      <c r="CA185">
        <v>163</v>
      </c>
      <c r="CB185">
        <v>177</v>
      </c>
      <c r="CC185">
        <v>182</v>
      </c>
      <c r="CD185">
        <v>203</v>
      </c>
      <c r="CE185">
        <v>221</v>
      </c>
      <c r="CF185">
        <v>247</v>
      </c>
      <c r="CG185">
        <v>297</v>
      </c>
      <c r="CH185">
        <v>315</v>
      </c>
      <c r="CI185">
        <v>335</v>
      </c>
      <c r="CJ185">
        <v>349</v>
      </c>
      <c r="CK185">
        <v>362</v>
      </c>
      <c r="CL185">
        <v>387</v>
      </c>
      <c r="CM185">
        <v>397</v>
      </c>
      <c r="CN185">
        <v>409</v>
      </c>
      <c r="CO185">
        <v>428</v>
      </c>
      <c r="CP185">
        <v>437</v>
      </c>
      <c r="CQ185">
        <v>446</v>
      </c>
      <c r="CR185">
        <v>462</v>
      </c>
      <c r="CS185">
        <v>477</v>
      </c>
      <c r="CT185">
        <v>494</v>
      </c>
      <c r="CU185">
        <v>501</v>
      </c>
      <c r="CV185">
        <v>511</v>
      </c>
      <c r="CW185">
        <v>530</v>
      </c>
      <c r="CX185">
        <v>558</v>
      </c>
      <c r="CY185">
        <v>568</v>
      </c>
      <c r="CZ185">
        <v>579</v>
      </c>
      <c r="DA185">
        <v>603</v>
      </c>
      <c r="DB185">
        <v>607</v>
      </c>
      <c r="DC185">
        <v>623</v>
      </c>
      <c r="DD185">
        <v>637</v>
      </c>
      <c r="DE185">
        <v>658</v>
      </c>
      <c r="DF185">
        <v>685</v>
      </c>
      <c r="DG185">
        <v>696</v>
      </c>
      <c r="DH185">
        <v>704</v>
      </c>
      <c r="DI185">
        <v>719</v>
      </c>
      <c r="DJ185">
        <v>726</v>
      </c>
      <c r="DK185">
        <v>751</v>
      </c>
      <c r="DL185">
        <v>772</v>
      </c>
      <c r="DM185">
        <v>790</v>
      </c>
      <c r="DN185">
        <v>806</v>
      </c>
      <c r="DO185">
        <v>817</v>
      </c>
      <c r="DP185">
        <v>824</v>
      </c>
      <c r="DQ185">
        <v>831</v>
      </c>
      <c r="DR185">
        <v>837</v>
      </c>
      <c r="DS185">
        <v>842</v>
      </c>
      <c r="DT185">
        <v>846</v>
      </c>
      <c r="DU185">
        <v>857</v>
      </c>
      <c r="DV185">
        <v>863</v>
      </c>
      <c r="DW185">
        <v>868</v>
      </c>
      <c r="DX185">
        <v>873</v>
      </c>
      <c r="DY185">
        <v>886</v>
      </c>
      <c r="DZ185">
        <v>904</v>
      </c>
      <c r="EA185">
        <v>921</v>
      </c>
      <c r="EB185">
        <v>942</v>
      </c>
      <c r="EC185">
        <v>950</v>
      </c>
      <c r="ED185">
        <v>957</v>
      </c>
      <c r="EE185">
        <v>960</v>
      </c>
      <c r="EF185">
        <v>966</v>
      </c>
      <c r="EG185">
        <v>974</v>
      </c>
      <c r="EH185">
        <v>984</v>
      </c>
      <c r="EI185">
        <v>987</v>
      </c>
      <c r="EJ185">
        <v>994</v>
      </c>
      <c r="EK185">
        <v>1003</v>
      </c>
      <c r="EL185">
        <v>1011</v>
      </c>
      <c r="EM185">
        <v>1017</v>
      </c>
      <c r="EN185">
        <v>1027</v>
      </c>
      <c r="EO185">
        <v>1036</v>
      </c>
      <c r="EP185">
        <v>1052</v>
      </c>
      <c r="EQ185">
        <v>1074</v>
      </c>
      <c r="ER185">
        <v>1088</v>
      </c>
      <c r="ES185">
        <v>1098</v>
      </c>
      <c r="ET185">
        <v>1103</v>
      </c>
      <c r="EU185">
        <v>1108</v>
      </c>
      <c r="EV185">
        <v>1116</v>
      </c>
      <c r="EW185">
        <v>1130</v>
      </c>
      <c r="EX185">
        <v>1150</v>
      </c>
      <c r="EY185">
        <v>1169</v>
      </c>
      <c r="EZ185">
        <v>1177</v>
      </c>
      <c r="FA185">
        <v>1186</v>
      </c>
      <c r="FB185">
        <v>1204</v>
      </c>
      <c r="FC185">
        <v>1212</v>
      </c>
      <c r="FD185">
        <v>1224</v>
      </c>
      <c r="FE185">
        <v>1236</v>
      </c>
      <c r="FF185">
        <v>1244</v>
      </c>
      <c r="FG185">
        <v>1255</v>
      </c>
      <c r="FH185">
        <v>1266</v>
      </c>
      <c r="FI185">
        <v>1270</v>
      </c>
      <c r="FJ185">
        <v>1274</v>
      </c>
      <c r="FK185">
        <v>1280</v>
      </c>
      <c r="FL185">
        <v>1290</v>
      </c>
      <c r="FM185">
        <v>1297</v>
      </c>
      <c r="FN185">
        <v>1303</v>
      </c>
      <c r="FO185">
        <v>1309</v>
      </c>
      <c r="FP185">
        <v>1314</v>
      </c>
      <c r="FQ185">
        <v>1314</v>
      </c>
      <c r="FR185">
        <v>1360</v>
      </c>
      <c r="FS185">
        <v>1372</v>
      </c>
      <c r="FT185">
        <v>1534</v>
      </c>
      <c r="FU185">
        <v>1599</v>
      </c>
      <c r="FV185">
        <v>1603</v>
      </c>
      <c r="FW185">
        <v>1614</v>
      </c>
      <c r="FX185">
        <v>1643</v>
      </c>
      <c r="FY185">
        <v>1660</v>
      </c>
      <c r="FZ185">
        <v>1773</v>
      </c>
      <c r="GA185">
        <v>1831</v>
      </c>
      <c r="GB185">
        <v>1835</v>
      </c>
      <c r="GC185">
        <v>1837</v>
      </c>
      <c r="GD185">
        <v>1843</v>
      </c>
      <c r="GE185">
        <v>1871</v>
      </c>
      <c r="GF185">
        <v>1879</v>
      </c>
      <c r="GG185">
        <v>1897</v>
      </c>
      <c r="GH185">
        <v>1932</v>
      </c>
      <c r="GI185">
        <v>1945</v>
      </c>
      <c r="GJ185">
        <v>1947</v>
      </c>
      <c r="GK185">
        <v>1962</v>
      </c>
      <c r="GL185">
        <v>1983</v>
      </c>
      <c r="GM185">
        <v>2023</v>
      </c>
      <c r="GN185">
        <v>2039</v>
      </c>
      <c r="GO185">
        <v>2059</v>
      </c>
      <c r="GP185">
        <v>2104</v>
      </c>
      <c r="GQ185">
        <v>2115</v>
      </c>
      <c r="GR185">
        <v>2123</v>
      </c>
      <c r="GS185">
        <v>2150</v>
      </c>
    </row>
    <row r="186" spans="1:201" x14ac:dyDescent="0.35">
      <c r="A186" t="s">
        <v>109</v>
      </c>
      <c r="B186">
        <v>51.919400000000003</v>
      </c>
      <c r="C186">
        <v>19.145099999999999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2</v>
      </c>
      <c r="BD186">
        <v>3</v>
      </c>
      <c r="BE186">
        <v>3</v>
      </c>
      <c r="BF186">
        <v>4</v>
      </c>
      <c r="BG186">
        <v>5</v>
      </c>
      <c r="BH186">
        <v>5</v>
      </c>
      <c r="BI186">
        <v>5</v>
      </c>
      <c r="BJ186">
        <v>5</v>
      </c>
      <c r="BK186">
        <v>5</v>
      </c>
      <c r="BL186">
        <v>7</v>
      </c>
      <c r="BM186">
        <v>8</v>
      </c>
      <c r="BN186">
        <v>10</v>
      </c>
      <c r="BO186">
        <v>14</v>
      </c>
      <c r="BP186">
        <v>16</v>
      </c>
      <c r="BQ186">
        <v>16</v>
      </c>
      <c r="BR186">
        <v>18</v>
      </c>
      <c r="BS186">
        <v>22</v>
      </c>
      <c r="BT186">
        <v>31</v>
      </c>
      <c r="BU186">
        <v>33</v>
      </c>
      <c r="BV186">
        <v>43</v>
      </c>
      <c r="BW186">
        <v>57</v>
      </c>
      <c r="BX186">
        <v>71</v>
      </c>
      <c r="BY186">
        <v>79</v>
      </c>
      <c r="BZ186">
        <v>94</v>
      </c>
      <c r="CA186">
        <v>107</v>
      </c>
      <c r="CB186">
        <v>129</v>
      </c>
      <c r="CC186">
        <v>159</v>
      </c>
      <c r="CD186">
        <v>174</v>
      </c>
      <c r="CE186">
        <v>181</v>
      </c>
      <c r="CF186">
        <v>208</v>
      </c>
      <c r="CG186">
        <v>232</v>
      </c>
      <c r="CH186">
        <v>245</v>
      </c>
      <c r="CI186">
        <v>263</v>
      </c>
      <c r="CJ186">
        <v>286</v>
      </c>
      <c r="CK186">
        <v>314</v>
      </c>
      <c r="CL186">
        <v>332</v>
      </c>
      <c r="CM186">
        <v>347</v>
      </c>
      <c r="CN186">
        <v>360</v>
      </c>
      <c r="CO186">
        <v>380</v>
      </c>
      <c r="CP186">
        <v>401</v>
      </c>
      <c r="CQ186">
        <v>426</v>
      </c>
      <c r="CR186">
        <v>454</v>
      </c>
      <c r="CS186">
        <v>494</v>
      </c>
      <c r="CT186">
        <v>524</v>
      </c>
      <c r="CU186">
        <v>535</v>
      </c>
      <c r="CV186">
        <v>562</v>
      </c>
      <c r="CW186">
        <v>596</v>
      </c>
      <c r="CX186">
        <v>624</v>
      </c>
      <c r="CY186">
        <v>644</v>
      </c>
      <c r="CZ186">
        <v>651</v>
      </c>
      <c r="DA186">
        <v>664</v>
      </c>
      <c r="DB186">
        <v>678</v>
      </c>
      <c r="DC186">
        <v>698</v>
      </c>
      <c r="DD186">
        <v>716</v>
      </c>
      <c r="DE186">
        <v>733</v>
      </c>
      <c r="DF186">
        <v>755</v>
      </c>
      <c r="DG186">
        <v>776</v>
      </c>
      <c r="DH186">
        <v>785</v>
      </c>
      <c r="DI186">
        <v>800</v>
      </c>
      <c r="DJ186">
        <v>811</v>
      </c>
      <c r="DK186">
        <v>839</v>
      </c>
      <c r="DL186">
        <v>861</v>
      </c>
      <c r="DM186">
        <v>883</v>
      </c>
      <c r="DN186">
        <v>907</v>
      </c>
      <c r="DO186">
        <v>915</v>
      </c>
      <c r="DP186">
        <v>925</v>
      </c>
      <c r="DQ186">
        <v>936</v>
      </c>
      <c r="DR186">
        <v>948</v>
      </c>
      <c r="DS186">
        <v>962</v>
      </c>
      <c r="DT186">
        <v>972</v>
      </c>
      <c r="DU186">
        <v>982</v>
      </c>
      <c r="DV186">
        <v>993</v>
      </c>
      <c r="DW186">
        <v>996</v>
      </c>
      <c r="DX186">
        <v>1007</v>
      </c>
      <c r="DY186">
        <v>1024</v>
      </c>
      <c r="DZ186">
        <v>1028</v>
      </c>
      <c r="EA186">
        <v>1038</v>
      </c>
      <c r="EB186">
        <v>1051</v>
      </c>
      <c r="EC186">
        <v>1061</v>
      </c>
      <c r="ED186">
        <v>1064</v>
      </c>
      <c r="EE186">
        <v>1074</v>
      </c>
      <c r="EF186">
        <v>1092</v>
      </c>
      <c r="EG186">
        <v>1115</v>
      </c>
      <c r="EH186">
        <v>1117</v>
      </c>
      <c r="EI186">
        <v>1137</v>
      </c>
      <c r="EJ186">
        <v>1153</v>
      </c>
      <c r="EK186">
        <v>1157</v>
      </c>
      <c r="EL186">
        <v>1166</v>
      </c>
      <c r="EM186">
        <v>1183</v>
      </c>
      <c r="EN186">
        <v>1206</v>
      </c>
      <c r="EO186">
        <v>1215</v>
      </c>
      <c r="EP186">
        <v>1222</v>
      </c>
      <c r="EQ186">
        <v>1237</v>
      </c>
      <c r="ER186">
        <v>1247</v>
      </c>
      <c r="ES186">
        <v>1256</v>
      </c>
      <c r="ET186">
        <v>1272</v>
      </c>
      <c r="EU186">
        <v>1286</v>
      </c>
      <c r="EV186">
        <v>1316</v>
      </c>
      <c r="EW186">
        <v>1334</v>
      </c>
      <c r="EX186">
        <v>1346</v>
      </c>
      <c r="EY186">
        <v>1356</v>
      </c>
      <c r="EZ186">
        <v>1359</v>
      </c>
      <c r="FA186">
        <v>1375</v>
      </c>
      <c r="FB186">
        <v>1396</v>
      </c>
      <c r="FC186">
        <v>1412</v>
      </c>
      <c r="FD186">
        <v>1429</v>
      </c>
      <c r="FE186">
        <v>1435</v>
      </c>
      <c r="FF186">
        <v>1438</v>
      </c>
      <c r="FG186">
        <v>1444</v>
      </c>
      <c r="FH186">
        <v>1463</v>
      </c>
      <c r="FI186">
        <v>1477</v>
      </c>
      <c r="FJ186">
        <v>1492</v>
      </c>
      <c r="FK186">
        <v>1507</v>
      </c>
      <c r="FL186">
        <v>1512</v>
      </c>
      <c r="FM186">
        <v>1517</v>
      </c>
      <c r="FN186">
        <v>1521</v>
      </c>
      <c r="FO186">
        <v>1528</v>
      </c>
      <c r="FP186">
        <v>1542</v>
      </c>
      <c r="FQ186">
        <v>1551</v>
      </c>
      <c r="FR186">
        <v>1562</v>
      </c>
      <c r="FS186">
        <v>1568</v>
      </c>
      <c r="FT186">
        <v>1571</v>
      </c>
      <c r="FU186">
        <v>1576</v>
      </c>
      <c r="FV186">
        <v>1588</v>
      </c>
      <c r="FW186">
        <v>1594</v>
      </c>
      <c r="FX186">
        <v>1605</v>
      </c>
      <c r="FY186">
        <v>1612</v>
      </c>
      <c r="FZ186">
        <v>1618</v>
      </c>
      <c r="GA186">
        <v>1624</v>
      </c>
      <c r="GB186">
        <v>1627</v>
      </c>
      <c r="GC186">
        <v>1636</v>
      </c>
      <c r="GD186">
        <v>1642</v>
      </c>
      <c r="GE186">
        <v>1651</v>
      </c>
      <c r="GF186">
        <v>1655</v>
      </c>
      <c r="GG186">
        <v>1664</v>
      </c>
      <c r="GH186">
        <v>1671</v>
      </c>
      <c r="GI186">
        <v>1676</v>
      </c>
      <c r="GJ186">
        <v>1682</v>
      </c>
      <c r="GK186">
        <v>1694</v>
      </c>
      <c r="GL186">
        <v>1709</v>
      </c>
      <c r="GM186">
        <v>1716</v>
      </c>
      <c r="GN186">
        <v>1721</v>
      </c>
      <c r="GO186">
        <v>1731</v>
      </c>
      <c r="GP186">
        <v>1732</v>
      </c>
      <c r="GQ186">
        <v>1738</v>
      </c>
      <c r="GR186">
        <v>1756</v>
      </c>
      <c r="GS186">
        <v>1774</v>
      </c>
    </row>
    <row r="187" spans="1:201" x14ac:dyDescent="0.35">
      <c r="A187" t="s">
        <v>95</v>
      </c>
      <c r="B187">
        <v>39.399900000000002</v>
      </c>
      <c r="C187">
        <v>-8.2245000000000008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2</v>
      </c>
      <c r="BI187">
        <v>3</v>
      </c>
      <c r="BJ187">
        <v>6</v>
      </c>
      <c r="BK187">
        <v>12</v>
      </c>
      <c r="BL187">
        <v>14</v>
      </c>
      <c r="BM187">
        <v>23</v>
      </c>
      <c r="BN187">
        <v>33</v>
      </c>
      <c r="BO187">
        <v>43</v>
      </c>
      <c r="BP187">
        <v>60</v>
      </c>
      <c r="BQ187">
        <v>76</v>
      </c>
      <c r="BR187">
        <v>100</v>
      </c>
      <c r="BS187">
        <v>119</v>
      </c>
      <c r="BT187">
        <v>140</v>
      </c>
      <c r="BU187">
        <v>160</v>
      </c>
      <c r="BV187">
        <v>187</v>
      </c>
      <c r="BW187">
        <v>209</v>
      </c>
      <c r="BX187">
        <v>246</v>
      </c>
      <c r="BY187">
        <v>266</v>
      </c>
      <c r="BZ187">
        <v>295</v>
      </c>
      <c r="CA187">
        <v>311</v>
      </c>
      <c r="CB187">
        <v>345</v>
      </c>
      <c r="CC187">
        <v>380</v>
      </c>
      <c r="CD187">
        <v>409</v>
      </c>
      <c r="CE187">
        <v>435</v>
      </c>
      <c r="CF187">
        <v>470</v>
      </c>
      <c r="CG187">
        <v>504</v>
      </c>
      <c r="CH187">
        <v>535</v>
      </c>
      <c r="CI187">
        <v>567</v>
      </c>
      <c r="CJ187">
        <v>599</v>
      </c>
      <c r="CK187">
        <v>629</v>
      </c>
      <c r="CL187">
        <v>657</v>
      </c>
      <c r="CM187">
        <v>687</v>
      </c>
      <c r="CN187">
        <v>714</v>
      </c>
      <c r="CO187">
        <v>735</v>
      </c>
      <c r="CP187">
        <v>762</v>
      </c>
      <c r="CQ187">
        <v>785</v>
      </c>
      <c r="CR187">
        <v>820</v>
      </c>
      <c r="CS187">
        <v>854</v>
      </c>
      <c r="CT187">
        <v>880</v>
      </c>
      <c r="CU187">
        <v>903</v>
      </c>
      <c r="CV187">
        <v>928</v>
      </c>
      <c r="CW187">
        <v>948</v>
      </c>
      <c r="CX187">
        <v>973</v>
      </c>
      <c r="CY187">
        <v>989</v>
      </c>
      <c r="CZ187">
        <v>1007</v>
      </c>
      <c r="DA187">
        <v>1023</v>
      </c>
      <c r="DB187">
        <v>1043</v>
      </c>
      <c r="DC187">
        <v>1063</v>
      </c>
      <c r="DD187">
        <v>1074</v>
      </c>
      <c r="DE187">
        <v>1089</v>
      </c>
      <c r="DF187">
        <v>1105</v>
      </c>
      <c r="DG187">
        <v>1114</v>
      </c>
      <c r="DH187">
        <v>1126</v>
      </c>
      <c r="DI187">
        <v>1135</v>
      </c>
      <c r="DJ187">
        <v>1144</v>
      </c>
      <c r="DK187">
        <v>1163</v>
      </c>
      <c r="DL187">
        <v>1175</v>
      </c>
      <c r="DM187">
        <v>1184</v>
      </c>
      <c r="DN187">
        <v>1190</v>
      </c>
      <c r="DO187">
        <v>1203</v>
      </c>
      <c r="DP187">
        <v>1218</v>
      </c>
      <c r="DQ187">
        <v>1231</v>
      </c>
      <c r="DR187">
        <v>1247</v>
      </c>
      <c r="DS187">
        <v>1263</v>
      </c>
      <c r="DT187">
        <v>1277</v>
      </c>
      <c r="DU187">
        <v>1289</v>
      </c>
      <c r="DV187">
        <v>1302</v>
      </c>
      <c r="DW187">
        <v>1316</v>
      </c>
      <c r="DX187">
        <v>1330</v>
      </c>
      <c r="DY187">
        <v>1342</v>
      </c>
      <c r="DZ187">
        <v>1356</v>
      </c>
      <c r="EA187">
        <v>1369</v>
      </c>
      <c r="EB187">
        <v>1383</v>
      </c>
      <c r="EC187">
        <v>1396</v>
      </c>
      <c r="ED187">
        <v>1410</v>
      </c>
      <c r="EE187">
        <v>1424</v>
      </c>
      <c r="EF187">
        <v>1436</v>
      </c>
      <c r="EG187">
        <v>1447</v>
      </c>
      <c r="EH187">
        <v>1455</v>
      </c>
      <c r="EI187">
        <v>1465</v>
      </c>
      <c r="EJ187">
        <v>1474</v>
      </c>
      <c r="EK187">
        <v>1479</v>
      </c>
      <c r="EL187">
        <v>1485</v>
      </c>
      <c r="EM187">
        <v>1492</v>
      </c>
      <c r="EN187">
        <v>1497</v>
      </c>
      <c r="EO187">
        <v>1504</v>
      </c>
      <c r="EP187">
        <v>1505</v>
      </c>
      <c r="EQ187">
        <v>1512</v>
      </c>
      <c r="ER187">
        <v>1517</v>
      </c>
      <c r="ES187">
        <v>1520</v>
      </c>
      <c r="ET187">
        <v>1522</v>
      </c>
      <c r="EU187">
        <v>1523</v>
      </c>
      <c r="EV187">
        <v>1524</v>
      </c>
      <c r="EW187">
        <v>1527</v>
      </c>
      <c r="EX187">
        <v>1528</v>
      </c>
      <c r="EY187">
        <v>1530</v>
      </c>
      <c r="EZ187">
        <v>1534</v>
      </c>
      <c r="FA187">
        <v>1540</v>
      </c>
      <c r="FB187">
        <v>1543</v>
      </c>
      <c r="FC187">
        <v>1549</v>
      </c>
      <c r="FD187">
        <v>1555</v>
      </c>
      <c r="FE187">
        <v>1561</v>
      </c>
      <c r="FF187">
        <v>1564</v>
      </c>
      <c r="FG187">
        <v>1568</v>
      </c>
      <c r="FH187">
        <v>1576</v>
      </c>
      <c r="FI187">
        <v>1579</v>
      </c>
      <c r="FJ187">
        <v>1587</v>
      </c>
      <c r="FK187">
        <v>1598</v>
      </c>
      <c r="FL187">
        <v>1605</v>
      </c>
      <c r="FM187">
        <v>1614</v>
      </c>
      <c r="FN187">
        <v>1620</v>
      </c>
      <c r="FO187">
        <v>1629</v>
      </c>
      <c r="FP187">
        <v>1631</v>
      </c>
      <c r="FQ187">
        <v>1644</v>
      </c>
      <c r="FR187">
        <v>1646</v>
      </c>
      <c r="FS187">
        <v>1654</v>
      </c>
      <c r="FT187">
        <v>1660</v>
      </c>
      <c r="FU187">
        <v>1662</v>
      </c>
      <c r="FV187">
        <v>1668</v>
      </c>
      <c r="FW187">
        <v>1676</v>
      </c>
      <c r="FX187">
        <v>1679</v>
      </c>
      <c r="FY187">
        <v>1682</v>
      </c>
      <c r="FZ187">
        <v>1684</v>
      </c>
      <c r="GA187">
        <v>1689</v>
      </c>
      <c r="GB187">
        <v>1691</v>
      </c>
      <c r="GC187">
        <v>1697</v>
      </c>
      <c r="GD187">
        <v>1702</v>
      </c>
      <c r="GE187">
        <v>1705</v>
      </c>
      <c r="GF187">
        <v>1712</v>
      </c>
      <c r="GG187">
        <v>1716</v>
      </c>
      <c r="GH187">
        <v>1717</v>
      </c>
      <c r="GI187">
        <v>1719</v>
      </c>
      <c r="GJ187">
        <v>1722</v>
      </c>
      <c r="GK187">
        <v>1725</v>
      </c>
      <c r="GL187">
        <v>1727</v>
      </c>
      <c r="GM187">
        <v>1735</v>
      </c>
      <c r="GN187">
        <v>1737</v>
      </c>
      <c r="GO187">
        <v>1738</v>
      </c>
      <c r="GP187">
        <v>1738</v>
      </c>
      <c r="GQ187">
        <v>1739</v>
      </c>
      <c r="GR187">
        <v>1740</v>
      </c>
      <c r="GS187">
        <v>1743</v>
      </c>
    </row>
    <row r="188" spans="1:201" x14ac:dyDescent="0.35">
      <c r="A188" t="s">
        <v>89</v>
      </c>
      <c r="B188">
        <v>25.354800000000001</v>
      </c>
      <c r="C188">
        <v>51.183900000000001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1</v>
      </c>
      <c r="BT188">
        <v>1</v>
      </c>
      <c r="BU188">
        <v>2</v>
      </c>
      <c r="BV188">
        <v>2</v>
      </c>
      <c r="BW188">
        <v>3</v>
      </c>
      <c r="BX188">
        <v>3</v>
      </c>
      <c r="BY188">
        <v>3</v>
      </c>
      <c r="BZ188">
        <v>4</v>
      </c>
      <c r="CA188">
        <v>4</v>
      </c>
      <c r="CB188">
        <v>6</v>
      </c>
      <c r="CC188">
        <v>6</v>
      </c>
      <c r="CD188">
        <v>6</v>
      </c>
      <c r="CE188">
        <v>6</v>
      </c>
      <c r="CF188">
        <v>6</v>
      </c>
      <c r="CG188">
        <v>7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8</v>
      </c>
      <c r="CN188">
        <v>8</v>
      </c>
      <c r="CO188">
        <v>9</v>
      </c>
      <c r="CP188">
        <v>9</v>
      </c>
      <c r="CQ188">
        <v>10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12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13</v>
      </c>
      <c r="DI188">
        <v>14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15</v>
      </c>
      <c r="DP188">
        <v>15</v>
      </c>
      <c r="DQ188">
        <v>15</v>
      </c>
      <c r="DR188">
        <v>15</v>
      </c>
      <c r="DS188">
        <v>16</v>
      </c>
      <c r="DT188">
        <v>17</v>
      </c>
      <c r="DU188">
        <v>19</v>
      </c>
      <c r="DV188">
        <v>21</v>
      </c>
      <c r="DW188">
        <v>23</v>
      </c>
      <c r="DX188">
        <v>26</v>
      </c>
      <c r="DY188">
        <v>28</v>
      </c>
      <c r="DZ188">
        <v>30</v>
      </c>
      <c r="EA188">
        <v>33</v>
      </c>
      <c r="EB188">
        <v>36</v>
      </c>
      <c r="EC188">
        <v>36</v>
      </c>
      <c r="ED188">
        <v>38</v>
      </c>
      <c r="EE188">
        <v>40</v>
      </c>
      <c r="EF188">
        <v>43</v>
      </c>
      <c r="EG188">
        <v>45</v>
      </c>
      <c r="EH188">
        <v>45</v>
      </c>
      <c r="EI188">
        <v>49</v>
      </c>
      <c r="EJ188">
        <v>51</v>
      </c>
      <c r="EK188">
        <v>54</v>
      </c>
      <c r="EL188">
        <v>57</v>
      </c>
      <c r="EM188">
        <v>62</v>
      </c>
      <c r="EN188">
        <v>66</v>
      </c>
      <c r="EO188">
        <v>69</v>
      </c>
      <c r="EP188">
        <v>70</v>
      </c>
      <c r="EQ188">
        <v>70</v>
      </c>
      <c r="ER188">
        <v>73</v>
      </c>
      <c r="ES188">
        <v>76</v>
      </c>
      <c r="ET188">
        <v>80</v>
      </c>
      <c r="EU188">
        <v>82</v>
      </c>
      <c r="EV188">
        <v>86</v>
      </c>
      <c r="EW188">
        <v>93</v>
      </c>
      <c r="EX188">
        <v>94</v>
      </c>
      <c r="EY188">
        <v>98</v>
      </c>
      <c r="EZ188">
        <v>99</v>
      </c>
      <c r="FA188">
        <v>99</v>
      </c>
      <c r="FB188">
        <v>104</v>
      </c>
      <c r="FC188">
        <v>106</v>
      </c>
      <c r="FD188">
        <v>109</v>
      </c>
      <c r="FE188">
        <v>110</v>
      </c>
      <c r="FF188">
        <v>110</v>
      </c>
      <c r="FG188">
        <v>113</v>
      </c>
      <c r="FH188">
        <v>113</v>
      </c>
      <c r="FI188">
        <v>115</v>
      </c>
      <c r="FJ188">
        <v>118</v>
      </c>
      <c r="FK188">
        <v>121</v>
      </c>
      <c r="FL188">
        <v>123</v>
      </c>
      <c r="FM188">
        <v>128</v>
      </c>
      <c r="FN188">
        <v>133</v>
      </c>
      <c r="FO188">
        <v>134</v>
      </c>
      <c r="FP188">
        <v>138</v>
      </c>
      <c r="FQ188">
        <v>142</v>
      </c>
      <c r="FR188">
        <v>146</v>
      </c>
      <c r="FS188">
        <v>146</v>
      </c>
      <c r="FT188">
        <v>147</v>
      </c>
      <c r="FU188">
        <v>149</v>
      </c>
      <c r="FV188">
        <v>150</v>
      </c>
      <c r="FW188">
        <v>151</v>
      </c>
      <c r="FX188">
        <v>152</v>
      </c>
      <c r="FY188">
        <v>153</v>
      </c>
      <c r="FZ188">
        <v>154</v>
      </c>
      <c r="GA188">
        <v>157</v>
      </c>
      <c r="GB188">
        <v>159</v>
      </c>
      <c r="GC188">
        <v>160</v>
      </c>
      <c r="GD188">
        <v>163</v>
      </c>
      <c r="GE188">
        <v>164</v>
      </c>
      <c r="GF188">
        <v>164</v>
      </c>
      <c r="GG188">
        <v>164</v>
      </c>
      <c r="GH188">
        <v>165</v>
      </c>
      <c r="GI188">
        <v>165</v>
      </c>
      <c r="GJ188">
        <v>167</v>
      </c>
      <c r="GK188">
        <v>169</v>
      </c>
      <c r="GL188">
        <v>171</v>
      </c>
      <c r="GM188">
        <v>174</v>
      </c>
      <c r="GN188">
        <v>174</v>
      </c>
      <c r="GO188">
        <v>177</v>
      </c>
      <c r="GP188">
        <v>177</v>
      </c>
      <c r="GQ188">
        <v>177</v>
      </c>
      <c r="GR188">
        <v>178</v>
      </c>
      <c r="GS188">
        <v>178</v>
      </c>
    </row>
    <row r="189" spans="1:201" x14ac:dyDescent="0.35">
      <c r="A189" t="s">
        <v>75</v>
      </c>
      <c r="B189">
        <v>45.943199999999997</v>
      </c>
      <c r="C189">
        <v>24.966799999999999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3</v>
      </c>
      <c r="BM189">
        <v>7</v>
      </c>
      <c r="BN189">
        <v>11</v>
      </c>
      <c r="BO189">
        <v>17</v>
      </c>
      <c r="BP189">
        <v>23</v>
      </c>
      <c r="BQ189">
        <v>26</v>
      </c>
      <c r="BR189">
        <v>37</v>
      </c>
      <c r="BS189">
        <v>43</v>
      </c>
      <c r="BT189">
        <v>65</v>
      </c>
      <c r="BU189">
        <v>82</v>
      </c>
      <c r="BV189">
        <v>92</v>
      </c>
      <c r="BW189">
        <v>115</v>
      </c>
      <c r="BX189">
        <v>133</v>
      </c>
      <c r="BY189">
        <v>146</v>
      </c>
      <c r="BZ189">
        <v>151</v>
      </c>
      <c r="CA189">
        <v>176</v>
      </c>
      <c r="CB189">
        <v>197</v>
      </c>
      <c r="CC189">
        <v>220</v>
      </c>
      <c r="CD189">
        <v>248</v>
      </c>
      <c r="CE189">
        <v>270</v>
      </c>
      <c r="CF189">
        <v>291</v>
      </c>
      <c r="CG189">
        <v>316</v>
      </c>
      <c r="CH189">
        <v>331</v>
      </c>
      <c r="CI189">
        <v>351</v>
      </c>
      <c r="CJ189">
        <v>372</v>
      </c>
      <c r="CK189">
        <v>392</v>
      </c>
      <c r="CL189">
        <v>411</v>
      </c>
      <c r="CM189">
        <v>421</v>
      </c>
      <c r="CN189">
        <v>451</v>
      </c>
      <c r="CO189">
        <v>478</v>
      </c>
      <c r="CP189">
        <v>498</v>
      </c>
      <c r="CQ189">
        <v>524</v>
      </c>
      <c r="CR189">
        <v>545</v>
      </c>
      <c r="CS189">
        <v>567</v>
      </c>
      <c r="CT189">
        <v>601</v>
      </c>
      <c r="CU189">
        <v>619</v>
      </c>
      <c r="CV189">
        <v>641</v>
      </c>
      <c r="CW189">
        <v>663</v>
      </c>
      <c r="CX189">
        <v>693</v>
      </c>
      <c r="CY189">
        <v>717</v>
      </c>
      <c r="CZ189">
        <v>744</v>
      </c>
      <c r="DA189">
        <v>771</v>
      </c>
      <c r="DB189">
        <v>790</v>
      </c>
      <c r="DC189">
        <v>818</v>
      </c>
      <c r="DD189">
        <v>841</v>
      </c>
      <c r="DE189">
        <v>864</v>
      </c>
      <c r="DF189">
        <v>888</v>
      </c>
      <c r="DG189">
        <v>923</v>
      </c>
      <c r="DH189">
        <v>939</v>
      </c>
      <c r="DI189">
        <v>961</v>
      </c>
      <c r="DJ189">
        <v>982</v>
      </c>
      <c r="DK189">
        <v>1002</v>
      </c>
      <c r="DL189">
        <v>1036</v>
      </c>
      <c r="DM189">
        <v>1053</v>
      </c>
      <c r="DN189">
        <v>1070</v>
      </c>
      <c r="DO189">
        <v>1094</v>
      </c>
      <c r="DP189">
        <v>1107</v>
      </c>
      <c r="DQ189">
        <v>1120</v>
      </c>
      <c r="DR189">
        <v>1137</v>
      </c>
      <c r="DS189">
        <v>1147</v>
      </c>
      <c r="DT189">
        <v>1156</v>
      </c>
      <c r="DU189">
        <v>1166</v>
      </c>
      <c r="DV189">
        <v>1176</v>
      </c>
      <c r="DW189">
        <v>1185</v>
      </c>
      <c r="DX189">
        <v>1205</v>
      </c>
      <c r="DY189">
        <v>1216</v>
      </c>
      <c r="DZ189">
        <v>1227</v>
      </c>
      <c r="EA189">
        <v>1235</v>
      </c>
      <c r="EB189">
        <v>1248</v>
      </c>
      <c r="EC189">
        <v>1259</v>
      </c>
      <c r="ED189">
        <v>1266</v>
      </c>
      <c r="EE189">
        <v>1276</v>
      </c>
      <c r="EF189">
        <v>1288</v>
      </c>
      <c r="EG189">
        <v>1296</v>
      </c>
      <c r="EH189">
        <v>1305</v>
      </c>
      <c r="EI189">
        <v>1316</v>
      </c>
      <c r="EJ189">
        <v>1322</v>
      </c>
      <c r="EK189">
        <v>1333</v>
      </c>
      <c r="EL189">
        <v>1339</v>
      </c>
      <c r="EM189">
        <v>1354</v>
      </c>
      <c r="EN189">
        <v>1360</v>
      </c>
      <c r="EO189">
        <v>1369</v>
      </c>
      <c r="EP189">
        <v>1380</v>
      </c>
      <c r="EQ189">
        <v>1394</v>
      </c>
      <c r="ER189">
        <v>1410</v>
      </c>
      <c r="ES189">
        <v>1427</v>
      </c>
      <c r="ET189">
        <v>1437</v>
      </c>
      <c r="EU189">
        <v>1451</v>
      </c>
      <c r="EV189">
        <v>1473</v>
      </c>
      <c r="EW189">
        <v>1484</v>
      </c>
      <c r="EX189">
        <v>1500</v>
      </c>
      <c r="EY189">
        <v>1512</v>
      </c>
      <c r="EZ189">
        <v>1523</v>
      </c>
      <c r="FA189">
        <v>1539</v>
      </c>
      <c r="FB189">
        <v>1555</v>
      </c>
      <c r="FC189">
        <v>1565</v>
      </c>
      <c r="FD189">
        <v>1579</v>
      </c>
      <c r="FE189">
        <v>1589</v>
      </c>
      <c r="FF189">
        <v>1612</v>
      </c>
      <c r="FG189">
        <v>1634</v>
      </c>
      <c r="FH189">
        <v>1651</v>
      </c>
      <c r="FI189">
        <v>1667</v>
      </c>
      <c r="FJ189">
        <v>1687</v>
      </c>
      <c r="FK189">
        <v>1708</v>
      </c>
      <c r="FL189">
        <v>1731</v>
      </c>
      <c r="FM189">
        <v>1750</v>
      </c>
      <c r="FN189">
        <v>1768</v>
      </c>
      <c r="FO189">
        <v>1799</v>
      </c>
      <c r="FP189">
        <v>1817</v>
      </c>
      <c r="FQ189">
        <v>1834</v>
      </c>
      <c r="FR189">
        <v>1847</v>
      </c>
      <c r="FS189">
        <v>1871</v>
      </c>
      <c r="FT189">
        <v>1884</v>
      </c>
      <c r="FU189">
        <v>1901</v>
      </c>
      <c r="FV189">
        <v>1931</v>
      </c>
      <c r="FW189">
        <v>1952</v>
      </c>
      <c r="FX189">
        <v>1971</v>
      </c>
      <c r="FY189">
        <v>1988</v>
      </c>
      <c r="FZ189">
        <v>2009</v>
      </c>
      <c r="GA189">
        <v>2026</v>
      </c>
      <c r="GB189">
        <v>2038</v>
      </c>
      <c r="GC189">
        <v>2074</v>
      </c>
      <c r="GD189">
        <v>2101</v>
      </c>
      <c r="GE189">
        <v>2126</v>
      </c>
      <c r="GF189">
        <v>2150</v>
      </c>
      <c r="GG189">
        <v>2165</v>
      </c>
      <c r="GH189">
        <v>2187</v>
      </c>
      <c r="GI189">
        <v>2206</v>
      </c>
      <c r="GJ189">
        <v>2239</v>
      </c>
      <c r="GK189">
        <v>2269</v>
      </c>
      <c r="GL189">
        <v>2304</v>
      </c>
      <c r="GM189">
        <v>2343</v>
      </c>
      <c r="GN189">
        <v>2379</v>
      </c>
      <c r="GO189">
        <v>2413</v>
      </c>
      <c r="GP189">
        <v>2432</v>
      </c>
      <c r="GQ189">
        <v>2480</v>
      </c>
      <c r="GR189">
        <v>2521</v>
      </c>
      <c r="GS189">
        <v>2566</v>
      </c>
    </row>
    <row r="190" spans="1:201" x14ac:dyDescent="0.35">
      <c r="A190" t="s">
        <v>179</v>
      </c>
      <c r="B190">
        <v>61.524009999999997</v>
      </c>
      <c r="C190">
        <v>105.31875599999999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3</v>
      </c>
      <c r="BP190">
        <v>3</v>
      </c>
      <c r="BQ190">
        <v>4</v>
      </c>
      <c r="BR190">
        <v>4</v>
      </c>
      <c r="BS190">
        <v>8</v>
      </c>
      <c r="BT190">
        <v>9</v>
      </c>
      <c r="BU190">
        <v>17</v>
      </c>
      <c r="BV190">
        <v>24</v>
      </c>
      <c r="BW190">
        <v>30</v>
      </c>
      <c r="BX190">
        <v>34</v>
      </c>
      <c r="BY190">
        <v>43</v>
      </c>
      <c r="BZ190">
        <v>45</v>
      </c>
      <c r="CA190">
        <v>47</v>
      </c>
      <c r="CB190">
        <v>58</v>
      </c>
      <c r="CC190">
        <v>63</v>
      </c>
      <c r="CD190">
        <v>76</v>
      </c>
      <c r="CE190">
        <v>94</v>
      </c>
      <c r="CF190">
        <v>106</v>
      </c>
      <c r="CG190">
        <v>130</v>
      </c>
      <c r="CH190">
        <v>148</v>
      </c>
      <c r="CI190">
        <v>170</v>
      </c>
      <c r="CJ190">
        <v>198</v>
      </c>
      <c r="CK190">
        <v>232</v>
      </c>
      <c r="CL190">
        <v>273</v>
      </c>
      <c r="CM190">
        <v>313</v>
      </c>
      <c r="CN190">
        <v>361</v>
      </c>
      <c r="CO190">
        <v>405</v>
      </c>
      <c r="CP190">
        <v>456</v>
      </c>
      <c r="CQ190">
        <v>513</v>
      </c>
      <c r="CR190">
        <v>555</v>
      </c>
      <c r="CS190">
        <v>615</v>
      </c>
      <c r="CT190">
        <v>681</v>
      </c>
      <c r="CU190">
        <v>747</v>
      </c>
      <c r="CV190">
        <v>794</v>
      </c>
      <c r="CW190">
        <v>867</v>
      </c>
      <c r="CX190">
        <v>972</v>
      </c>
      <c r="CY190">
        <v>1073</v>
      </c>
      <c r="CZ190">
        <v>1169</v>
      </c>
      <c r="DA190">
        <v>1222</v>
      </c>
      <c r="DB190">
        <v>1280</v>
      </c>
      <c r="DC190">
        <v>1356</v>
      </c>
      <c r="DD190">
        <v>1451</v>
      </c>
      <c r="DE190">
        <v>1537</v>
      </c>
      <c r="DF190">
        <v>1625</v>
      </c>
      <c r="DG190">
        <v>1723</v>
      </c>
      <c r="DH190">
        <v>1827</v>
      </c>
      <c r="DI190">
        <v>1915</v>
      </c>
      <c r="DJ190">
        <v>2009</v>
      </c>
      <c r="DK190">
        <v>2116</v>
      </c>
      <c r="DL190">
        <v>2212</v>
      </c>
      <c r="DM190">
        <v>2305</v>
      </c>
      <c r="DN190">
        <v>2418</v>
      </c>
      <c r="DO190">
        <v>2537</v>
      </c>
      <c r="DP190">
        <v>2631</v>
      </c>
      <c r="DQ190">
        <v>2722</v>
      </c>
      <c r="DR190">
        <v>2837</v>
      </c>
      <c r="DS190">
        <v>2972</v>
      </c>
      <c r="DT190">
        <v>3099</v>
      </c>
      <c r="DU190">
        <v>3249</v>
      </c>
      <c r="DV190">
        <v>3388</v>
      </c>
      <c r="DW190">
        <v>3541</v>
      </c>
      <c r="DX190">
        <v>3633</v>
      </c>
      <c r="DY190">
        <v>3807</v>
      </c>
      <c r="DZ190">
        <v>3968</v>
      </c>
      <c r="EA190">
        <v>4142</v>
      </c>
      <c r="EB190">
        <v>4374</v>
      </c>
      <c r="EC190">
        <v>4555</v>
      </c>
      <c r="ED190">
        <v>4693</v>
      </c>
      <c r="EE190">
        <v>4849</v>
      </c>
      <c r="EF190">
        <v>5031</v>
      </c>
      <c r="EG190">
        <v>5208</v>
      </c>
      <c r="EH190">
        <v>5376</v>
      </c>
      <c r="EI190">
        <v>5520</v>
      </c>
      <c r="EJ190">
        <v>5717</v>
      </c>
      <c r="EK190">
        <v>5851</v>
      </c>
      <c r="EL190">
        <v>5963</v>
      </c>
      <c r="EM190">
        <v>6134</v>
      </c>
      <c r="EN190">
        <v>6350</v>
      </c>
      <c r="EO190">
        <v>6522</v>
      </c>
      <c r="EP190">
        <v>6705</v>
      </c>
      <c r="EQ190">
        <v>6819</v>
      </c>
      <c r="ER190">
        <v>6938</v>
      </c>
      <c r="ES190">
        <v>7081</v>
      </c>
      <c r="ET190">
        <v>7274</v>
      </c>
      <c r="EU190">
        <v>7468</v>
      </c>
      <c r="EV190">
        <v>7650</v>
      </c>
      <c r="EW190">
        <v>7831</v>
      </c>
      <c r="EX190">
        <v>7992</v>
      </c>
      <c r="EY190">
        <v>8101</v>
      </c>
      <c r="EZ190">
        <v>8196</v>
      </c>
      <c r="FA190">
        <v>8349</v>
      </c>
      <c r="FB190">
        <v>8503</v>
      </c>
      <c r="FC190">
        <v>8594</v>
      </c>
      <c r="FD190">
        <v>8770</v>
      </c>
      <c r="FE190">
        <v>8958</v>
      </c>
      <c r="FF190">
        <v>9060</v>
      </c>
      <c r="FG190">
        <v>9152</v>
      </c>
      <c r="FH190">
        <v>9306</v>
      </c>
      <c r="FI190">
        <v>9521</v>
      </c>
      <c r="FJ190">
        <v>9668</v>
      </c>
      <c r="FK190">
        <v>9844</v>
      </c>
      <c r="FL190">
        <v>10011</v>
      </c>
      <c r="FM190">
        <v>10145</v>
      </c>
      <c r="FN190">
        <v>10280</v>
      </c>
      <c r="FO190">
        <v>10478</v>
      </c>
      <c r="FP190">
        <v>10650</v>
      </c>
      <c r="FQ190">
        <v>10826</v>
      </c>
      <c r="FR190">
        <v>11000</v>
      </c>
      <c r="FS190">
        <v>11188</v>
      </c>
      <c r="FT190">
        <v>11318</v>
      </c>
      <c r="FU190">
        <v>11422</v>
      </c>
      <c r="FV190">
        <v>11597</v>
      </c>
      <c r="FW190">
        <v>11753</v>
      </c>
      <c r="FX190">
        <v>11920</v>
      </c>
      <c r="FY190">
        <v>12106</v>
      </c>
      <c r="FZ190">
        <v>12228</v>
      </c>
      <c r="GA190">
        <v>12323</v>
      </c>
      <c r="GB190">
        <v>12408</v>
      </c>
      <c r="GC190">
        <v>12561</v>
      </c>
      <c r="GD190">
        <v>12726</v>
      </c>
      <c r="GE190">
        <v>12873</v>
      </c>
      <c r="GF190">
        <v>13026</v>
      </c>
      <c r="GG190">
        <v>13172</v>
      </c>
      <c r="GH190">
        <v>13249</v>
      </c>
      <c r="GI190">
        <v>13334</v>
      </c>
      <c r="GJ190">
        <v>13483</v>
      </c>
      <c r="GK190">
        <v>13650</v>
      </c>
      <c r="GL190">
        <v>13778</v>
      </c>
      <c r="GM190">
        <v>13939</v>
      </c>
      <c r="GN190">
        <v>14034</v>
      </c>
      <c r="GO190">
        <v>14104</v>
      </c>
      <c r="GP190">
        <v>14183</v>
      </c>
      <c r="GQ190">
        <v>14327</v>
      </c>
      <c r="GR190">
        <v>14465</v>
      </c>
      <c r="GS190">
        <v>14579</v>
      </c>
    </row>
    <row r="191" spans="1:201" x14ac:dyDescent="0.35">
      <c r="A191" t="s">
        <v>224</v>
      </c>
      <c r="B191">
        <v>-1.9402999999999999</v>
      </c>
      <c r="C191">
        <v>29.873899999999999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1</v>
      </c>
      <c r="ED191">
        <v>1</v>
      </c>
      <c r="EE191">
        <v>1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3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4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5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  <c r="GI191">
        <v>5</v>
      </c>
      <c r="GJ191">
        <v>5</v>
      </c>
      <c r="GK191">
        <v>5</v>
      </c>
      <c r="GL191">
        <v>5</v>
      </c>
      <c r="GM191">
        <v>5</v>
      </c>
      <c r="GN191">
        <v>5</v>
      </c>
      <c r="GO191">
        <v>5</v>
      </c>
      <c r="GP191">
        <v>5</v>
      </c>
      <c r="GQ191">
        <v>5</v>
      </c>
      <c r="GR191">
        <v>5</v>
      </c>
      <c r="GS191">
        <v>5</v>
      </c>
    </row>
    <row r="192" spans="1:201" x14ac:dyDescent="0.35">
      <c r="A192" t="s">
        <v>225</v>
      </c>
      <c r="B192">
        <v>13.9094</v>
      </c>
      <c r="C192">
        <v>-60.978900000000003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</row>
    <row r="193" spans="1:201" x14ac:dyDescent="0.35">
      <c r="A193" t="s">
        <v>226</v>
      </c>
      <c r="B193">
        <v>12.984299999999999</v>
      </c>
      <c r="C193">
        <v>-61.287199999999999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</row>
    <row r="194" spans="1:201" x14ac:dyDescent="0.35">
      <c r="A194" t="s">
        <v>78</v>
      </c>
      <c r="B194">
        <v>43.942399999999999</v>
      </c>
      <c r="C194">
        <v>12.457800000000001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2</v>
      </c>
      <c r="BA194">
        <v>2</v>
      </c>
      <c r="BB194">
        <v>3</v>
      </c>
      <c r="BC194">
        <v>5</v>
      </c>
      <c r="BD194">
        <v>5</v>
      </c>
      <c r="BE194">
        <v>5</v>
      </c>
      <c r="BF194">
        <v>7</v>
      </c>
      <c r="BG194">
        <v>7</v>
      </c>
      <c r="BH194">
        <v>11</v>
      </c>
      <c r="BI194">
        <v>11</v>
      </c>
      <c r="BJ194">
        <v>14</v>
      </c>
      <c r="BK194">
        <v>20</v>
      </c>
      <c r="BL194">
        <v>20</v>
      </c>
      <c r="BM194">
        <v>20</v>
      </c>
      <c r="BN194">
        <v>21</v>
      </c>
      <c r="BO194">
        <v>21</v>
      </c>
      <c r="BP194">
        <v>21</v>
      </c>
      <c r="BQ194">
        <v>21</v>
      </c>
      <c r="BR194">
        <v>22</v>
      </c>
      <c r="BS194">
        <v>22</v>
      </c>
      <c r="BT194">
        <v>25</v>
      </c>
      <c r="BU194">
        <v>26</v>
      </c>
      <c r="BV194">
        <v>26</v>
      </c>
      <c r="BW194">
        <v>30</v>
      </c>
      <c r="BX194">
        <v>30</v>
      </c>
      <c r="BY194">
        <v>32</v>
      </c>
      <c r="BZ194">
        <v>32</v>
      </c>
      <c r="CA194">
        <v>32</v>
      </c>
      <c r="CB194">
        <v>34</v>
      </c>
      <c r="CC194">
        <v>34</v>
      </c>
      <c r="CD194">
        <v>34</v>
      </c>
      <c r="CE194">
        <v>34</v>
      </c>
      <c r="CF194">
        <v>35</v>
      </c>
      <c r="CG194">
        <v>35</v>
      </c>
      <c r="CH194">
        <v>35</v>
      </c>
      <c r="CI194">
        <v>36</v>
      </c>
      <c r="CJ194">
        <v>36</v>
      </c>
      <c r="CK194">
        <v>38</v>
      </c>
      <c r="CL194">
        <v>39</v>
      </c>
      <c r="CM194">
        <v>39</v>
      </c>
      <c r="CN194">
        <v>39</v>
      </c>
      <c r="CO194">
        <v>39</v>
      </c>
      <c r="CP194">
        <v>40</v>
      </c>
      <c r="CQ194">
        <v>40</v>
      </c>
      <c r="CR194">
        <v>40</v>
      </c>
      <c r="CS194">
        <v>40</v>
      </c>
      <c r="CT194">
        <v>40</v>
      </c>
      <c r="CU194">
        <v>41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42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  <c r="GF194">
        <v>42</v>
      </c>
      <c r="GG194">
        <v>42</v>
      </c>
      <c r="GH194">
        <v>42</v>
      </c>
      <c r="GI194">
        <v>42</v>
      </c>
      <c r="GJ194">
        <v>42</v>
      </c>
      <c r="GK194">
        <v>42</v>
      </c>
      <c r="GL194">
        <v>42</v>
      </c>
      <c r="GM194">
        <v>42</v>
      </c>
      <c r="GN194">
        <v>42</v>
      </c>
      <c r="GO194">
        <v>42</v>
      </c>
      <c r="GP194">
        <v>42</v>
      </c>
      <c r="GQ194">
        <v>42</v>
      </c>
      <c r="GR194">
        <v>42</v>
      </c>
      <c r="GS194">
        <v>42</v>
      </c>
    </row>
    <row r="195" spans="1:201" x14ac:dyDescent="0.35">
      <c r="A195" t="s">
        <v>100</v>
      </c>
      <c r="B195">
        <v>23.885942</v>
      </c>
      <c r="C195">
        <v>45.079161999999997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2</v>
      </c>
      <c r="BP195">
        <v>3</v>
      </c>
      <c r="BQ195">
        <v>3</v>
      </c>
      <c r="BR195">
        <v>4</v>
      </c>
      <c r="BS195">
        <v>8</v>
      </c>
      <c r="BT195">
        <v>8</v>
      </c>
      <c r="BU195">
        <v>10</v>
      </c>
      <c r="BV195">
        <v>16</v>
      </c>
      <c r="BW195">
        <v>21</v>
      </c>
      <c r="BX195">
        <v>25</v>
      </c>
      <c r="BY195">
        <v>29</v>
      </c>
      <c r="BZ195">
        <v>34</v>
      </c>
      <c r="CA195">
        <v>38</v>
      </c>
      <c r="CB195">
        <v>41</v>
      </c>
      <c r="CC195">
        <v>41</v>
      </c>
      <c r="CD195">
        <v>44</v>
      </c>
      <c r="CE195">
        <v>47</v>
      </c>
      <c r="CF195">
        <v>52</v>
      </c>
      <c r="CG195">
        <v>59</v>
      </c>
      <c r="CH195">
        <v>65</v>
      </c>
      <c r="CI195">
        <v>73</v>
      </c>
      <c r="CJ195">
        <v>79</v>
      </c>
      <c r="CK195">
        <v>83</v>
      </c>
      <c r="CL195">
        <v>87</v>
      </c>
      <c r="CM195">
        <v>92</v>
      </c>
      <c r="CN195">
        <v>97</v>
      </c>
      <c r="CO195">
        <v>103</v>
      </c>
      <c r="CP195">
        <v>109</v>
      </c>
      <c r="CQ195">
        <v>114</v>
      </c>
      <c r="CR195">
        <v>121</v>
      </c>
      <c r="CS195">
        <v>127</v>
      </c>
      <c r="CT195">
        <v>136</v>
      </c>
      <c r="CU195">
        <v>139</v>
      </c>
      <c r="CV195">
        <v>144</v>
      </c>
      <c r="CW195">
        <v>152</v>
      </c>
      <c r="CX195">
        <v>157</v>
      </c>
      <c r="CY195">
        <v>162</v>
      </c>
      <c r="CZ195">
        <v>169</v>
      </c>
      <c r="DA195">
        <v>176</v>
      </c>
      <c r="DB195">
        <v>184</v>
      </c>
      <c r="DC195">
        <v>191</v>
      </c>
      <c r="DD195">
        <v>200</v>
      </c>
      <c r="DE195">
        <v>209</v>
      </c>
      <c r="DF195">
        <v>219</v>
      </c>
      <c r="DG195">
        <v>229</v>
      </c>
      <c r="DH195">
        <v>239</v>
      </c>
      <c r="DI195">
        <v>246</v>
      </c>
      <c r="DJ195">
        <v>255</v>
      </c>
      <c r="DK195">
        <v>264</v>
      </c>
      <c r="DL195">
        <v>273</v>
      </c>
      <c r="DM195">
        <v>283</v>
      </c>
      <c r="DN195">
        <v>292</v>
      </c>
      <c r="DO195">
        <v>302</v>
      </c>
      <c r="DP195">
        <v>312</v>
      </c>
      <c r="DQ195">
        <v>320</v>
      </c>
      <c r="DR195">
        <v>329</v>
      </c>
      <c r="DS195">
        <v>339</v>
      </c>
      <c r="DT195">
        <v>351</v>
      </c>
      <c r="DU195">
        <v>364</v>
      </c>
      <c r="DV195">
        <v>379</v>
      </c>
      <c r="DW195">
        <v>390</v>
      </c>
      <c r="DX195">
        <v>399</v>
      </c>
      <c r="DY195">
        <v>411</v>
      </c>
      <c r="DZ195">
        <v>425</v>
      </c>
      <c r="EA195">
        <v>441</v>
      </c>
      <c r="EB195">
        <v>458</v>
      </c>
      <c r="EC195">
        <v>480</v>
      </c>
      <c r="ED195">
        <v>503</v>
      </c>
      <c r="EE195">
        <v>525</v>
      </c>
      <c r="EF195">
        <v>549</v>
      </c>
      <c r="EG195">
        <v>579</v>
      </c>
      <c r="EH195">
        <v>611</v>
      </c>
      <c r="EI195">
        <v>642</v>
      </c>
      <c r="EJ195">
        <v>676</v>
      </c>
      <c r="EK195">
        <v>712</v>
      </c>
      <c r="EL195">
        <v>746</v>
      </c>
      <c r="EM195">
        <v>783</v>
      </c>
      <c r="EN195">
        <v>819</v>
      </c>
      <c r="EO195">
        <v>857</v>
      </c>
      <c r="EP195">
        <v>893</v>
      </c>
      <c r="EQ195">
        <v>932</v>
      </c>
      <c r="ER195">
        <v>972</v>
      </c>
      <c r="ES195">
        <v>1011</v>
      </c>
      <c r="ET195">
        <v>1052</v>
      </c>
      <c r="EU195">
        <v>1091</v>
      </c>
      <c r="EV195">
        <v>1139</v>
      </c>
      <c r="EW195">
        <v>1184</v>
      </c>
      <c r="EX195">
        <v>1230</v>
      </c>
      <c r="EY195">
        <v>1267</v>
      </c>
      <c r="EZ195">
        <v>1307</v>
      </c>
      <c r="FA195">
        <v>1346</v>
      </c>
      <c r="FB195">
        <v>1387</v>
      </c>
      <c r="FC195">
        <v>1428</v>
      </c>
      <c r="FD195">
        <v>1474</v>
      </c>
      <c r="FE195">
        <v>1511</v>
      </c>
      <c r="FF195">
        <v>1551</v>
      </c>
      <c r="FG195">
        <v>1599</v>
      </c>
      <c r="FH195">
        <v>1649</v>
      </c>
      <c r="FI195">
        <v>1698</v>
      </c>
      <c r="FJ195">
        <v>1752</v>
      </c>
      <c r="FK195">
        <v>1802</v>
      </c>
      <c r="FL195">
        <v>1858</v>
      </c>
      <c r="FM195">
        <v>1916</v>
      </c>
      <c r="FN195">
        <v>1968</v>
      </c>
      <c r="FO195">
        <v>2017</v>
      </c>
      <c r="FP195">
        <v>2059</v>
      </c>
      <c r="FQ195">
        <v>2100</v>
      </c>
      <c r="FR195">
        <v>2151</v>
      </c>
      <c r="FS195">
        <v>2181</v>
      </c>
      <c r="FT195">
        <v>2223</v>
      </c>
      <c r="FU195">
        <v>2243</v>
      </c>
      <c r="FV195">
        <v>2283</v>
      </c>
      <c r="FW195">
        <v>2325</v>
      </c>
      <c r="FX195">
        <v>2370</v>
      </c>
      <c r="FY195">
        <v>2407</v>
      </c>
      <c r="FZ195">
        <v>2447</v>
      </c>
      <c r="GA195">
        <v>2486</v>
      </c>
      <c r="GB195">
        <v>2523</v>
      </c>
      <c r="GC195">
        <v>2557</v>
      </c>
      <c r="GD195">
        <v>2601</v>
      </c>
      <c r="GE195">
        <v>2635</v>
      </c>
      <c r="GF195">
        <v>2672</v>
      </c>
      <c r="GG195">
        <v>2703</v>
      </c>
      <c r="GH195">
        <v>2733</v>
      </c>
      <c r="GI195">
        <v>2760</v>
      </c>
      <c r="GJ195">
        <v>2789</v>
      </c>
      <c r="GK195">
        <v>2816</v>
      </c>
      <c r="GL195">
        <v>2842</v>
      </c>
      <c r="GM195">
        <v>2866</v>
      </c>
      <c r="GN195">
        <v>2887</v>
      </c>
      <c r="GO195">
        <v>2917</v>
      </c>
      <c r="GP195">
        <v>2949</v>
      </c>
      <c r="GQ195">
        <v>2984</v>
      </c>
      <c r="GR195">
        <v>3020</v>
      </c>
      <c r="GS195">
        <v>3055</v>
      </c>
    </row>
    <row r="196" spans="1:201" x14ac:dyDescent="0.35">
      <c r="A196" t="s">
        <v>101</v>
      </c>
      <c r="B196">
        <v>14.497400000000001</v>
      </c>
      <c r="C196">
        <v>-14.452400000000001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3</v>
      </c>
      <c r="CN196">
        <v>3</v>
      </c>
      <c r="CO196">
        <v>5</v>
      </c>
      <c r="CP196">
        <v>5</v>
      </c>
      <c r="CQ196">
        <v>6</v>
      </c>
      <c r="CR196">
        <v>6</v>
      </c>
      <c r="CS196">
        <v>7</v>
      </c>
      <c r="CT196">
        <v>7</v>
      </c>
      <c r="CU196">
        <v>9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10</v>
      </c>
      <c r="DD196">
        <v>11</v>
      </c>
      <c r="DE196">
        <v>12</v>
      </c>
      <c r="DF196">
        <v>13</v>
      </c>
      <c r="DG196">
        <v>13</v>
      </c>
      <c r="DH196">
        <v>17</v>
      </c>
      <c r="DI196">
        <v>19</v>
      </c>
      <c r="DJ196">
        <v>19</v>
      </c>
      <c r="DK196">
        <v>19</v>
      </c>
      <c r="DL196">
        <v>21</v>
      </c>
      <c r="DM196">
        <v>23</v>
      </c>
      <c r="DN196">
        <v>25</v>
      </c>
      <c r="DO196">
        <v>25</v>
      </c>
      <c r="DP196">
        <v>25</v>
      </c>
      <c r="DQ196">
        <v>26</v>
      </c>
      <c r="DR196">
        <v>30</v>
      </c>
      <c r="DS196">
        <v>30</v>
      </c>
      <c r="DT196">
        <v>33</v>
      </c>
      <c r="DU196">
        <v>33</v>
      </c>
      <c r="DV196">
        <v>34</v>
      </c>
      <c r="DW196">
        <v>35</v>
      </c>
      <c r="DX196">
        <v>35</v>
      </c>
      <c r="DY196">
        <v>36</v>
      </c>
      <c r="DZ196">
        <v>38</v>
      </c>
      <c r="EA196">
        <v>39</v>
      </c>
      <c r="EB196">
        <v>41</v>
      </c>
      <c r="EC196">
        <v>42</v>
      </c>
      <c r="ED196">
        <v>42</v>
      </c>
      <c r="EE196">
        <v>42</v>
      </c>
      <c r="EF196">
        <v>43</v>
      </c>
      <c r="EG196">
        <v>45</v>
      </c>
      <c r="EH196">
        <v>45</v>
      </c>
      <c r="EI196">
        <v>45</v>
      </c>
      <c r="EJ196">
        <v>47</v>
      </c>
      <c r="EK196">
        <v>49</v>
      </c>
      <c r="EL196">
        <v>49</v>
      </c>
      <c r="EM196">
        <v>52</v>
      </c>
      <c r="EN196">
        <v>52</v>
      </c>
      <c r="EO196">
        <v>55</v>
      </c>
      <c r="EP196">
        <v>56</v>
      </c>
      <c r="EQ196">
        <v>60</v>
      </c>
      <c r="ER196">
        <v>60</v>
      </c>
      <c r="ES196">
        <v>64</v>
      </c>
      <c r="ET196">
        <v>70</v>
      </c>
      <c r="EU196">
        <v>73</v>
      </c>
      <c r="EV196">
        <v>76</v>
      </c>
      <c r="EW196">
        <v>79</v>
      </c>
      <c r="EX196">
        <v>82</v>
      </c>
      <c r="EY196">
        <v>84</v>
      </c>
      <c r="EZ196">
        <v>86</v>
      </c>
      <c r="FA196">
        <v>89</v>
      </c>
      <c r="FB196">
        <v>93</v>
      </c>
      <c r="FC196">
        <v>94</v>
      </c>
      <c r="FD196">
        <v>98</v>
      </c>
      <c r="FE196">
        <v>102</v>
      </c>
      <c r="FF196">
        <v>105</v>
      </c>
      <c r="FG196">
        <v>108</v>
      </c>
      <c r="FH196">
        <v>112</v>
      </c>
      <c r="FI196">
        <v>116</v>
      </c>
      <c r="FJ196">
        <v>121</v>
      </c>
      <c r="FK196">
        <v>125</v>
      </c>
      <c r="FL196">
        <v>129</v>
      </c>
      <c r="FM196">
        <v>133</v>
      </c>
      <c r="FN196">
        <v>136</v>
      </c>
      <c r="FO196">
        <v>137</v>
      </c>
      <c r="FP196">
        <v>141</v>
      </c>
      <c r="FQ196">
        <v>143</v>
      </c>
      <c r="FR196">
        <v>145</v>
      </c>
      <c r="FS196">
        <v>145</v>
      </c>
      <c r="FT196">
        <v>148</v>
      </c>
      <c r="FU196">
        <v>150</v>
      </c>
      <c r="FV196">
        <v>150</v>
      </c>
      <c r="FW196">
        <v>153</v>
      </c>
      <c r="FX196">
        <v>156</v>
      </c>
      <c r="FY196">
        <v>160</v>
      </c>
      <c r="FZ196">
        <v>163</v>
      </c>
      <c r="GA196">
        <v>167</v>
      </c>
      <c r="GB196">
        <v>170</v>
      </c>
      <c r="GC196">
        <v>174</v>
      </c>
      <c r="GD196">
        <v>177</v>
      </c>
      <c r="GE196">
        <v>178</v>
      </c>
      <c r="GF196">
        <v>182</v>
      </c>
      <c r="GG196">
        <v>187</v>
      </c>
      <c r="GH196">
        <v>191</v>
      </c>
      <c r="GI196">
        <v>194</v>
      </c>
      <c r="GJ196">
        <v>198</v>
      </c>
      <c r="GK196">
        <v>200</v>
      </c>
      <c r="GL196">
        <v>204</v>
      </c>
      <c r="GM196">
        <v>205</v>
      </c>
      <c r="GN196">
        <v>209</v>
      </c>
      <c r="GO196">
        <v>209</v>
      </c>
      <c r="GP196">
        <v>211</v>
      </c>
      <c r="GQ196">
        <v>214</v>
      </c>
      <c r="GR196">
        <v>218</v>
      </c>
      <c r="GS196">
        <v>223</v>
      </c>
    </row>
    <row r="197" spans="1:201" x14ac:dyDescent="0.35">
      <c r="A197" t="s">
        <v>119</v>
      </c>
      <c r="B197">
        <v>44.016500000000001</v>
      </c>
      <c r="C197">
        <v>21.0059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2</v>
      </c>
      <c r="BM197">
        <v>3</v>
      </c>
      <c r="BN197">
        <v>3</v>
      </c>
      <c r="BO197">
        <v>4</v>
      </c>
      <c r="BP197">
        <v>1</v>
      </c>
      <c r="BQ197">
        <v>1</v>
      </c>
      <c r="BR197">
        <v>10</v>
      </c>
      <c r="BS197">
        <v>13</v>
      </c>
      <c r="BT197">
        <v>16</v>
      </c>
      <c r="BU197">
        <v>16</v>
      </c>
      <c r="BV197">
        <v>28</v>
      </c>
      <c r="BW197">
        <v>31</v>
      </c>
      <c r="BX197">
        <v>39</v>
      </c>
      <c r="BY197">
        <v>44</v>
      </c>
      <c r="BZ197">
        <v>51</v>
      </c>
      <c r="CA197">
        <v>58</v>
      </c>
      <c r="CB197">
        <v>61</v>
      </c>
      <c r="CC197">
        <v>65</v>
      </c>
      <c r="CD197">
        <v>66</v>
      </c>
      <c r="CE197">
        <v>71</v>
      </c>
      <c r="CF197">
        <v>74</v>
      </c>
      <c r="CG197">
        <v>80</v>
      </c>
      <c r="CH197">
        <v>85</v>
      </c>
      <c r="CI197">
        <v>94</v>
      </c>
      <c r="CJ197">
        <v>99</v>
      </c>
      <c r="CK197">
        <v>103</v>
      </c>
      <c r="CL197">
        <v>110</v>
      </c>
      <c r="CM197">
        <v>117</v>
      </c>
      <c r="CN197">
        <v>122</v>
      </c>
      <c r="CO197">
        <v>125</v>
      </c>
      <c r="CP197">
        <v>130</v>
      </c>
      <c r="CQ197">
        <v>134</v>
      </c>
      <c r="CR197">
        <v>139</v>
      </c>
      <c r="CS197">
        <v>144</v>
      </c>
      <c r="CT197">
        <v>151</v>
      </c>
      <c r="CU197">
        <v>156</v>
      </c>
      <c r="CV197">
        <v>162</v>
      </c>
      <c r="CW197">
        <v>168</v>
      </c>
      <c r="CX197">
        <v>173</v>
      </c>
      <c r="CY197">
        <v>179</v>
      </c>
      <c r="CZ197">
        <v>179</v>
      </c>
      <c r="DA197">
        <v>189</v>
      </c>
      <c r="DB197">
        <v>193</v>
      </c>
      <c r="DC197">
        <v>197</v>
      </c>
      <c r="DD197">
        <v>200</v>
      </c>
      <c r="DE197">
        <v>203</v>
      </c>
      <c r="DF197">
        <v>206</v>
      </c>
      <c r="DG197">
        <v>209</v>
      </c>
      <c r="DH197">
        <v>215</v>
      </c>
      <c r="DI197">
        <v>215</v>
      </c>
      <c r="DJ197">
        <v>218</v>
      </c>
      <c r="DK197">
        <v>220</v>
      </c>
      <c r="DL197">
        <v>222</v>
      </c>
      <c r="DM197">
        <v>224</v>
      </c>
      <c r="DN197">
        <v>225</v>
      </c>
      <c r="DO197">
        <v>228</v>
      </c>
      <c r="DP197">
        <v>230</v>
      </c>
      <c r="DQ197">
        <v>231</v>
      </c>
      <c r="DR197">
        <v>234</v>
      </c>
      <c r="DS197">
        <v>235</v>
      </c>
      <c r="DT197">
        <v>237</v>
      </c>
      <c r="DU197">
        <v>237</v>
      </c>
      <c r="DV197">
        <v>238</v>
      </c>
      <c r="DW197">
        <v>238</v>
      </c>
      <c r="DX197">
        <v>239</v>
      </c>
      <c r="DY197">
        <v>239</v>
      </c>
      <c r="DZ197">
        <v>240</v>
      </c>
      <c r="EA197">
        <v>241</v>
      </c>
      <c r="EB197">
        <v>242</v>
      </c>
      <c r="EC197">
        <v>242</v>
      </c>
      <c r="ED197">
        <v>243</v>
      </c>
      <c r="EE197">
        <v>244</v>
      </c>
      <c r="EF197">
        <v>245</v>
      </c>
      <c r="EG197">
        <v>245</v>
      </c>
      <c r="EH197">
        <v>246</v>
      </c>
      <c r="EI197">
        <v>247</v>
      </c>
      <c r="EJ197">
        <v>248</v>
      </c>
      <c r="EK197">
        <v>249</v>
      </c>
      <c r="EL197">
        <v>250</v>
      </c>
      <c r="EM197">
        <v>250</v>
      </c>
      <c r="EN197">
        <v>251</v>
      </c>
      <c r="EO197">
        <v>252</v>
      </c>
      <c r="EP197">
        <v>252</v>
      </c>
      <c r="EQ197">
        <v>253</v>
      </c>
      <c r="ER197">
        <v>254</v>
      </c>
      <c r="ES197">
        <v>255</v>
      </c>
      <c r="ET197">
        <v>256</v>
      </c>
      <c r="EU197">
        <v>257</v>
      </c>
      <c r="EV197">
        <v>258</v>
      </c>
      <c r="EW197">
        <v>259</v>
      </c>
      <c r="EX197">
        <v>260</v>
      </c>
      <c r="EY197">
        <v>261</v>
      </c>
      <c r="EZ197">
        <v>262</v>
      </c>
      <c r="FA197">
        <v>263</v>
      </c>
      <c r="FB197">
        <v>263</v>
      </c>
      <c r="FC197">
        <v>264</v>
      </c>
      <c r="FD197">
        <v>265</v>
      </c>
      <c r="FE197">
        <v>267</v>
      </c>
      <c r="FF197">
        <v>270</v>
      </c>
      <c r="FG197">
        <v>274</v>
      </c>
      <c r="FH197">
        <v>277</v>
      </c>
      <c r="FI197">
        <v>281</v>
      </c>
      <c r="FJ197">
        <v>287</v>
      </c>
      <c r="FK197">
        <v>298</v>
      </c>
      <c r="FL197">
        <v>306</v>
      </c>
      <c r="FM197">
        <v>311</v>
      </c>
      <c r="FN197">
        <v>317</v>
      </c>
      <c r="FO197">
        <v>330</v>
      </c>
      <c r="FP197">
        <v>341</v>
      </c>
      <c r="FQ197">
        <v>352</v>
      </c>
      <c r="FR197">
        <v>370</v>
      </c>
      <c r="FS197">
        <v>382</v>
      </c>
      <c r="FT197">
        <v>393</v>
      </c>
      <c r="FU197">
        <v>405</v>
      </c>
      <c r="FV197">
        <v>418</v>
      </c>
      <c r="FW197">
        <v>429</v>
      </c>
      <c r="FX197">
        <v>442</v>
      </c>
      <c r="FY197">
        <v>452</v>
      </c>
      <c r="FZ197">
        <v>461</v>
      </c>
      <c r="GA197">
        <v>472</v>
      </c>
      <c r="GB197">
        <v>482</v>
      </c>
      <c r="GC197">
        <v>491</v>
      </c>
      <c r="GD197">
        <v>499</v>
      </c>
      <c r="GE197">
        <v>508</v>
      </c>
      <c r="GF197">
        <v>518</v>
      </c>
      <c r="GG197">
        <v>518</v>
      </c>
      <c r="GH197">
        <v>534</v>
      </c>
      <c r="GI197">
        <v>543</v>
      </c>
      <c r="GJ197">
        <v>551</v>
      </c>
      <c r="GK197">
        <v>558</v>
      </c>
      <c r="GL197">
        <v>565</v>
      </c>
      <c r="GM197">
        <v>573</v>
      </c>
      <c r="GN197">
        <v>582</v>
      </c>
      <c r="GO197">
        <v>590</v>
      </c>
      <c r="GP197">
        <v>598</v>
      </c>
      <c r="GQ197">
        <v>605</v>
      </c>
      <c r="GR197">
        <v>614</v>
      </c>
      <c r="GS197">
        <v>621</v>
      </c>
    </row>
    <row r="198" spans="1:201" x14ac:dyDescent="0.35">
      <c r="A198" t="s">
        <v>216</v>
      </c>
      <c r="B198">
        <v>-4.6795999999999998</v>
      </c>
      <c r="C198">
        <v>55.491999999999997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</row>
    <row r="199" spans="1:201" x14ac:dyDescent="0.35">
      <c r="A199" t="s">
        <v>36</v>
      </c>
      <c r="B199">
        <v>1.2833000000000001</v>
      </c>
      <c r="C199">
        <v>103.83329999999999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5</v>
      </c>
      <c r="BY199">
        <v>6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8</v>
      </c>
      <c r="CG199">
        <v>8</v>
      </c>
      <c r="CH199">
        <v>9</v>
      </c>
      <c r="CI199">
        <v>10</v>
      </c>
      <c r="CJ199">
        <v>10</v>
      </c>
      <c r="CK199">
        <v>10</v>
      </c>
      <c r="CL199">
        <v>11</v>
      </c>
      <c r="CM199">
        <v>11</v>
      </c>
      <c r="CN199">
        <v>11</v>
      </c>
      <c r="CO199">
        <v>11</v>
      </c>
      <c r="CP199">
        <v>11</v>
      </c>
      <c r="CQ199">
        <v>12</v>
      </c>
      <c r="CR199">
        <v>12</v>
      </c>
      <c r="CS199">
        <v>12</v>
      </c>
      <c r="CT199">
        <v>12</v>
      </c>
      <c r="CU199">
        <v>12</v>
      </c>
      <c r="CV199">
        <v>14</v>
      </c>
      <c r="CW199">
        <v>14</v>
      </c>
      <c r="CX199">
        <v>14</v>
      </c>
      <c r="CY199">
        <v>15</v>
      </c>
      <c r="CZ199">
        <v>16</v>
      </c>
      <c r="DA199">
        <v>17</v>
      </c>
      <c r="DB199">
        <v>18</v>
      </c>
      <c r="DC199">
        <v>18</v>
      </c>
      <c r="DD199">
        <v>18</v>
      </c>
      <c r="DE199">
        <v>20</v>
      </c>
      <c r="DF199">
        <v>20</v>
      </c>
      <c r="DG199">
        <v>20</v>
      </c>
      <c r="DH199">
        <v>20</v>
      </c>
      <c r="DI199">
        <v>20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22</v>
      </c>
      <c r="DP199">
        <v>22</v>
      </c>
      <c r="DQ199">
        <v>22</v>
      </c>
      <c r="DR199">
        <v>22</v>
      </c>
      <c r="DS199">
        <v>22</v>
      </c>
      <c r="DT199">
        <v>23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24</v>
      </c>
      <c r="EF199">
        <v>24</v>
      </c>
      <c r="EG199">
        <v>24</v>
      </c>
      <c r="EH199">
        <v>24</v>
      </c>
      <c r="EI199">
        <v>24</v>
      </c>
      <c r="EJ199">
        <v>25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26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27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  <c r="GF199">
        <v>27</v>
      </c>
      <c r="GG199">
        <v>27</v>
      </c>
      <c r="GH199">
        <v>27</v>
      </c>
      <c r="GI199">
        <v>27</v>
      </c>
      <c r="GJ199">
        <v>27</v>
      </c>
      <c r="GK199">
        <v>27</v>
      </c>
      <c r="GL199">
        <v>27</v>
      </c>
      <c r="GM199">
        <v>27</v>
      </c>
      <c r="GN199">
        <v>27</v>
      </c>
      <c r="GO199">
        <v>27</v>
      </c>
      <c r="GP199">
        <v>27</v>
      </c>
      <c r="GQ199">
        <v>27</v>
      </c>
      <c r="GR199">
        <v>27</v>
      </c>
      <c r="GS199">
        <v>27</v>
      </c>
    </row>
    <row r="200" spans="1:201" x14ac:dyDescent="0.35">
      <c r="A200" t="s">
        <v>120</v>
      </c>
      <c r="B200">
        <v>48.668999999999997</v>
      </c>
      <c r="C200">
        <v>19.699000000000002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6</v>
      </c>
      <c r="CK200">
        <v>8</v>
      </c>
      <c r="CL200">
        <v>9</v>
      </c>
      <c r="CM200">
        <v>11</v>
      </c>
      <c r="CN200">
        <v>12</v>
      </c>
      <c r="CO200">
        <v>13</v>
      </c>
      <c r="CP200">
        <v>14</v>
      </c>
      <c r="CQ200">
        <v>14</v>
      </c>
      <c r="CR200">
        <v>15</v>
      </c>
      <c r="CS200">
        <v>17</v>
      </c>
      <c r="CT200">
        <v>17</v>
      </c>
      <c r="CU200">
        <v>18</v>
      </c>
      <c r="CV200">
        <v>18</v>
      </c>
      <c r="CW200">
        <v>20</v>
      </c>
      <c r="CX200">
        <v>22</v>
      </c>
      <c r="CY200">
        <v>23</v>
      </c>
      <c r="CZ200">
        <v>23</v>
      </c>
      <c r="DA200">
        <v>24</v>
      </c>
      <c r="DB200">
        <v>24</v>
      </c>
      <c r="DC200">
        <v>25</v>
      </c>
      <c r="DD200">
        <v>25</v>
      </c>
      <c r="DE200">
        <v>25</v>
      </c>
      <c r="DF200">
        <v>26</v>
      </c>
      <c r="DG200">
        <v>26</v>
      </c>
      <c r="DH200">
        <v>26</v>
      </c>
      <c r="DI200">
        <v>26</v>
      </c>
      <c r="DJ200">
        <v>26</v>
      </c>
      <c r="DK200">
        <v>27</v>
      </c>
      <c r="DL200">
        <v>27</v>
      </c>
      <c r="DM200">
        <v>27</v>
      </c>
      <c r="DN200">
        <v>27</v>
      </c>
      <c r="DO200">
        <v>28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  <c r="GI200">
        <v>28</v>
      </c>
      <c r="GJ200">
        <v>28</v>
      </c>
      <c r="GK200">
        <v>28</v>
      </c>
      <c r="GL200">
        <v>28</v>
      </c>
      <c r="GM200">
        <v>29</v>
      </c>
      <c r="GN200">
        <v>29</v>
      </c>
      <c r="GO200">
        <v>29</v>
      </c>
      <c r="GP200">
        <v>29</v>
      </c>
      <c r="GQ200">
        <v>29</v>
      </c>
      <c r="GR200">
        <v>29</v>
      </c>
      <c r="GS200">
        <v>29</v>
      </c>
    </row>
    <row r="201" spans="1:201" x14ac:dyDescent="0.35">
      <c r="A201" t="s">
        <v>112</v>
      </c>
      <c r="B201">
        <v>46.151200000000003</v>
      </c>
      <c r="C201">
        <v>14.9955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2</v>
      </c>
      <c r="BM201">
        <v>3</v>
      </c>
      <c r="BN201">
        <v>4</v>
      </c>
      <c r="BO201">
        <v>5</v>
      </c>
      <c r="BP201">
        <v>6</v>
      </c>
      <c r="BQ201">
        <v>9</v>
      </c>
      <c r="BR201">
        <v>9</v>
      </c>
      <c r="BS201">
        <v>11</v>
      </c>
      <c r="BT201">
        <v>11</v>
      </c>
      <c r="BU201">
        <v>15</v>
      </c>
      <c r="BV201">
        <v>15</v>
      </c>
      <c r="BW201">
        <v>17</v>
      </c>
      <c r="BX201">
        <v>20</v>
      </c>
      <c r="BY201">
        <v>22</v>
      </c>
      <c r="BZ201">
        <v>28</v>
      </c>
      <c r="CA201">
        <v>30</v>
      </c>
      <c r="CB201">
        <v>36</v>
      </c>
      <c r="CC201">
        <v>40</v>
      </c>
      <c r="CD201">
        <v>43</v>
      </c>
      <c r="CE201">
        <v>45</v>
      </c>
      <c r="CF201">
        <v>50</v>
      </c>
      <c r="CG201">
        <v>53</v>
      </c>
      <c r="CH201">
        <v>55</v>
      </c>
      <c r="CI201">
        <v>56</v>
      </c>
      <c r="CJ201">
        <v>61</v>
      </c>
      <c r="CK201">
        <v>61</v>
      </c>
      <c r="CL201">
        <v>66</v>
      </c>
      <c r="CM201">
        <v>70</v>
      </c>
      <c r="CN201">
        <v>74</v>
      </c>
      <c r="CO201">
        <v>77</v>
      </c>
      <c r="CP201">
        <v>77</v>
      </c>
      <c r="CQ201">
        <v>79</v>
      </c>
      <c r="CR201">
        <v>79</v>
      </c>
      <c r="CS201">
        <v>80</v>
      </c>
      <c r="CT201">
        <v>81</v>
      </c>
      <c r="CU201">
        <v>82</v>
      </c>
      <c r="CV201">
        <v>83</v>
      </c>
      <c r="CW201">
        <v>86</v>
      </c>
      <c r="CX201">
        <v>89</v>
      </c>
      <c r="CY201">
        <v>91</v>
      </c>
      <c r="CZ201">
        <v>92</v>
      </c>
      <c r="DA201">
        <v>94</v>
      </c>
      <c r="DB201">
        <v>96</v>
      </c>
      <c r="DC201">
        <v>97</v>
      </c>
      <c r="DD201">
        <v>98</v>
      </c>
      <c r="DE201">
        <v>99</v>
      </c>
      <c r="DF201">
        <v>99</v>
      </c>
      <c r="DG201">
        <v>100</v>
      </c>
      <c r="DH201">
        <v>101</v>
      </c>
      <c r="DI201">
        <v>102</v>
      </c>
      <c r="DJ201">
        <v>102</v>
      </c>
      <c r="DK201">
        <v>102</v>
      </c>
      <c r="DL201">
        <v>103</v>
      </c>
      <c r="DM201">
        <v>103</v>
      </c>
      <c r="DN201">
        <v>103</v>
      </c>
      <c r="DO201">
        <v>103</v>
      </c>
      <c r="DP201">
        <v>104</v>
      </c>
      <c r="DQ201">
        <v>104</v>
      </c>
      <c r="DR201">
        <v>104</v>
      </c>
      <c r="DS201">
        <v>105</v>
      </c>
      <c r="DT201">
        <v>106</v>
      </c>
      <c r="DU201">
        <v>106</v>
      </c>
      <c r="DV201">
        <v>106</v>
      </c>
      <c r="DW201">
        <v>107</v>
      </c>
      <c r="DX201">
        <v>107</v>
      </c>
      <c r="DY201">
        <v>108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109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111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112</v>
      </c>
      <c r="GB201">
        <v>113</v>
      </c>
      <c r="GC201">
        <v>114</v>
      </c>
      <c r="GD201">
        <v>115</v>
      </c>
      <c r="GE201">
        <v>115</v>
      </c>
      <c r="GF201">
        <v>115</v>
      </c>
      <c r="GG201">
        <v>116</v>
      </c>
      <c r="GH201">
        <v>116</v>
      </c>
      <c r="GI201">
        <v>116</v>
      </c>
      <c r="GJ201">
        <v>117</v>
      </c>
      <c r="GK201">
        <v>117</v>
      </c>
      <c r="GL201">
        <v>117</v>
      </c>
      <c r="GM201">
        <v>119</v>
      </c>
      <c r="GN201">
        <v>119</v>
      </c>
      <c r="GO201">
        <v>120</v>
      </c>
      <c r="GP201">
        <v>122</v>
      </c>
      <c r="GQ201">
        <v>123</v>
      </c>
      <c r="GR201">
        <v>124</v>
      </c>
      <c r="GS201">
        <v>125</v>
      </c>
    </row>
    <row r="202" spans="1:201" x14ac:dyDescent="0.35">
      <c r="A202" t="s">
        <v>243</v>
      </c>
      <c r="B202">
        <v>5.1521489999999996</v>
      </c>
      <c r="C202">
        <v>46.199615999999999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2</v>
      </c>
      <c r="CI202">
        <v>2</v>
      </c>
      <c r="CJ202">
        <v>5</v>
      </c>
      <c r="CK202">
        <v>5</v>
      </c>
      <c r="CL202">
        <v>6</v>
      </c>
      <c r="CM202">
        <v>7</v>
      </c>
      <c r="CN202">
        <v>7</v>
      </c>
      <c r="CO202">
        <v>8</v>
      </c>
      <c r="CP202">
        <v>8</v>
      </c>
      <c r="CQ202">
        <v>8</v>
      </c>
      <c r="CR202">
        <v>16</v>
      </c>
      <c r="CS202">
        <v>16</v>
      </c>
      <c r="CT202">
        <v>18</v>
      </c>
      <c r="CU202">
        <v>23</v>
      </c>
      <c r="CV202">
        <v>26</v>
      </c>
      <c r="CW202">
        <v>28</v>
      </c>
      <c r="CX202">
        <v>28</v>
      </c>
      <c r="CY202">
        <v>28</v>
      </c>
      <c r="CZ202">
        <v>28</v>
      </c>
      <c r="DA202">
        <v>31</v>
      </c>
      <c r="DB202">
        <v>32</v>
      </c>
      <c r="DC202">
        <v>35</v>
      </c>
      <c r="DD202">
        <v>38</v>
      </c>
      <c r="DE202">
        <v>39</v>
      </c>
      <c r="DF202">
        <v>44</v>
      </c>
      <c r="DG202">
        <v>44</v>
      </c>
      <c r="DH202">
        <v>48</v>
      </c>
      <c r="DI202">
        <v>51</v>
      </c>
      <c r="DJ202">
        <v>52</v>
      </c>
      <c r="DK202">
        <v>52</v>
      </c>
      <c r="DL202">
        <v>52</v>
      </c>
      <c r="DM202">
        <v>53</v>
      </c>
      <c r="DN202">
        <v>53</v>
      </c>
      <c r="DO202">
        <v>55</v>
      </c>
      <c r="DP202">
        <v>56</v>
      </c>
      <c r="DQ202">
        <v>57</v>
      </c>
      <c r="DR202">
        <v>59</v>
      </c>
      <c r="DS202">
        <v>61</v>
      </c>
      <c r="DT202">
        <v>61</v>
      </c>
      <c r="DU202">
        <v>61</v>
      </c>
      <c r="DV202">
        <v>61</v>
      </c>
      <c r="DW202">
        <v>61</v>
      </c>
      <c r="DX202">
        <v>66</v>
      </c>
      <c r="DY202">
        <v>67</v>
      </c>
      <c r="DZ202">
        <v>67</v>
      </c>
      <c r="EA202">
        <v>72</v>
      </c>
      <c r="EB202">
        <v>72</v>
      </c>
      <c r="EC202">
        <v>73</v>
      </c>
      <c r="ED202">
        <v>78</v>
      </c>
      <c r="EE202">
        <v>79</v>
      </c>
      <c r="EF202">
        <v>79</v>
      </c>
      <c r="EG202">
        <v>79</v>
      </c>
      <c r="EH202">
        <v>79</v>
      </c>
      <c r="EI202">
        <v>79</v>
      </c>
      <c r="EJ202">
        <v>82</v>
      </c>
      <c r="EK202">
        <v>83</v>
      </c>
      <c r="EL202">
        <v>84</v>
      </c>
      <c r="EM202">
        <v>85</v>
      </c>
      <c r="EN202">
        <v>85</v>
      </c>
      <c r="EO202">
        <v>85</v>
      </c>
      <c r="EP202">
        <v>85</v>
      </c>
      <c r="EQ202">
        <v>87</v>
      </c>
      <c r="ER202">
        <v>88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90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92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93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  <c r="GF202">
        <v>93</v>
      </c>
      <c r="GG202">
        <v>93</v>
      </c>
      <c r="GH202">
        <v>93</v>
      </c>
      <c r="GI202">
        <v>93</v>
      </c>
      <c r="GJ202">
        <v>93</v>
      </c>
      <c r="GK202">
        <v>93</v>
      </c>
      <c r="GL202">
        <v>93</v>
      </c>
      <c r="GM202">
        <v>93</v>
      </c>
      <c r="GN202">
        <v>93</v>
      </c>
      <c r="GO202">
        <v>93</v>
      </c>
      <c r="GP202">
        <v>93</v>
      </c>
      <c r="GQ202">
        <v>93</v>
      </c>
      <c r="GR202">
        <v>93</v>
      </c>
      <c r="GS202">
        <v>93</v>
      </c>
    </row>
    <row r="203" spans="1:201" x14ac:dyDescent="0.35">
      <c r="A203" t="s">
        <v>113</v>
      </c>
      <c r="B203">
        <v>-30.5595</v>
      </c>
      <c r="C203">
        <v>22.9375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1</v>
      </c>
      <c r="BS203">
        <v>2</v>
      </c>
      <c r="BT203">
        <v>3</v>
      </c>
      <c r="BU203">
        <v>5</v>
      </c>
      <c r="BV203">
        <v>5</v>
      </c>
      <c r="BW203">
        <v>5</v>
      </c>
      <c r="BX203">
        <v>9</v>
      </c>
      <c r="BY203">
        <v>9</v>
      </c>
      <c r="BZ203">
        <v>11</v>
      </c>
      <c r="CA203">
        <v>12</v>
      </c>
      <c r="CB203">
        <v>13</v>
      </c>
      <c r="CC203">
        <v>18</v>
      </c>
      <c r="CD203">
        <v>18</v>
      </c>
      <c r="CE203">
        <v>24</v>
      </c>
      <c r="CF203">
        <v>25</v>
      </c>
      <c r="CG203">
        <v>25</v>
      </c>
      <c r="CH203">
        <v>27</v>
      </c>
      <c r="CI203">
        <v>27</v>
      </c>
      <c r="CJ203">
        <v>34</v>
      </c>
      <c r="CK203">
        <v>48</v>
      </c>
      <c r="CL203">
        <v>50</v>
      </c>
      <c r="CM203">
        <v>52</v>
      </c>
      <c r="CN203">
        <v>54</v>
      </c>
      <c r="CO203">
        <v>58</v>
      </c>
      <c r="CP203">
        <v>58</v>
      </c>
      <c r="CQ203">
        <v>65</v>
      </c>
      <c r="CR203">
        <v>75</v>
      </c>
      <c r="CS203">
        <v>79</v>
      </c>
      <c r="CT203">
        <v>86</v>
      </c>
      <c r="CU203">
        <v>87</v>
      </c>
      <c r="CV203">
        <v>90</v>
      </c>
      <c r="CW203">
        <v>93</v>
      </c>
      <c r="CX203">
        <v>103</v>
      </c>
      <c r="CY203">
        <v>103</v>
      </c>
      <c r="CZ203">
        <v>116</v>
      </c>
      <c r="DA203">
        <v>123</v>
      </c>
      <c r="DB203">
        <v>131</v>
      </c>
      <c r="DC203">
        <v>138</v>
      </c>
      <c r="DD203">
        <v>148</v>
      </c>
      <c r="DE203">
        <v>153</v>
      </c>
      <c r="DF203">
        <v>161</v>
      </c>
      <c r="DG203">
        <v>178</v>
      </c>
      <c r="DH203">
        <v>186</v>
      </c>
      <c r="DI203">
        <v>194</v>
      </c>
      <c r="DJ203">
        <v>206</v>
      </c>
      <c r="DK203">
        <v>206</v>
      </c>
      <c r="DL203">
        <v>219</v>
      </c>
      <c r="DM203">
        <v>238</v>
      </c>
      <c r="DN203">
        <v>247</v>
      </c>
      <c r="DO203">
        <v>261</v>
      </c>
      <c r="DP203">
        <v>264</v>
      </c>
      <c r="DQ203">
        <v>286</v>
      </c>
      <c r="DR203">
        <v>312</v>
      </c>
      <c r="DS203">
        <v>339</v>
      </c>
      <c r="DT203">
        <v>369</v>
      </c>
      <c r="DU203">
        <v>397</v>
      </c>
      <c r="DV203">
        <v>407</v>
      </c>
      <c r="DW203">
        <v>429</v>
      </c>
      <c r="DX203">
        <v>481</v>
      </c>
      <c r="DY203">
        <v>524</v>
      </c>
      <c r="DZ203">
        <v>552</v>
      </c>
      <c r="EA203">
        <v>577</v>
      </c>
      <c r="EB203">
        <v>611</v>
      </c>
      <c r="EC203">
        <v>643</v>
      </c>
      <c r="ED203">
        <v>683</v>
      </c>
      <c r="EE203">
        <v>705</v>
      </c>
      <c r="EF203">
        <v>755</v>
      </c>
      <c r="EG203">
        <v>792</v>
      </c>
      <c r="EH203">
        <v>848</v>
      </c>
      <c r="EI203">
        <v>908</v>
      </c>
      <c r="EJ203">
        <v>952</v>
      </c>
      <c r="EK203">
        <v>998</v>
      </c>
      <c r="EL203">
        <v>1080</v>
      </c>
      <c r="EM203">
        <v>1162</v>
      </c>
      <c r="EN203">
        <v>1210</v>
      </c>
      <c r="EO203">
        <v>1284</v>
      </c>
      <c r="EP203">
        <v>1354</v>
      </c>
      <c r="EQ203">
        <v>1423</v>
      </c>
      <c r="ER203">
        <v>1480</v>
      </c>
      <c r="ES203">
        <v>1568</v>
      </c>
      <c r="ET203">
        <v>1625</v>
      </c>
      <c r="EU203">
        <v>1674</v>
      </c>
      <c r="EV203">
        <v>1737</v>
      </c>
      <c r="EW203">
        <v>1831</v>
      </c>
      <c r="EX203">
        <v>1877</v>
      </c>
      <c r="EY203">
        <v>1930</v>
      </c>
      <c r="EZ203">
        <v>1991</v>
      </c>
      <c r="FA203">
        <v>2102</v>
      </c>
      <c r="FB203">
        <v>2205</v>
      </c>
      <c r="FC203">
        <v>2292</v>
      </c>
      <c r="FD203">
        <v>2340</v>
      </c>
      <c r="FE203">
        <v>2413</v>
      </c>
      <c r="FF203">
        <v>2456</v>
      </c>
      <c r="FG203">
        <v>2529</v>
      </c>
      <c r="FH203">
        <v>2657</v>
      </c>
      <c r="FI203">
        <v>2749</v>
      </c>
      <c r="FJ203">
        <v>2844</v>
      </c>
      <c r="FK203">
        <v>2952</v>
      </c>
      <c r="FL203">
        <v>3026</v>
      </c>
      <c r="FM203">
        <v>3199</v>
      </c>
      <c r="FN203">
        <v>3310</v>
      </c>
      <c r="FO203">
        <v>3502</v>
      </c>
      <c r="FP203">
        <v>3602</v>
      </c>
      <c r="FQ203">
        <v>3720</v>
      </c>
      <c r="FR203">
        <v>3860</v>
      </c>
      <c r="FS203">
        <v>3971</v>
      </c>
      <c r="FT203">
        <v>4079</v>
      </c>
      <c r="FU203">
        <v>4172</v>
      </c>
      <c r="FV203">
        <v>4346</v>
      </c>
      <c r="FW203">
        <v>4453</v>
      </c>
      <c r="FX203">
        <v>4669</v>
      </c>
      <c r="FY203">
        <v>4804</v>
      </c>
      <c r="FZ203">
        <v>4948</v>
      </c>
      <c r="GA203">
        <v>5033</v>
      </c>
      <c r="GB203">
        <v>5173</v>
      </c>
      <c r="GC203">
        <v>5368</v>
      </c>
      <c r="GD203">
        <v>5940</v>
      </c>
      <c r="GE203">
        <v>6093</v>
      </c>
      <c r="GF203">
        <v>6343</v>
      </c>
      <c r="GG203">
        <v>6655</v>
      </c>
      <c r="GH203">
        <v>6769</v>
      </c>
      <c r="GI203">
        <v>7067</v>
      </c>
      <c r="GJ203">
        <v>7257</v>
      </c>
      <c r="GK203">
        <v>7497</v>
      </c>
      <c r="GL203">
        <v>7812</v>
      </c>
      <c r="GM203">
        <v>8005</v>
      </c>
      <c r="GN203">
        <v>8153</v>
      </c>
      <c r="GO203">
        <v>8366</v>
      </c>
      <c r="GP203">
        <v>8539</v>
      </c>
      <c r="GQ203">
        <v>8884</v>
      </c>
      <c r="GR203">
        <v>9298</v>
      </c>
      <c r="GS203">
        <v>9604</v>
      </c>
    </row>
    <row r="204" spans="1:201" x14ac:dyDescent="0.35">
      <c r="A204" t="s">
        <v>54</v>
      </c>
      <c r="B204">
        <v>40.463667000000001</v>
      </c>
      <c r="C204">
        <v>-3.7492200000000002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2</v>
      </c>
      <c r="AU204">
        <v>3</v>
      </c>
      <c r="AV204">
        <v>5</v>
      </c>
      <c r="AW204">
        <v>10</v>
      </c>
      <c r="AX204">
        <v>17</v>
      </c>
      <c r="AY204">
        <v>28</v>
      </c>
      <c r="AZ204">
        <v>35</v>
      </c>
      <c r="BA204">
        <v>54</v>
      </c>
      <c r="BB204">
        <v>55</v>
      </c>
      <c r="BC204">
        <v>133</v>
      </c>
      <c r="BD204">
        <v>195</v>
      </c>
      <c r="BE204">
        <v>289</v>
      </c>
      <c r="BF204">
        <v>342</v>
      </c>
      <c r="BG204">
        <v>533</v>
      </c>
      <c r="BH204">
        <v>623</v>
      </c>
      <c r="BI204">
        <v>830</v>
      </c>
      <c r="BJ204">
        <v>1043</v>
      </c>
      <c r="BK204">
        <v>1375</v>
      </c>
      <c r="BL204">
        <v>1772</v>
      </c>
      <c r="BM204">
        <v>2311</v>
      </c>
      <c r="BN204">
        <v>2808</v>
      </c>
      <c r="BO204">
        <v>3647</v>
      </c>
      <c r="BP204">
        <v>4365</v>
      </c>
      <c r="BQ204">
        <v>5138</v>
      </c>
      <c r="BR204">
        <v>5982</v>
      </c>
      <c r="BS204">
        <v>6803</v>
      </c>
      <c r="BT204">
        <v>7716</v>
      </c>
      <c r="BU204">
        <v>8464</v>
      </c>
      <c r="BV204">
        <v>9387</v>
      </c>
      <c r="BW204">
        <v>10348</v>
      </c>
      <c r="BX204">
        <v>11198</v>
      </c>
      <c r="BY204">
        <v>11947</v>
      </c>
      <c r="BZ204">
        <v>12641</v>
      </c>
      <c r="CA204">
        <v>13341</v>
      </c>
      <c r="CB204">
        <v>14045</v>
      </c>
      <c r="CC204">
        <v>14792</v>
      </c>
      <c r="CD204">
        <v>15447</v>
      </c>
      <c r="CE204">
        <v>16081</v>
      </c>
      <c r="CF204">
        <v>16606</v>
      </c>
      <c r="CG204">
        <v>17209</v>
      </c>
      <c r="CH204">
        <v>17756</v>
      </c>
      <c r="CI204">
        <v>18056</v>
      </c>
      <c r="CJ204">
        <v>18708</v>
      </c>
      <c r="CK204">
        <v>19315</v>
      </c>
      <c r="CL204">
        <v>20002</v>
      </c>
      <c r="CM204">
        <v>20043</v>
      </c>
      <c r="CN204">
        <v>20453</v>
      </c>
      <c r="CO204">
        <v>20852</v>
      </c>
      <c r="CP204">
        <v>21282</v>
      </c>
      <c r="CQ204">
        <v>21717</v>
      </c>
      <c r="CR204">
        <v>22157</v>
      </c>
      <c r="CS204">
        <v>22524</v>
      </c>
      <c r="CT204">
        <v>22902</v>
      </c>
      <c r="CU204">
        <v>23190</v>
      </c>
      <c r="CV204">
        <v>23521</v>
      </c>
      <c r="CW204">
        <v>23822</v>
      </c>
      <c r="CX204">
        <v>24275</v>
      </c>
      <c r="CY204">
        <v>24543</v>
      </c>
      <c r="CZ204">
        <v>24543</v>
      </c>
      <c r="DA204">
        <v>25100</v>
      </c>
      <c r="DB204">
        <v>25264</v>
      </c>
      <c r="DC204">
        <v>25428</v>
      </c>
      <c r="DD204">
        <v>25613</v>
      </c>
      <c r="DE204">
        <v>25857</v>
      </c>
      <c r="DF204">
        <v>26070</v>
      </c>
      <c r="DG204">
        <v>26299</v>
      </c>
      <c r="DH204">
        <v>26478</v>
      </c>
      <c r="DI204">
        <v>26621</v>
      </c>
      <c r="DJ204">
        <v>26744</v>
      </c>
      <c r="DK204">
        <v>26920</v>
      </c>
      <c r="DL204">
        <v>27104</v>
      </c>
      <c r="DM204">
        <v>27321</v>
      </c>
      <c r="DN204">
        <v>27459</v>
      </c>
      <c r="DO204">
        <v>27563</v>
      </c>
      <c r="DP204">
        <v>27563</v>
      </c>
      <c r="DQ204">
        <v>27709</v>
      </c>
      <c r="DR204">
        <v>27778</v>
      </c>
      <c r="DS204">
        <v>27888</v>
      </c>
      <c r="DT204">
        <v>27940</v>
      </c>
      <c r="DU204">
        <v>28628</v>
      </c>
      <c r="DV204">
        <v>28678</v>
      </c>
      <c r="DW204">
        <v>28752</v>
      </c>
      <c r="DX204">
        <v>26834</v>
      </c>
      <c r="DY204">
        <v>27117</v>
      </c>
      <c r="DZ204">
        <v>27117</v>
      </c>
      <c r="EA204">
        <v>27119</v>
      </c>
      <c r="EB204">
        <v>27121</v>
      </c>
      <c r="EC204">
        <v>27125</v>
      </c>
      <c r="ED204">
        <v>27127</v>
      </c>
      <c r="EE204">
        <v>27127</v>
      </c>
      <c r="EF204">
        <v>27127</v>
      </c>
      <c r="EG204">
        <v>27128</v>
      </c>
      <c r="EH204">
        <v>27133</v>
      </c>
      <c r="EI204">
        <v>27134</v>
      </c>
      <c r="EJ204">
        <v>27135</v>
      </c>
      <c r="EK204">
        <v>27136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28315</v>
      </c>
      <c r="EX204">
        <v>28322</v>
      </c>
      <c r="EY204">
        <v>28323</v>
      </c>
      <c r="EZ204">
        <v>28324</v>
      </c>
      <c r="FA204">
        <v>28325</v>
      </c>
      <c r="FB204">
        <v>28327</v>
      </c>
      <c r="FC204">
        <v>28330</v>
      </c>
      <c r="FD204">
        <v>28338</v>
      </c>
      <c r="FE204">
        <v>28341</v>
      </c>
      <c r="FF204">
        <v>28343</v>
      </c>
      <c r="FG204">
        <v>28346</v>
      </c>
      <c r="FH204">
        <v>28355</v>
      </c>
      <c r="FI204">
        <v>28364</v>
      </c>
      <c r="FJ204">
        <v>28368</v>
      </c>
      <c r="FK204">
        <v>28385</v>
      </c>
      <c r="FL204">
        <v>28385</v>
      </c>
      <c r="FM204">
        <v>28385</v>
      </c>
      <c r="FN204">
        <v>28388</v>
      </c>
      <c r="FO204">
        <v>28392</v>
      </c>
      <c r="FP204">
        <v>28396</v>
      </c>
      <c r="FQ204">
        <v>28401</v>
      </c>
      <c r="FR204">
        <v>28403</v>
      </c>
      <c r="FS204">
        <v>28403</v>
      </c>
      <c r="FT204">
        <v>28403</v>
      </c>
      <c r="FU204">
        <v>28406</v>
      </c>
      <c r="FV204">
        <v>28409</v>
      </c>
      <c r="FW204">
        <v>28413</v>
      </c>
      <c r="FX204">
        <v>28416</v>
      </c>
      <c r="FY204">
        <v>28420</v>
      </c>
      <c r="FZ204">
        <v>28420</v>
      </c>
      <c r="GA204">
        <v>28420</v>
      </c>
      <c r="GB204">
        <v>28422</v>
      </c>
      <c r="GC204">
        <v>28424</v>
      </c>
      <c r="GD204">
        <v>28426</v>
      </c>
      <c r="GE204">
        <v>28429</v>
      </c>
      <c r="GF204">
        <v>28432</v>
      </c>
      <c r="GG204">
        <v>28432</v>
      </c>
      <c r="GH204">
        <v>28432</v>
      </c>
      <c r="GI204">
        <v>28434</v>
      </c>
      <c r="GJ204">
        <v>28436</v>
      </c>
      <c r="GK204">
        <v>28441</v>
      </c>
      <c r="GL204">
        <v>28443</v>
      </c>
      <c r="GM204">
        <v>28445</v>
      </c>
      <c r="GN204">
        <v>28445</v>
      </c>
      <c r="GO204">
        <v>28445</v>
      </c>
      <c r="GP204">
        <v>28472</v>
      </c>
      <c r="GQ204">
        <v>28498</v>
      </c>
      <c r="GR204">
        <v>28499</v>
      </c>
      <c r="GS204">
        <v>28500</v>
      </c>
    </row>
    <row r="205" spans="1:201" x14ac:dyDescent="0.35">
      <c r="A205" t="s">
        <v>46</v>
      </c>
      <c r="B205">
        <v>7.8730539999999998</v>
      </c>
      <c r="C205">
        <v>80.771796999999907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2</v>
      </c>
      <c r="BU205">
        <v>2</v>
      </c>
      <c r="BV205">
        <v>3</v>
      </c>
      <c r="BW205">
        <v>4</v>
      </c>
      <c r="BX205">
        <v>4</v>
      </c>
      <c r="BY205">
        <v>5</v>
      </c>
      <c r="BZ205">
        <v>5</v>
      </c>
      <c r="CA205">
        <v>5</v>
      </c>
      <c r="CB205">
        <v>6</v>
      </c>
      <c r="CC205">
        <v>7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8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10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11</v>
      </c>
      <c r="GG205">
        <v>11</v>
      </c>
      <c r="GH205">
        <v>11</v>
      </c>
      <c r="GI205">
        <v>11</v>
      </c>
      <c r="GJ205">
        <v>11</v>
      </c>
      <c r="GK205">
        <v>11</v>
      </c>
      <c r="GL205">
        <v>11</v>
      </c>
      <c r="GM205">
        <v>11</v>
      </c>
      <c r="GN205">
        <v>11</v>
      </c>
      <c r="GO205">
        <v>11</v>
      </c>
      <c r="GP205">
        <v>11</v>
      </c>
      <c r="GQ205">
        <v>11</v>
      </c>
      <c r="GR205">
        <v>11</v>
      </c>
      <c r="GS205">
        <v>11</v>
      </c>
    </row>
    <row r="206" spans="1:201" x14ac:dyDescent="0.35">
      <c r="A206" t="s">
        <v>208</v>
      </c>
      <c r="B206">
        <v>12.8628</v>
      </c>
      <c r="C206">
        <v>30.217600000000001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2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4</v>
      </c>
      <c r="CI206">
        <v>5</v>
      </c>
      <c r="CJ206">
        <v>5</v>
      </c>
      <c r="CK206">
        <v>5</v>
      </c>
      <c r="CL206">
        <v>6</v>
      </c>
      <c r="CM206">
        <v>10</v>
      </c>
      <c r="CN206">
        <v>10</v>
      </c>
      <c r="CO206">
        <v>12</v>
      </c>
      <c r="CP206">
        <v>12</v>
      </c>
      <c r="CQ206">
        <v>13</v>
      </c>
      <c r="CR206">
        <v>16</v>
      </c>
      <c r="CS206">
        <v>16</v>
      </c>
      <c r="CT206">
        <v>17</v>
      </c>
      <c r="CU206">
        <v>21</v>
      </c>
      <c r="CV206">
        <v>22</v>
      </c>
      <c r="CW206">
        <v>25</v>
      </c>
      <c r="CX206">
        <v>28</v>
      </c>
      <c r="CY206">
        <v>31</v>
      </c>
      <c r="CZ206">
        <v>36</v>
      </c>
      <c r="DA206">
        <v>41</v>
      </c>
      <c r="DB206">
        <v>41</v>
      </c>
      <c r="DC206">
        <v>41</v>
      </c>
      <c r="DD206">
        <v>45</v>
      </c>
      <c r="DE206">
        <v>49</v>
      </c>
      <c r="DF206">
        <v>52</v>
      </c>
      <c r="DG206">
        <v>59</v>
      </c>
      <c r="DH206">
        <v>64</v>
      </c>
      <c r="DI206">
        <v>70</v>
      </c>
      <c r="DJ206">
        <v>74</v>
      </c>
      <c r="DK206">
        <v>80</v>
      </c>
      <c r="DL206">
        <v>90</v>
      </c>
      <c r="DM206">
        <v>90</v>
      </c>
      <c r="DN206">
        <v>91</v>
      </c>
      <c r="DO206">
        <v>97</v>
      </c>
      <c r="DP206">
        <v>97</v>
      </c>
      <c r="DQ206">
        <v>105</v>
      </c>
      <c r="DR206">
        <v>111</v>
      </c>
      <c r="DS206">
        <v>111</v>
      </c>
      <c r="DT206">
        <v>121</v>
      </c>
      <c r="DU206">
        <v>137</v>
      </c>
      <c r="DV206">
        <v>146</v>
      </c>
      <c r="DW206">
        <v>165</v>
      </c>
      <c r="DX206">
        <v>170</v>
      </c>
      <c r="DY206">
        <v>170</v>
      </c>
      <c r="DZ206">
        <v>195</v>
      </c>
      <c r="EA206">
        <v>195</v>
      </c>
      <c r="EB206">
        <v>233</v>
      </c>
      <c r="EC206">
        <v>262</v>
      </c>
      <c r="ED206">
        <v>286</v>
      </c>
      <c r="EE206">
        <v>298</v>
      </c>
      <c r="EF206">
        <v>307</v>
      </c>
      <c r="EG206">
        <v>314</v>
      </c>
      <c r="EH206">
        <v>333</v>
      </c>
      <c r="EI206">
        <v>347</v>
      </c>
      <c r="EJ206">
        <v>359</v>
      </c>
      <c r="EK206">
        <v>359</v>
      </c>
      <c r="EL206">
        <v>372</v>
      </c>
      <c r="EM206">
        <v>389</v>
      </c>
      <c r="EN206">
        <v>401</v>
      </c>
      <c r="EO206">
        <v>413</v>
      </c>
      <c r="EP206">
        <v>433</v>
      </c>
      <c r="EQ206">
        <v>447</v>
      </c>
      <c r="ER206">
        <v>459</v>
      </c>
      <c r="ES206">
        <v>468</v>
      </c>
      <c r="ET206">
        <v>477</v>
      </c>
      <c r="EU206">
        <v>487</v>
      </c>
      <c r="EV206">
        <v>487</v>
      </c>
      <c r="EW206">
        <v>506</v>
      </c>
      <c r="EX206">
        <v>521</v>
      </c>
      <c r="EY206">
        <v>521</v>
      </c>
      <c r="EZ206">
        <v>533</v>
      </c>
      <c r="FA206">
        <v>548</v>
      </c>
      <c r="FB206">
        <v>548</v>
      </c>
      <c r="FC206">
        <v>556</v>
      </c>
      <c r="FD206">
        <v>572</v>
      </c>
      <c r="FE206">
        <v>572</v>
      </c>
      <c r="FF206">
        <v>572</v>
      </c>
      <c r="FG206">
        <v>572</v>
      </c>
      <c r="FH206">
        <v>572</v>
      </c>
      <c r="FI206">
        <v>602</v>
      </c>
      <c r="FJ206">
        <v>602</v>
      </c>
      <c r="FK206">
        <v>604</v>
      </c>
      <c r="FL206">
        <v>608</v>
      </c>
      <c r="FM206">
        <v>608</v>
      </c>
      <c r="FN206">
        <v>616</v>
      </c>
      <c r="FO206">
        <v>622</v>
      </c>
      <c r="FP206">
        <v>636</v>
      </c>
      <c r="FQ206">
        <v>641</v>
      </c>
      <c r="FR206">
        <v>649</v>
      </c>
      <c r="FS206">
        <v>650</v>
      </c>
      <c r="FT206">
        <v>650</v>
      </c>
      <c r="FU206">
        <v>657</v>
      </c>
      <c r="FV206">
        <v>659</v>
      </c>
      <c r="FW206">
        <v>668</v>
      </c>
      <c r="FX206">
        <v>668</v>
      </c>
      <c r="FY206">
        <v>668</v>
      </c>
      <c r="FZ206">
        <v>673</v>
      </c>
      <c r="GA206">
        <v>693</v>
      </c>
      <c r="GB206">
        <v>693</v>
      </c>
      <c r="GC206">
        <v>693</v>
      </c>
      <c r="GD206">
        <v>708</v>
      </c>
      <c r="GE206">
        <v>708</v>
      </c>
      <c r="GF206">
        <v>715</v>
      </c>
      <c r="GG206">
        <v>717</v>
      </c>
      <c r="GH206">
        <v>717</v>
      </c>
      <c r="GI206">
        <v>720</v>
      </c>
      <c r="GJ206">
        <v>725</v>
      </c>
      <c r="GK206">
        <v>725</v>
      </c>
      <c r="GL206">
        <v>725</v>
      </c>
      <c r="GM206">
        <v>746</v>
      </c>
      <c r="GN206">
        <v>752</v>
      </c>
      <c r="GO206">
        <v>752</v>
      </c>
      <c r="GP206">
        <v>752</v>
      </c>
      <c r="GQ206">
        <v>763</v>
      </c>
      <c r="GR206">
        <v>763</v>
      </c>
      <c r="GS206">
        <v>763</v>
      </c>
    </row>
    <row r="207" spans="1:201" x14ac:dyDescent="0.35">
      <c r="A207" t="s">
        <v>227</v>
      </c>
      <c r="B207">
        <v>3.9192999999999998</v>
      </c>
      <c r="C207">
        <v>-56.027799999999999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2</v>
      </c>
      <c r="EM207">
        <v>2</v>
      </c>
      <c r="EN207">
        <v>2</v>
      </c>
      <c r="EO207">
        <v>2</v>
      </c>
      <c r="EP207">
        <v>3</v>
      </c>
      <c r="EQ207">
        <v>3</v>
      </c>
      <c r="ER207">
        <v>3</v>
      </c>
      <c r="ES207">
        <v>5</v>
      </c>
      <c r="ET207">
        <v>6</v>
      </c>
      <c r="EU207">
        <v>6</v>
      </c>
      <c r="EV207">
        <v>7</v>
      </c>
      <c r="EW207">
        <v>8</v>
      </c>
      <c r="EX207">
        <v>8</v>
      </c>
      <c r="EY207">
        <v>8</v>
      </c>
      <c r="EZ207">
        <v>8</v>
      </c>
      <c r="FA207">
        <v>9</v>
      </c>
      <c r="FB207">
        <v>10</v>
      </c>
      <c r="FC207">
        <v>10</v>
      </c>
      <c r="FD207">
        <v>10</v>
      </c>
      <c r="FE207">
        <v>11</v>
      </c>
      <c r="FF207">
        <v>11</v>
      </c>
      <c r="FG207">
        <v>13</v>
      </c>
      <c r="FH207">
        <v>13</v>
      </c>
      <c r="FI207">
        <v>13</v>
      </c>
      <c r="FJ207">
        <v>13</v>
      </c>
      <c r="FK207">
        <v>13</v>
      </c>
      <c r="FL207">
        <v>14</v>
      </c>
      <c r="FM207">
        <v>14</v>
      </c>
      <c r="FN207">
        <v>14</v>
      </c>
      <c r="FO207">
        <v>15</v>
      </c>
      <c r="FP207">
        <v>17</v>
      </c>
      <c r="FQ207">
        <v>17</v>
      </c>
      <c r="FR207">
        <v>18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19</v>
      </c>
      <c r="FZ207">
        <v>20</v>
      </c>
      <c r="GA207">
        <v>21</v>
      </c>
      <c r="GB207">
        <v>21</v>
      </c>
      <c r="GC207">
        <v>21</v>
      </c>
      <c r="GD207">
        <v>21</v>
      </c>
      <c r="GE207">
        <v>23</v>
      </c>
      <c r="GF207">
        <v>23</v>
      </c>
      <c r="GG207">
        <v>23</v>
      </c>
      <c r="GH207">
        <v>23</v>
      </c>
      <c r="GI207">
        <v>24</v>
      </c>
      <c r="GJ207">
        <v>24</v>
      </c>
      <c r="GK207">
        <v>26</v>
      </c>
      <c r="GL207">
        <v>26</v>
      </c>
      <c r="GM207">
        <v>26</v>
      </c>
      <c r="GN207">
        <v>26</v>
      </c>
      <c r="GO207">
        <v>27</v>
      </c>
      <c r="GP207">
        <v>27</v>
      </c>
      <c r="GQ207">
        <v>27</v>
      </c>
      <c r="GR207">
        <v>27</v>
      </c>
      <c r="GS207">
        <v>29</v>
      </c>
    </row>
    <row r="208" spans="1:201" x14ac:dyDescent="0.35">
      <c r="A208" t="s">
        <v>53</v>
      </c>
      <c r="B208">
        <v>60.128160999999999</v>
      </c>
      <c r="C208">
        <v>18.643501000000001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1</v>
      </c>
      <c r="BC208">
        <v>1</v>
      </c>
      <c r="BD208">
        <v>2</v>
      </c>
      <c r="BE208">
        <v>3</v>
      </c>
      <c r="BF208">
        <v>6</v>
      </c>
      <c r="BG208">
        <v>7</v>
      </c>
      <c r="BH208">
        <v>10</v>
      </c>
      <c r="BI208">
        <v>11</v>
      </c>
      <c r="BJ208">
        <v>16</v>
      </c>
      <c r="BK208">
        <v>20</v>
      </c>
      <c r="BL208">
        <v>21</v>
      </c>
      <c r="BM208">
        <v>25</v>
      </c>
      <c r="BN208">
        <v>36</v>
      </c>
      <c r="BO208">
        <v>62</v>
      </c>
      <c r="BP208">
        <v>77</v>
      </c>
      <c r="BQ208">
        <v>105</v>
      </c>
      <c r="BR208">
        <v>105</v>
      </c>
      <c r="BS208">
        <v>110</v>
      </c>
      <c r="BT208">
        <v>146</v>
      </c>
      <c r="BU208">
        <v>180</v>
      </c>
      <c r="BV208">
        <v>239</v>
      </c>
      <c r="BW208">
        <v>308</v>
      </c>
      <c r="BX208">
        <v>358</v>
      </c>
      <c r="BY208">
        <v>373</v>
      </c>
      <c r="BZ208">
        <v>401</v>
      </c>
      <c r="CA208">
        <v>477</v>
      </c>
      <c r="CB208">
        <v>591</v>
      </c>
      <c r="CC208">
        <v>687</v>
      </c>
      <c r="CD208">
        <v>793</v>
      </c>
      <c r="CE208">
        <v>870</v>
      </c>
      <c r="CF208">
        <v>887</v>
      </c>
      <c r="CG208">
        <v>899</v>
      </c>
      <c r="CH208">
        <v>919</v>
      </c>
      <c r="CI208">
        <v>1033</v>
      </c>
      <c r="CJ208">
        <v>1203</v>
      </c>
      <c r="CK208">
        <v>1333</v>
      </c>
      <c r="CL208">
        <v>1400</v>
      </c>
      <c r="CM208">
        <v>1511</v>
      </c>
      <c r="CN208">
        <v>1540</v>
      </c>
      <c r="CO208">
        <v>1580</v>
      </c>
      <c r="CP208">
        <v>1765</v>
      </c>
      <c r="CQ208">
        <v>1937</v>
      </c>
      <c r="CR208">
        <v>2021</v>
      </c>
      <c r="CS208">
        <v>2152</v>
      </c>
      <c r="CT208">
        <v>2192</v>
      </c>
      <c r="CU208">
        <v>2194</v>
      </c>
      <c r="CV208">
        <v>2274</v>
      </c>
      <c r="CW208">
        <v>2355</v>
      </c>
      <c r="CX208">
        <v>2462</v>
      </c>
      <c r="CY208">
        <v>2586</v>
      </c>
      <c r="CZ208">
        <v>2653</v>
      </c>
      <c r="DA208">
        <v>2669</v>
      </c>
      <c r="DB208">
        <v>2679</v>
      </c>
      <c r="DC208">
        <v>2769</v>
      </c>
      <c r="DD208">
        <v>2854</v>
      </c>
      <c r="DE208">
        <v>2941</v>
      </c>
      <c r="DF208">
        <v>3040</v>
      </c>
      <c r="DG208">
        <v>3175</v>
      </c>
      <c r="DH208">
        <v>3220</v>
      </c>
      <c r="DI208">
        <v>3225</v>
      </c>
      <c r="DJ208">
        <v>3256</v>
      </c>
      <c r="DK208">
        <v>3313</v>
      </c>
      <c r="DL208">
        <v>3460</v>
      </c>
      <c r="DM208">
        <v>3529</v>
      </c>
      <c r="DN208">
        <v>3646</v>
      </c>
      <c r="DO208">
        <v>3674</v>
      </c>
      <c r="DP208">
        <v>3679</v>
      </c>
      <c r="DQ208">
        <v>3698</v>
      </c>
      <c r="DR208">
        <v>3743</v>
      </c>
      <c r="DS208">
        <v>3831</v>
      </c>
      <c r="DT208">
        <v>3871</v>
      </c>
      <c r="DU208">
        <v>3925</v>
      </c>
      <c r="DV208">
        <v>3992</v>
      </c>
      <c r="DW208">
        <v>3998</v>
      </c>
      <c r="DX208">
        <v>4029</v>
      </c>
      <c r="DY208">
        <v>4125</v>
      </c>
      <c r="DZ208">
        <v>4220</v>
      </c>
      <c r="EA208">
        <v>4266</v>
      </c>
      <c r="EB208">
        <v>4350</v>
      </c>
      <c r="EC208">
        <v>4395</v>
      </c>
      <c r="ED208">
        <v>4395</v>
      </c>
      <c r="EE208">
        <v>4403</v>
      </c>
      <c r="EF208">
        <v>4468</v>
      </c>
      <c r="EG208">
        <v>4542</v>
      </c>
      <c r="EH208">
        <v>4562</v>
      </c>
      <c r="EI208">
        <v>4639</v>
      </c>
      <c r="EJ208">
        <v>4656</v>
      </c>
      <c r="EK208">
        <v>4659</v>
      </c>
      <c r="EL208">
        <v>4694</v>
      </c>
      <c r="EM208">
        <v>4717</v>
      </c>
      <c r="EN208">
        <v>4795</v>
      </c>
      <c r="EO208">
        <v>4814</v>
      </c>
      <c r="EP208">
        <v>4854</v>
      </c>
      <c r="EQ208">
        <v>4874</v>
      </c>
      <c r="ER208">
        <v>4874</v>
      </c>
      <c r="ES208">
        <v>4891</v>
      </c>
      <c r="ET208">
        <v>4939</v>
      </c>
      <c r="EU208">
        <v>5041</v>
      </c>
      <c r="EV208">
        <v>5053</v>
      </c>
      <c r="EW208">
        <v>5105</v>
      </c>
      <c r="EX208">
        <v>5109</v>
      </c>
      <c r="EY208">
        <v>5111</v>
      </c>
      <c r="EZ208">
        <v>5122</v>
      </c>
      <c r="FA208">
        <v>5161</v>
      </c>
      <c r="FB208">
        <v>5209</v>
      </c>
      <c r="FC208">
        <v>5230</v>
      </c>
      <c r="FD208">
        <v>5280</v>
      </c>
      <c r="FE208">
        <v>5280</v>
      </c>
      <c r="FF208">
        <v>5280</v>
      </c>
      <c r="FG208">
        <v>5310</v>
      </c>
      <c r="FH208">
        <v>5333</v>
      </c>
      <c r="FI208">
        <v>5370</v>
      </c>
      <c r="FJ208">
        <v>5411</v>
      </c>
      <c r="FK208">
        <v>5420</v>
      </c>
      <c r="FL208">
        <v>5420</v>
      </c>
      <c r="FM208">
        <v>5420</v>
      </c>
      <c r="FN208">
        <v>5433</v>
      </c>
      <c r="FO208">
        <v>5447</v>
      </c>
      <c r="FP208">
        <v>5482</v>
      </c>
      <c r="FQ208">
        <v>5500</v>
      </c>
      <c r="FR208">
        <v>5526</v>
      </c>
      <c r="FS208">
        <v>5526</v>
      </c>
      <c r="FT208">
        <v>5526</v>
      </c>
      <c r="FU208">
        <v>5536</v>
      </c>
      <c r="FV208">
        <v>5545</v>
      </c>
      <c r="FW208">
        <v>5572</v>
      </c>
      <c r="FX208">
        <v>5593</v>
      </c>
      <c r="FY208">
        <v>5619</v>
      </c>
      <c r="FZ208">
        <v>5619</v>
      </c>
      <c r="GA208">
        <v>5619</v>
      </c>
      <c r="GB208">
        <v>5639</v>
      </c>
      <c r="GC208">
        <v>5646</v>
      </c>
      <c r="GD208">
        <v>5667</v>
      </c>
      <c r="GE208">
        <v>5676</v>
      </c>
      <c r="GF208">
        <v>5697</v>
      </c>
      <c r="GG208">
        <v>5697</v>
      </c>
      <c r="GH208">
        <v>5697</v>
      </c>
      <c r="GI208">
        <v>5700</v>
      </c>
      <c r="GJ208">
        <v>5702</v>
      </c>
      <c r="GK208">
        <v>5730</v>
      </c>
      <c r="GL208">
        <v>5739</v>
      </c>
      <c r="GM208">
        <v>5743</v>
      </c>
      <c r="GN208">
        <v>5743</v>
      </c>
      <c r="GO208">
        <v>5743</v>
      </c>
      <c r="GP208">
        <v>5744</v>
      </c>
      <c r="GQ208">
        <v>5747</v>
      </c>
      <c r="GR208">
        <v>5760</v>
      </c>
      <c r="GS208">
        <v>5766</v>
      </c>
    </row>
    <row r="209" spans="1:201" x14ac:dyDescent="0.35">
      <c r="A209" t="s">
        <v>66</v>
      </c>
      <c r="B209">
        <v>46.818199999999997</v>
      </c>
      <c r="C209">
        <v>8.2274999999999991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1</v>
      </c>
      <c r="AW209">
        <v>1</v>
      </c>
      <c r="AX209">
        <v>2</v>
      </c>
      <c r="AY209">
        <v>2</v>
      </c>
      <c r="AZ209">
        <v>3</v>
      </c>
      <c r="BA209">
        <v>4</v>
      </c>
      <c r="BB209">
        <v>4</v>
      </c>
      <c r="BC209">
        <v>11</v>
      </c>
      <c r="BD209">
        <v>13</v>
      </c>
      <c r="BE209">
        <v>14</v>
      </c>
      <c r="BF209">
        <v>14</v>
      </c>
      <c r="BG209">
        <v>27</v>
      </c>
      <c r="BH209">
        <v>28</v>
      </c>
      <c r="BI209">
        <v>41</v>
      </c>
      <c r="BJ209">
        <v>54</v>
      </c>
      <c r="BK209">
        <v>75</v>
      </c>
      <c r="BL209">
        <v>98</v>
      </c>
      <c r="BM209">
        <v>120</v>
      </c>
      <c r="BN209">
        <v>122</v>
      </c>
      <c r="BO209">
        <v>153</v>
      </c>
      <c r="BP209">
        <v>191</v>
      </c>
      <c r="BQ209">
        <v>231</v>
      </c>
      <c r="BR209">
        <v>264</v>
      </c>
      <c r="BS209">
        <v>300</v>
      </c>
      <c r="BT209">
        <v>359</v>
      </c>
      <c r="BU209">
        <v>433</v>
      </c>
      <c r="BV209">
        <v>488</v>
      </c>
      <c r="BW209">
        <v>536</v>
      </c>
      <c r="BX209">
        <v>591</v>
      </c>
      <c r="BY209">
        <v>666</v>
      </c>
      <c r="BZ209">
        <v>715</v>
      </c>
      <c r="CA209">
        <v>765</v>
      </c>
      <c r="CB209">
        <v>821</v>
      </c>
      <c r="CC209">
        <v>895</v>
      </c>
      <c r="CD209">
        <v>948</v>
      </c>
      <c r="CE209">
        <v>1002</v>
      </c>
      <c r="CF209">
        <v>1036</v>
      </c>
      <c r="CG209">
        <v>1106</v>
      </c>
      <c r="CH209">
        <v>1138</v>
      </c>
      <c r="CI209">
        <v>1174</v>
      </c>
      <c r="CJ209">
        <v>1239</v>
      </c>
      <c r="CK209">
        <v>1281</v>
      </c>
      <c r="CL209">
        <v>1327</v>
      </c>
      <c r="CM209">
        <v>1368</v>
      </c>
      <c r="CN209">
        <v>1393</v>
      </c>
      <c r="CO209">
        <v>1429</v>
      </c>
      <c r="CP209">
        <v>1478</v>
      </c>
      <c r="CQ209">
        <v>1509</v>
      </c>
      <c r="CR209">
        <v>1549</v>
      </c>
      <c r="CS209">
        <v>1589</v>
      </c>
      <c r="CT209">
        <v>1599</v>
      </c>
      <c r="CU209">
        <v>1610</v>
      </c>
      <c r="CV209">
        <v>1665</v>
      </c>
      <c r="CW209">
        <v>1699</v>
      </c>
      <c r="CX209">
        <v>1716</v>
      </c>
      <c r="CY209">
        <v>1737</v>
      </c>
      <c r="CZ209">
        <v>1754</v>
      </c>
      <c r="DA209">
        <v>1762</v>
      </c>
      <c r="DB209">
        <v>1762</v>
      </c>
      <c r="DC209">
        <v>1784</v>
      </c>
      <c r="DD209">
        <v>1795</v>
      </c>
      <c r="DE209">
        <v>1805</v>
      </c>
      <c r="DF209">
        <v>1810</v>
      </c>
      <c r="DG209">
        <v>1823</v>
      </c>
      <c r="DH209">
        <v>1830</v>
      </c>
      <c r="DI209">
        <v>1833</v>
      </c>
      <c r="DJ209">
        <v>1845</v>
      </c>
      <c r="DK209">
        <v>1867</v>
      </c>
      <c r="DL209">
        <v>1870</v>
      </c>
      <c r="DM209">
        <v>1872</v>
      </c>
      <c r="DN209">
        <v>1878</v>
      </c>
      <c r="DO209">
        <v>1879</v>
      </c>
      <c r="DP209">
        <v>1881</v>
      </c>
      <c r="DQ209">
        <v>1886</v>
      </c>
      <c r="DR209">
        <v>1891</v>
      </c>
      <c r="DS209">
        <v>1892</v>
      </c>
      <c r="DT209">
        <v>1898</v>
      </c>
      <c r="DU209">
        <v>1903</v>
      </c>
      <c r="DV209">
        <v>1905</v>
      </c>
      <c r="DW209">
        <v>1906</v>
      </c>
      <c r="DX209">
        <v>1913</v>
      </c>
      <c r="DY209">
        <v>1915</v>
      </c>
      <c r="DZ209">
        <v>1917</v>
      </c>
      <c r="EA209">
        <v>1919</v>
      </c>
      <c r="EB209">
        <v>1919</v>
      </c>
      <c r="EC209">
        <v>1919</v>
      </c>
      <c r="ED209">
        <v>1920</v>
      </c>
      <c r="EE209">
        <v>1920</v>
      </c>
      <c r="EF209">
        <v>1920</v>
      </c>
      <c r="EG209">
        <v>1921</v>
      </c>
      <c r="EH209">
        <v>1921</v>
      </c>
      <c r="EI209">
        <v>1921</v>
      </c>
      <c r="EJ209">
        <v>1921</v>
      </c>
      <c r="EK209">
        <v>1921</v>
      </c>
      <c r="EL209">
        <v>1923</v>
      </c>
      <c r="EM209">
        <v>1934</v>
      </c>
      <c r="EN209">
        <v>1936</v>
      </c>
      <c r="EO209">
        <v>1937</v>
      </c>
      <c r="EP209">
        <v>1938</v>
      </c>
      <c r="EQ209">
        <v>1938</v>
      </c>
      <c r="ER209">
        <v>1938</v>
      </c>
      <c r="ES209">
        <v>1939</v>
      </c>
      <c r="ET209">
        <v>1954</v>
      </c>
      <c r="EU209">
        <v>1956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1958</v>
      </c>
      <c r="FC209">
        <v>1958</v>
      </c>
      <c r="FD209">
        <v>1962</v>
      </c>
      <c r="FE209">
        <v>1962</v>
      </c>
      <c r="FF209">
        <v>1962</v>
      </c>
      <c r="FG209">
        <v>1962</v>
      </c>
      <c r="FH209">
        <v>1963</v>
      </c>
      <c r="FI209">
        <v>1965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1966</v>
      </c>
      <c r="FP209">
        <v>1966</v>
      </c>
      <c r="FQ209">
        <v>1966</v>
      </c>
      <c r="FR209">
        <v>1966</v>
      </c>
      <c r="FS209">
        <v>1968</v>
      </c>
      <c r="FT209">
        <v>1968</v>
      </c>
      <c r="FU209">
        <v>1968</v>
      </c>
      <c r="FV209">
        <v>1968</v>
      </c>
      <c r="FW209">
        <v>1968</v>
      </c>
      <c r="FX209">
        <v>1969</v>
      </c>
      <c r="FY209">
        <v>1969</v>
      </c>
      <c r="FZ209">
        <v>1969</v>
      </c>
      <c r="GA209">
        <v>1969</v>
      </c>
      <c r="GB209">
        <v>1971</v>
      </c>
      <c r="GC209">
        <v>1972</v>
      </c>
      <c r="GD209">
        <v>1972</v>
      </c>
      <c r="GE209">
        <v>1975</v>
      </c>
      <c r="GF209">
        <v>1977</v>
      </c>
      <c r="GG209">
        <v>1977</v>
      </c>
      <c r="GH209">
        <v>1977</v>
      </c>
      <c r="GI209">
        <v>1978</v>
      </c>
      <c r="GJ209">
        <v>1978</v>
      </c>
      <c r="GK209">
        <v>1979</v>
      </c>
      <c r="GL209">
        <v>1980</v>
      </c>
      <c r="GM209">
        <v>1981</v>
      </c>
      <c r="GN209">
        <v>1981</v>
      </c>
      <c r="GO209">
        <v>1981</v>
      </c>
      <c r="GP209">
        <v>1981</v>
      </c>
      <c r="GQ209">
        <v>1981</v>
      </c>
      <c r="GR209">
        <v>1984</v>
      </c>
      <c r="GS209">
        <v>1985</v>
      </c>
    </row>
    <row r="210" spans="1:201" x14ac:dyDescent="0.35">
      <c r="A210" t="s">
        <v>177</v>
      </c>
      <c r="B210">
        <v>23.7</v>
      </c>
      <c r="C210">
        <v>121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2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5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6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7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  <c r="GF210">
        <v>7</v>
      </c>
      <c r="GG210">
        <v>7</v>
      </c>
      <c r="GH210">
        <v>7</v>
      </c>
      <c r="GI210">
        <v>7</v>
      </c>
      <c r="GJ210">
        <v>7</v>
      </c>
      <c r="GK210">
        <v>7</v>
      </c>
      <c r="GL210">
        <v>7</v>
      </c>
      <c r="GM210">
        <v>7</v>
      </c>
      <c r="GN210">
        <v>7</v>
      </c>
      <c r="GO210">
        <v>7</v>
      </c>
      <c r="GP210">
        <v>7</v>
      </c>
      <c r="GQ210">
        <v>7</v>
      </c>
      <c r="GR210">
        <v>7</v>
      </c>
      <c r="GS210">
        <v>7</v>
      </c>
    </row>
    <row r="211" spans="1:201" x14ac:dyDescent="0.35">
      <c r="A211" t="s">
        <v>244</v>
      </c>
      <c r="B211">
        <v>-6.3690280000000001</v>
      </c>
      <c r="C211">
        <v>34.888821999999998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3</v>
      </c>
      <c r="CF211">
        <v>3</v>
      </c>
      <c r="CG211">
        <v>3</v>
      </c>
      <c r="CH211">
        <v>3</v>
      </c>
      <c r="CI211">
        <v>3</v>
      </c>
      <c r="CJ211">
        <v>4</v>
      </c>
      <c r="CK211">
        <v>4</v>
      </c>
      <c r="CL211">
        <v>5</v>
      </c>
      <c r="CM211">
        <v>5</v>
      </c>
      <c r="CN211">
        <v>7</v>
      </c>
      <c r="CO211">
        <v>10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16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21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  <c r="GF211">
        <v>21</v>
      </c>
      <c r="GG211">
        <v>21</v>
      </c>
      <c r="GH211">
        <v>21</v>
      </c>
      <c r="GI211">
        <v>21</v>
      </c>
      <c r="GJ211">
        <v>21</v>
      </c>
      <c r="GK211">
        <v>21</v>
      </c>
      <c r="GL211">
        <v>21</v>
      </c>
      <c r="GM211">
        <v>21</v>
      </c>
      <c r="GN211">
        <v>21</v>
      </c>
      <c r="GO211">
        <v>21</v>
      </c>
      <c r="GP211">
        <v>21</v>
      </c>
      <c r="GQ211">
        <v>21</v>
      </c>
      <c r="GR211">
        <v>21</v>
      </c>
      <c r="GS211">
        <v>21</v>
      </c>
    </row>
    <row r="212" spans="1:201" x14ac:dyDescent="0.35">
      <c r="A212" t="s">
        <v>34</v>
      </c>
      <c r="B212">
        <v>15.870032</v>
      </c>
      <c r="C212">
        <v>100.992541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4</v>
      </c>
      <c r="BO212">
        <v>4</v>
      </c>
      <c r="BP212">
        <v>4</v>
      </c>
      <c r="BQ212">
        <v>5</v>
      </c>
      <c r="BR212">
        <v>6</v>
      </c>
      <c r="BS212">
        <v>7</v>
      </c>
      <c r="BT212">
        <v>9</v>
      </c>
      <c r="BU212">
        <v>10</v>
      </c>
      <c r="BV212">
        <v>12</v>
      </c>
      <c r="BW212">
        <v>15</v>
      </c>
      <c r="BX212">
        <v>19</v>
      </c>
      <c r="BY212">
        <v>20</v>
      </c>
      <c r="BZ212">
        <v>23</v>
      </c>
      <c r="CA212">
        <v>26</v>
      </c>
      <c r="CB212">
        <v>27</v>
      </c>
      <c r="CC212">
        <v>30</v>
      </c>
      <c r="CD212">
        <v>32</v>
      </c>
      <c r="CE212">
        <v>33</v>
      </c>
      <c r="CF212">
        <v>35</v>
      </c>
      <c r="CG212">
        <v>38</v>
      </c>
      <c r="CH212">
        <v>40</v>
      </c>
      <c r="CI212">
        <v>41</v>
      </c>
      <c r="CJ212">
        <v>43</v>
      </c>
      <c r="CK212">
        <v>46</v>
      </c>
      <c r="CL212">
        <v>47</v>
      </c>
      <c r="CM212">
        <v>47</v>
      </c>
      <c r="CN212">
        <v>47</v>
      </c>
      <c r="CO212">
        <v>47</v>
      </c>
      <c r="CP212">
        <v>48</v>
      </c>
      <c r="CQ212">
        <v>49</v>
      </c>
      <c r="CR212">
        <v>50</v>
      </c>
      <c r="CS212">
        <v>51</v>
      </c>
      <c r="CT212">
        <v>51</v>
      </c>
      <c r="CU212">
        <v>51</v>
      </c>
      <c r="CV212">
        <v>52</v>
      </c>
      <c r="CW212">
        <v>54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55</v>
      </c>
      <c r="DF212">
        <v>55</v>
      </c>
      <c r="DG212">
        <v>55</v>
      </c>
      <c r="DH212">
        <v>56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57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58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  <c r="GF212">
        <v>58</v>
      </c>
      <c r="GG212">
        <v>58</v>
      </c>
      <c r="GH212">
        <v>58</v>
      </c>
      <c r="GI212">
        <v>58</v>
      </c>
      <c r="GJ212">
        <v>58</v>
      </c>
      <c r="GK212">
        <v>58</v>
      </c>
      <c r="GL212">
        <v>58</v>
      </c>
      <c r="GM212">
        <v>58</v>
      </c>
      <c r="GN212">
        <v>58</v>
      </c>
      <c r="GO212">
        <v>58</v>
      </c>
      <c r="GP212">
        <v>58</v>
      </c>
      <c r="GQ212">
        <v>58</v>
      </c>
      <c r="GR212">
        <v>58</v>
      </c>
      <c r="GS212">
        <v>58</v>
      </c>
    </row>
    <row r="213" spans="1:201" x14ac:dyDescent="0.35">
      <c r="A213" t="s">
        <v>121</v>
      </c>
      <c r="B213">
        <v>8.6195000000000004</v>
      </c>
      <c r="C213">
        <v>0.82479999999999998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2</v>
      </c>
      <c r="BW213">
        <v>2</v>
      </c>
      <c r="BX213">
        <v>3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5</v>
      </c>
      <c r="CL213">
        <v>5</v>
      </c>
      <c r="CM213">
        <v>5</v>
      </c>
      <c r="CN213">
        <v>5</v>
      </c>
      <c r="CO213">
        <v>6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7</v>
      </c>
      <c r="CY213">
        <v>9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10</v>
      </c>
      <c r="DH213">
        <v>10</v>
      </c>
      <c r="DI213">
        <v>11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12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13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14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15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16</v>
      </c>
      <c r="GE213">
        <v>16</v>
      </c>
      <c r="GF213">
        <v>17</v>
      </c>
      <c r="GG213">
        <v>17</v>
      </c>
      <c r="GH213">
        <v>18</v>
      </c>
      <c r="GI213">
        <v>18</v>
      </c>
      <c r="GJ213">
        <v>18</v>
      </c>
      <c r="GK213">
        <v>18</v>
      </c>
      <c r="GL213">
        <v>18</v>
      </c>
      <c r="GM213">
        <v>19</v>
      </c>
      <c r="GN213">
        <v>19</v>
      </c>
      <c r="GO213">
        <v>19</v>
      </c>
      <c r="GP213">
        <v>19</v>
      </c>
      <c r="GQ213">
        <v>19</v>
      </c>
      <c r="GR213">
        <v>21</v>
      </c>
      <c r="GS213">
        <v>22</v>
      </c>
    </row>
    <row r="214" spans="1:201" x14ac:dyDescent="0.35">
      <c r="A214" t="s">
        <v>217</v>
      </c>
      <c r="B214">
        <v>10.691800000000001</v>
      </c>
      <c r="C214">
        <v>-61.222499999999997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1</v>
      </c>
      <c r="BQ214">
        <v>2</v>
      </c>
      <c r="BR214">
        <v>3</v>
      </c>
      <c r="BS214">
        <v>3</v>
      </c>
      <c r="BT214">
        <v>3</v>
      </c>
      <c r="BU214">
        <v>3</v>
      </c>
      <c r="BV214">
        <v>5</v>
      </c>
      <c r="BW214">
        <v>5</v>
      </c>
      <c r="BX214">
        <v>6</v>
      </c>
      <c r="BY214">
        <v>6</v>
      </c>
      <c r="BZ214">
        <v>7</v>
      </c>
      <c r="CA214">
        <v>8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  <c r="GF214">
        <v>8</v>
      </c>
      <c r="GG214">
        <v>8</v>
      </c>
      <c r="GH214">
        <v>8</v>
      </c>
      <c r="GI214">
        <v>8</v>
      </c>
      <c r="GJ214">
        <v>8</v>
      </c>
      <c r="GK214">
        <v>8</v>
      </c>
      <c r="GL214">
        <v>8</v>
      </c>
      <c r="GM214">
        <v>8</v>
      </c>
      <c r="GN214">
        <v>8</v>
      </c>
      <c r="GO214">
        <v>8</v>
      </c>
      <c r="GP214">
        <v>8</v>
      </c>
      <c r="GQ214">
        <v>8</v>
      </c>
      <c r="GR214">
        <v>8</v>
      </c>
      <c r="GS214">
        <v>8</v>
      </c>
    </row>
    <row r="215" spans="1:201" x14ac:dyDescent="0.35">
      <c r="A215" t="s">
        <v>110</v>
      </c>
      <c r="B215">
        <v>33.886916999999997</v>
      </c>
      <c r="C215">
        <v>9.5374990000000004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1</v>
      </c>
      <c r="BK215">
        <v>1</v>
      </c>
      <c r="BL215">
        <v>3</v>
      </c>
      <c r="BM215">
        <v>3</v>
      </c>
      <c r="BN215">
        <v>4</v>
      </c>
      <c r="BO215">
        <v>5</v>
      </c>
      <c r="BP215">
        <v>6</v>
      </c>
      <c r="BQ215">
        <v>6</v>
      </c>
      <c r="BR215">
        <v>8</v>
      </c>
      <c r="BS215">
        <v>8</v>
      </c>
      <c r="BT215">
        <v>8</v>
      </c>
      <c r="BU215">
        <v>10</v>
      </c>
      <c r="BV215">
        <v>12</v>
      </c>
      <c r="BW215">
        <v>14</v>
      </c>
      <c r="BX215">
        <v>18</v>
      </c>
      <c r="BY215">
        <v>18</v>
      </c>
      <c r="BZ215">
        <v>22</v>
      </c>
      <c r="CA215">
        <v>22</v>
      </c>
      <c r="CB215">
        <v>23</v>
      </c>
      <c r="CC215">
        <v>24</v>
      </c>
      <c r="CD215">
        <v>25</v>
      </c>
      <c r="CE215">
        <v>25</v>
      </c>
      <c r="CF215">
        <v>28</v>
      </c>
      <c r="CG215">
        <v>31</v>
      </c>
      <c r="CH215">
        <v>34</v>
      </c>
      <c r="CI215">
        <v>34</v>
      </c>
      <c r="CJ215">
        <v>35</v>
      </c>
      <c r="CK215">
        <v>37</v>
      </c>
      <c r="CL215">
        <v>37</v>
      </c>
      <c r="CM215">
        <v>37</v>
      </c>
      <c r="CN215">
        <v>38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39</v>
      </c>
      <c r="CW215">
        <v>40</v>
      </c>
      <c r="CX215">
        <v>40</v>
      </c>
      <c r="CY215">
        <v>41</v>
      </c>
      <c r="CZ215">
        <v>41</v>
      </c>
      <c r="DA215">
        <v>42</v>
      </c>
      <c r="DB215">
        <v>42</v>
      </c>
      <c r="DC215">
        <v>43</v>
      </c>
      <c r="DD215">
        <v>43</v>
      </c>
      <c r="DE215">
        <v>43</v>
      </c>
      <c r="DF215">
        <v>44</v>
      </c>
      <c r="DG215">
        <v>45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46</v>
      </c>
      <c r="DR215">
        <v>47</v>
      </c>
      <c r="DS215">
        <v>47</v>
      </c>
      <c r="DT215">
        <v>47</v>
      </c>
      <c r="DU215">
        <v>47</v>
      </c>
      <c r="DV215">
        <v>48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49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50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  <c r="GF215">
        <v>50</v>
      </c>
      <c r="GG215">
        <v>50</v>
      </c>
      <c r="GH215">
        <v>50</v>
      </c>
      <c r="GI215">
        <v>50</v>
      </c>
      <c r="GJ215">
        <v>50</v>
      </c>
      <c r="GK215">
        <v>50</v>
      </c>
      <c r="GL215">
        <v>50</v>
      </c>
      <c r="GM215">
        <v>50</v>
      </c>
      <c r="GN215">
        <v>51</v>
      </c>
      <c r="GO215">
        <v>51</v>
      </c>
      <c r="GP215">
        <v>51</v>
      </c>
      <c r="GQ215">
        <v>51</v>
      </c>
      <c r="GR215">
        <v>51</v>
      </c>
      <c r="GS215">
        <v>51</v>
      </c>
    </row>
    <row r="216" spans="1:201" x14ac:dyDescent="0.35">
      <c r="A216" t="s">
        <v>196</v>
      </c>
      <c r="B216">
        <v>38.963700000000003</v>
      </c>
      <c r="C216">
        <v>35.243299999999998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1</v>
      </c>
      <c r="BI216">
        <v>3</v>
      </c>
      <c r="BJ216">
        <v>4</v>
      </c>
      <c r="BK216">
        <v>9</v>
      </c>
      <c r="BL216">
        <v>30</v>
      </c>
      <c r="BM216">
        <v>37</v>
      </c>
      <c r="BN216">
        <v>44</v>
      </c>
      <c r="BO216">
        <v>59</v>
      </c>
      <c r="BP216">
        <v>75</v>
      </c>
      <c r="BQ216">
        <v>92</v>
      </c>
      <c r="BR216">
        <v>108</v>
      </c>
      <c r="BS216">
        <v>131</v>
      </c>
      <c r="BT216">
        <v>168</v>
      </c>
      <c r="BU216">
        <v>214</v>
      </c>
      <c r="BV216">
        <v>277</v>
      </c>
      <c r="BW216">
        <v>356</v>
      </c>
      <c r="BX216">
        <v>425</v>
      </c>
      <c r="BY216">
        <v>501</v>
      </c>
      <c r="BZ216">
        <v>574</v>
      </c>
      <c r="CA216">
        <v>649</v>
      </c>
      <c r="CB216">
        <v>725</v>
      </c>
      <c r="CC216">
        <v>812</v>
      </c>
      <c r="CD216">
        <v>908</v>
      </c>
      <c r="CE216">
        <v>1006</v>
      </c>
      <c r="CF216">
        <v>1101</v>
      </c>
      <c r="CG216">
        <v>1198</v>
      </c>
      <c r="CH216">
        <v>1296</v>
      </c>
      <c r="CI216">
        <v>1403</v>
      </c>
      <c r="CJ216">
        <v>1518</v>
      </c>
      <c r="CK216">
        <v>1643</v>
      </c>
      <c r="CL216">
        <v>1769</v>
      </c>
      <c r="CM216">
        <v>1890</v>
      </c>
      <c r="CN216">
        <v>2017</v>
      </c>
      <c r="CO216">
        <v>2140</v>
      </c>
      <c r="CP216">
        <v>2259</v>
      </c>
      <c r="CQ216">
        <v>2376</v>
      </c>
      <c r="CR216">
        <v>2491</v>
      </c>
      <c r="CS216">
        <v>2600</v>
      </c>
      <c r="CT216">
        <v>2706</v>
      </c>
      <c r="CU216">
        <v>2805</v>
      </c>
      <c r="CV216">
        <v>2900</v>
      </c>
      <c r="CW216">
        <v>2992</v>
      </c>
      <c r="CX216">
        <v>3081</v>
      </c>
      <c r="CY216">
        <v>3174</v>
      </c>
      <c r="CZ216">
        <v>3258</v>
      </c>
      <c r="DA216">
        <v>3336</v>
      </c>
      <c r="DB216">
        <v>3397</v>
      </c>
      <c r="DC216">
        <v>3461</v>
      </c>
      <c r="DD216">
        <v>3520</v>
      </c>
      <c r="DE216">
        <v>3584</v>
      </c>
      <c r="DF216">
        <v>3641</v>
      </c>
      <c r="DG216">
        <v>3689</v>
      </c>
      <c r="DH216">
        <v>3739</v>
      </c>
      <c r="DI216">
        <v>3786</v>
      </c>
      <c r="DJ216">
        <v>3841</v>
      </c>
      <c r="DK216">
        <v>3894</v>
      </c>
      <c r="DL216">
        <v>3952</v>
      </c>
      <c r="DM216">
        <v>4007</v>
      </c>
      <c r="DN216">
        <v>4055</v>
      </c>
      <c r="DO216">
        <v>4096</v>
      </c>
      <c r="DP216">
        <v>4140</v>
      </c>
      <c r="DQ216">
        <v>4171</v>
      </c>
      <c r="DR216">
        <v>4199</v>
      </c>
      <c r="DS216">
        <v>4222</v>
      </c>
      <c r="DT216">
        <v>4249</v>
      </c>
      <c r="DU216">
        <v>4276</v>
      </c>
      <c r="DV216">
        <v>4308</v>
      </c>
      <c r="DW216">
        <v>4340</v>
      </c>
      <c r="DX216">
        <v>4369</v>
      </c>
      <c r="DY216">
        <v>4397</v>
      </c>
      <c r="DZ216">
        <v>4431</v>
      </c>
      <c r="EA216">
        <v>4461</v>
      </c>
      <c r="EB216">
        <v>4489</v>
      </c>
      <c r="EC216">
        <v>4515</v>
      </c>
      <c r="ED216">
        <v>4540</v>
      </c>
      <c r="EE216">
        <v>4563</v>
      </c>
      <c r="EF216">
        <v>4585</v>
      </c>
      <c r="EG216">
        <v>4609</v>
      </c>
      <c r="EH216">
        <v>4630</v>
      </c>
      <c r="EI216">
        <v>4648</v>
      </c>
      <c r="EJ216">
        <v>4669</v>
      </c>
      <c r="EK216">
        <v>4692</v>
      </c>
      <c r="EL216">
        <v>4711</v>
      </c>
      <c r="EM216">
        <v>4729</v>
      </c>
      <c r="EN216">
        <v>4746</v>
      </c>
      <c r="EO216">
        <v>4763</v>
      </c>
      <c r="EP216">
        <v>4778</v>
      </c>
      <c r="EQ216">
        <v>4792</v>
      </c>
      <c r="ER216">
        <v>4807</v>
      </c>
      <c r="ES216">
        <v>4825</v>
      </c>
      <c r="ET216">
        <v>4842</v>
      </c>
      <c r="EU216">
        <v>4861</v>
      </c>
      <c r="EV216">
        <v>4882</v>
      </c>
      <c r="EW216">
        <v>4905</v>
      </c>
      <c r="EX216">
        <v>4927</v>
      </c>
      <c r="EY216">
        <v>4950</v>
      </c>
      <c r="EZ216">
        <v>4974</v>
      </c>
      <c r="FA216">
        <v>5001</v>
      </c>
      <c r="FB216">
        <v>5025</v>
      </c>
      <c r="FC216">
        <v>5046</v>
      </c>
      <c r="FD216">
        <v>5065</v>
      </c>
      <c r="FE216">
        <v>5082</v>
      </c>
      <c r="FF216">
        <v>5097</v>
      </c>
      <c r="FG216">
        <v>5115</v>
      </c>
      <c r="FH216">
        <v>5131</v>
      </c>
      <c r="FI216">
        <v>5150</v>
      </c>
      <c r="FJ216">
        <v>5167</v>
      </c>
      <c r="FK216">
        <v>5186</v>
      </c>
      <c r="FL216">
        <v>5206</v>
      </c>
      <c r="FM216">
        <v>5225</v>
      </c>
      <c r="FN216">
        <v>5241</v>
      </c>
      <c r="FO216">
        <v>5260</v>
      </c>
      <c r="FP216">
        <v>5282</v>
      </c>
      <c r="FQ216">
        <v>5300</v>
      </c>
      <c r="FR216">
        <v>5323</v>
      </c>
      <c r="FS216">
        <v>5344</v>
      </c>
      <c r="FT216">
        <v>5363</v>
      </c>
      <c r="FU216">
        <v>5382</v>
      </c>
      <c r="FV216">
        <v>5402</v>
      </c>
      <c r="FW216">
        <v>5419</v>
      </c>
      <c r="FX216">
        <v>5440</v>
      </c>
      <c r="FY216">
        <v>5458</v>
      </c>
      <c r="FZ216">
        <v>5475</v>
      </c>
      <c r="GA216">
        <v>5491</v>
      </c>
      <c r="GB216">
        <v>5508</v>
      </c>
      <c r="GC216">
        <v>5526</v>
      </c>
      <c r="GD216">
        <v>5545</v>
      </c>
      <c r="GE216">
        <v>5563</v>
      </c>
      <c r="GF216">
        <v>5580</v>
      </c>
      <c r="GG216">
        <v>5596</v>
      </c>
      <c r="GH216">
        <v>5613</v>
      </c>
      <c r="GI216">
        <v>5630</v>
      </c>
      <c r="GJ216">
        <v>5645</v>
      </c>
      <c r="GK216">
        <v>5659</v>
      </c>
      <c r="GL216">
        <v>5674</v>
      </c>
      <c r="GM216">
        <v>5691</v>
      </c>
      <c r="GN216">
        <v>5710</v>
      </c>
      <c r="GO216">
        <v>5728</v>
      </c>
      <c r="GP216">
        <v>5747</v>
      </c>
      <c r="GQ216">
        <v>5765</v>
      </c>
      <c r="GR216">
        <v>5784</v>
      </c>
      <c r="GS216">
        <v>5798</v>
      </c>
    </row>
    <row r="217" spans="1:201" x14ac:dyDescent="0.35">
      <c r="A217" t="s">
        <v>272</v>
      </c>
      <c r="B217">
        <v>1.3733329999999999</v>
      </c>
      <c r="C217">
        <v>32.290275000000001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1</v>
      </c>
      <c r="GH217">
        <v>2</v>
      </c>
      <c r="GI217">
        <v>2</v>
      </c>
      <c r="GJ217">
        <v>2</v>
      </c>
      <c r="GK217">
        <v>2</v>
      </c>
      <c r="GL217">
        <v>2</v>
      </c>
      <c r="GM217">
        <v>3</v>
      </c>
      <c r="GN217">
        <v>4</v>
      </c>
      <c r="GO217">
        <v>4</v>
      </c>
      <c r="GP217">
        <v>5</v>
      </c>
      <c r="GQ217">
        <v>5</v>
      </c>
      <c r="GR217">
        <v>5</v>
      </c>
      <c r="GS217">
        <v>5</v>
      </c>
    </row>
    <row r="218" spans="1:201" x14ac:dyDescent="0.35">
      <c r="A218" t="s">
        <v>105</v>
      </c>
      <c r="B218">
        <v>48.379399999999997</v>
      </c>
      <c r="C218">
        <v>31.165600000000001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1</v>
      </c>
      <c r="BE218">
        <v>1</v>
      </c>
      <c r="BF218">
        <v>1</v>
      </c>
      <c r="BG218">
        <v>2</v>
      </c>
      <c r="BH218">
        <v>2</v>
      </c>
      <c r="BI218">
        <v>2</v>
      </c>
      <c r="BJ218">
        <v>3</v>
      </c>
      <c r="BK218">
        <v>3</v>
      </c>
      <c r="BL218">
        <v>3</v>
      </c>
      <c r="BM218">
        <v>3</v>
      </c>
      <c r="BN218">
        <v>3</v>
      </c>
      <c r="BO218">
        <v>5</v>
      </c>
      <c r="BP218">
        <v>5</v>
      </c>
      <c r="BQ218">
        <v>5</v>
      </c>
      <c r="BR218">
        <v>9</v>
      </c>
      <c r="BS218">
        <v>10</v>
      </c>
      <c r="BT218">
        <v>13</v>
      </c>
      <c r="BU218">
        <v>17</v>
      </c>
      <c r="BV218">
        <v>20</v>
      </c>
      <c r="BW218">
        <v>22</v>
      </c>
      <c r="BX218">
        <v>27</v>
      </c>
      <c r="BY218">
        <v>32</v>
      </c>
      <c r="BZ218">
        <v>37</v>
      </c>
      <c r="CA218">
        <v>38</v>
      </c>
      <c r="CB218">
        <v>45</v>
      </c>
      <c r="CC218">
        <v>52</v>
      </c>
      <c r="CD218">
        <v>57</v>
      </c>
      <c r="CE218">
        <v>69</v>
      </c>
      <c r="CF218">
        <v>73</v>
      </c>
      <c r="CG218">
        <v>83</v>
      </c>
      <c r="CH218">
        <v>93</v>
      </c>
      <c r="CI218">
        <v>98</v>
      </c>
      <c r="CJ218">
        <v>108</v>
      </c>
      <c r="CK218">
        <v>116</v>
      </c>
      <c r="CL218">
        <v>125</v>
      </c>
      <c r="CM218">
        <v>133</v>
      </c>
      <c r="CN218">
        <v>141</v>
      </c>
      <c r="CO218">
        <v>151</v>
      </c>
      <c r="CP218">
        <v>161</v>
      </c>
      <c r="CQ218">
        <v>174</v>
      </c>
      <c r="CR218">
        <v>187</v>
      </c>
      <c r="CS218">
        <v>201</v>
      </c>
      <c r="CT218">
        <v>201</v>
      </c>
      <c r="CU218">
        <v>209</v>
      </c>
      <c r="CV218">
        <v>220</v>
      </c>
      <c r="CW218">
        <v>239</v>
      </c>
      <c r="CX218">
        <v>250</v>
      </c>
      <c r="CY218">
        <v>261</v>
      </c>
      <c r="CZ218">
        <v>272</v>
      </c>
      <c r="DA218">
        <v>279</v>
      </c>
      <c r="DB218">
        <v>288</v>
      </c>
      <c r="DC218">
        <v>303</v>
      </c>
      <c r="DD218">
        <v>316</v>
      </c>
      <c r="DE218">
        <v>327</v>
      </c>
      <c r="DF218">
        <v>340</v>
      </c>
      <c r="DG218">
        <v>361</v>
      </c>
      <c r="DH218">
        <v>376</v>
      </c>
      <c r="DI218">
        <v>391</v>
      </c>
      <c r="DJ218">
        <v>408</v>
      </c>
      <c r="DK218">
        <v>425</v>
      </c>
      <c r="DL218">
        <v>439</v>
      </c>
      <c r="DM218">
        <v>456</v>
      </c>
      <c r="DN218">
        <v>476</v>
      </c>
      <c r="DO218">
        <v>497</v>
      </c>
      <c r="DP218">
        <v>514</v>
      </c>
      <c r="DQ218">
        <v>535</v>
      </c>
      <c r="DR218">
        <v>548</v>
      </c>
      <c r="DS218">
        <v>564</v>
      </c>
      <c r="DT218">
        <v>579</v>
      </c>
      <c r="DU218">
        <v>588</v>
      </c>
      <c r="DV218">
        <v>605</v>
      </c>
      <c r="DW218">
        <v>617</v>
      </c>
      <c r="DX218">
        <v>623</v>
      </c>
      <c r="DY218">
        <v>644</v>
      </c>
      <c r="DZ218">
        <v>658</v>
      </c>
      <c r="EA218">
        <v>669</v>
      </c>
      <c r="EB218">
        <v>679</v>
      </c>
      <c r="EC218">
        <v>696</v>
      </c>
      <c r="ED218">
        <v>708</v>
      </c>
      <c r="EE218">
        <v>724</v>
      </c>
      <c r="EF218">
        <v>733</v>
      </c>
      <c r="EG218">
        <v>742</v>
      </c>
      <c r="EH218">
        <v>755</v>
      </c>
      <c r="EI218">
        <v>770</v>
      </c>
      <c r="EJ218">
        <v>785</v>
      </c>
      <c r="EK218">
        <v>796</v>
      </c>
      <c r="EL218">
        <v>805</v>
      </c>
      <c r="EM218">
        <v>818</v>
      </c>
      <c r="EN218">
        <v>841</v>
      </c>
      <c r="EO218">
        <v>864</v>
      </c>
      <c r="EP218">
        <v>880</v>
      </c>
      <c r="EQ218">
        <v>890</v>
      </c>
      <c r="ER218">
        <v>899</v>
      </c>
      <c r="ES218">
        <v>911</v>
      </c>
      <c r="ET218">
        <v>922</v>
      </c>
      <c r="EU218">
        <v>953</v>
      </c>
      <c r="EV218">
        <v>976</v>
      </c>
      <c r="EW218">
        <v>995</v>
      </c>
      <c r="EX218">
        <v>1004</v>
      </c>
      <c r="EY218">
        <v>1012</v>
      </c>
      <c r="EZ218">
        <v>1022</v>
      </c>
      <c r="FA218">
        <v>1045</v>
      </c>
      <c r="FB218">
        <v>1061</v>
      </c>
      <c r="FC218">
        <v>1078</v>
      </c>
      <c r="FD218">
        <v>1097</v>
      </c>
      <c r="FE218">
        <v>1121</v>
      </c>
      <c r="FF218">
        <v>1142</v>
      </c>
      <c r="FG218">
        <v>1161</v>
      </c>
      <c r="FH218">
        <v>1173</v>
      </c>
      <c r="FI218">
        <v>1188</v>
      </c>
      <c r="FJ218">
        <v>1200</v>
      </c>
      <c r="FK218">
        <v>1227</v>
      </c>
      <c r="FL218">
        <v>1243</v>
      </c>
      <c r="FM218">
        <v>1265</v>
      </c>
      <c r="FN218">
        <v>1278</v>
      </c>
      <c r="FO218">
        <v>1299</v>
      </c>
      <c r="FP218">
        <v>1323</v>
      </c>
      <c r="FQ218">
        <v>1344</v>
      </c>
      <c r="FR218">
        <v>1362</v>
      </c>
      <c r="FS218">
        <v>1389</v>
      </c>
      <c r="FT218">
        <v>1400</v>
      </c>
      <c r="FU218">
        <v>1415</v>
      </c>
      <c r="FV218">
        <v>1429</v>
      </c>
      <c r="FW218">
        <v>1444</v>
      </c>
      <c r="FX218">
        <v>1462</v>
      </c>
      <c r="FY218">
        <v>1473</v>
      </c>
      <c r="FZ218">
        <v>1496</v>
      </c>
      <c r="GA218">
        <v>1504</v>
      </c>
      <c r="GB218">
        <v>1517</v>
      </c>
      <c r="GC218">
        <v>1537</v>
      </c>
      <c r="GD218">
        <v>1553</v>
      </c>
      <c r="GE218">
        <v>1570</v>
      </c>
      <c r="GF218">
        <v>1591</v>
      </c>
      <c r="GG218">
        <v>1610</v>
      </c>
      <c r="GH218">
        <v>1625</v>
      </c>
      <c r="GI218">
        <v>1636</v>
      </c>
      <c r="GJ218">
        <v>1650</v>
      </c>
      <c r="GK218">
        <v>1673</v>
      </c>
      <c r="GL218">
        <v>1697</v>
      </c>
      <c r="GM218">
        <v>1717</v>
      </c>
      <c r="GN218">
        <v>1733</v>
      </c>
      <c r="GO218">
        <v>1749</v>
      </c>
      <c r="GP218">
        <v>1762</v>
      </c>
      <c r="GQ218">
        <v>1788</v>
      </c>
      <c r="GR218">
        <v>1813</v>
      </c>
      <c r="GS218">
        <v>1846</v>
      </c>
    </row>
    <row r="219" spans="1:201" x14ac:dyDescent="0.35">
      <c r="A219" t="s">
        <v>49</v>
      </c>
      <c r="B219">
        <v>23.424075999999999</v>
      </c>
      <c r="C219">
        <v>53.847817999999997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3</v>
      </c>
      <c r="BT219">
        <v>5</v>
      </c>
      <c r="BU219">
        <v>6</v>
      </c>
      <c r="BV219">
        <v>8</v>
      </c>
      <c r="BW219">
        <v>8</v>
      </c>
      <c r="BX219">
        <v>9</v>
      </c>
      <c r="BY219">
        <v>10</v>
      </c>
      <c r="BZ219">
        <v>10</v>
      </c>
      <c r="CA219">
        <v>11</v>
      </c>
      <c r="CB219">
        <v>12</v>
      </c>
      <c r="CC219">
        <v>12</v>
      </c>
      <c r="CD219">
        <v>14</v>
      </c>
      <c r="CE219">
        <v>16</v>
      </c>
      <c r="CF219">
        <v>20</v>
      </c>
      <c r="CG219">
        <v>22</v>
      </c>
      <c r="CH219">
        <v>25</v>
      </c>
      <c r="CI219">
        <v>28</v>
      </c>
      <c r="CJ219">
        <v>33</v>
      </c>
      <c r="CK219">
        <v>35</v>
      </c>
      <c r="CL219">
        <v>37</v>
      </c>
      <c r="CM219">
        <v>37</v>
      </c>
      <c r="CN219">
        <v>41</v>
      </c>
      <c r="CO219">
        <v>43</v>
      </c>
      <c r="CP219">
        <v>46</v>
      </c>
      <c r="CQ219">
        <v>52</v>
      </c>
      <c r="CR219">
        <v>56</v>
      </c>
      <c r="CS219">
        <v>64</v>
      </c>
      <c r="CT219">
        <v>71</v>
      </c>
      <c r="CU219">
        <v>76</v>
      </c>
      <c r="CV219">
        <v>82</v>
      </c>
      <c r="CW219">
        <v>89</v>
      </c>
      <c r="CX219">
        <v>98</v>
      </c>
      <c r="CY219">
        <v>105</v>
      </c>
      <c r="CZ219">
        <v>111</v>
      </c>
      <c r="DA219">
        <v>119</v>
      </c>
      <c r="DB219">
        <v>126</v>
      </c>
      <c r="DC219">
        <v>137</v>
      </c>
      <c r="DD219">
        <v>146</v>
      </c>
      <c r="DE219">
        <v>157</v>
      </c>
      <c r="DF219">
        <v>165</v>
      </c>
      <c r="DG219">
        <v>174</v>
      </c>
      <c r="DH219">
        <v>185</v>
      </c>
      <c r="DI219">
        <v>198</v>
      </c>
      <c r="DJ219">
        <v>201</v>
      </c>
      <c r="DK219">
        <v>203</v>
      </c>
      <c r="DL219">
        <v>206</v>
      </c>
      <c r="DM219">
        <v>208</v>
      </c>
      <c r="DN219">
        <v>210</v>
      </c>
      <c r="DO219">
        <v>214</v>
      </c>
      <c r="DP219">
        <v>220</v>
      </c>
      <c r="DQ219">
        <v>224</v>
      </c>
      <c r="DR219">
        <v>227</v>
      </c>
      <c r="DS219">
        <v>233</v>
      </c>
      <c r="DT219">
        <v>237</v>
      </c>
      <c r="DU219">
        <v>241</v>
      </c>
      <c r="DV219">
        <v>244</v>
      </c>
      <c r="DW219">
        <v>245</v>
      </c>
      <c r="DX219">
        <v>248</v>
      </c>
      <c r="DY219">
        <v>253</v>
      </c>
      <c r="DZ219">
        <v>255</v>
      </c>
      <c r="EA219">
        <v>258</v>
      </c>
      <c r="EB219">
        <v>260</v>
      </c>
      <c r="EC219">
        <v>262</v>
      </c>
      <c r="ED219">
        <v>264</v>
      </c>
      <c r="EE219">
        <v>266</v>
      </c>
      <c r="EF219">
        <v>269</v>
      </c>
      <c r="EG219">
        <v>270</v>
      </c>
      <c r="EH219">
        <v>273</v>
      </c>
      <c r="EI219">
        <v>274</v>
      </c>
      <c r="EJ219">
        <v>275</v>
      </c>
      <c r="EK219">
        <v>276</v>
      </c>
      <c r="EL219">
        <v>281</v>
      </c>
      <c r="EM219">
        <v>283</v>
      </c>
      <c r="EN219">
        <v>284</v>
      </c>
      <c r="EO219">
        <v>286</v>
      </c>
      <c r="EP219">
        <v>287</v>
      </c>
      <c r="EQ219">
        <v>288</v>
      </c>
      <c r="ER219">
        <v>289</v>
      </c>
      <c r="ES219">
        <v>291</v>
      </c>
      <c r="ET219">
        <v>293</v>
      </c>
      <c r="EU219">
        <v>295</v>
      </c>
      <c r="EV219">
        <v>298</v>
      </c>
      <c r="EW219">
        <v>300</v>
      </c>
      <c r="EX219">
        <v>301</v>
      </c>
      <c r="EY219">
        <v>302</v>
      </c>
      <c r="EZ219">
        <v>303</v>
      </c>
      <c r="FA219">
        <v>305</v>
      </c>
      <c r="FB219">
        <v>307</v>
      </c>
      <c r="FC219">
        <v>308</v>
      </c>
      <c r="FD219">
        <v>310</v>
      </c>
      <c r="FE219">
        <v>311</v>
      </c>
      <c r="FF219">
        <v>313</v>
      </c>
      <c r="FG219">
        <v>314</v>
      </c>
      <c r="FH219">
        <v>315</v>
      </c>
      <c r="FI219">
        <v>316</v>
      </c>
      <c r="FJ219">
        <v>317</v>
      </c>
      <c r="FK219">
        <v>318</v>
      </c>
      <c r="FL219">
        <v>321</v>
      </c>
      <c r="FM219">
        <v>323</v>
      </c>
      <c r="FN219">
        <v>324</v>
      </c>
      <c r="FO219">
        <v>326</v>
      </c>
      <c r="FP219">
        <v>327</v>
      </c>
      <c r="FQ219">
        <v>328</v>
      </c>
      <c r="FR219">
        <v>330</v>
      </c>
      <c r="FS219">
        <v>331</v>
      </c>
      <c r="FT219">
        <v>333</v>
      </c>
      <c r="FU219">
        <v>334</v>
      </c>
      <c r="FV219">
        <v>335</v>
      </c>
      <c r="FW219">
        <v>335</v>
      </c>
      <c r="FX219">
        <v>335</v>
      </c>
      <c r="FY219">
        <v>337</v>
      </c>
      <c r="FZ219">
        <v>338</v>
      </c>
      <c r="GA219">
        <v>339</v>
      </c>
      <c r="GB219">
        <v>340</v>
      </c>
      <c r="GC219">
        <v>341</v>
      </c>
      <c r="GD219">
        <v>342</v>
      </c>
      <c r="GE219">
        <v>342</v>
      </c>
      <c r="GF219">
        <v>343</v>
      </c>
      <c r="GG219">
        <v>343</v>
      </c>
      <c r="GH219">
        <v>344</v>
      </c>
      <c r="GI219">
        <v>345</v>
      </c>
      <c r="GJ219">
        <v>347</v>
      </c>
      <c r="GK219">
        <v>347</v>
      </c>
      <c r="GL219">
        <v>349</v>
      </c>
      <c r="GM219">
        <v>351</v>
      </c>
      <c r="GN219">
        <v>351</v>
      </c>
      <c r="GO219">
        <v>351</v>
      </c>
      <c r="GP219">
        <v>351</v>
      </c>
      <c r="GQ219">
        <v>351</v>
      </c>
      <c r="GR219">
        <v>353</v>
      </c>
      <c r="GS219">
        <v>354</v>
      </c>
    </row>
    <row r="220" spans="1:201" x14ac:dyDescent="0.35">
      <c r="A220" t="s">
        <v>188</v>
      </c>
      <c r="B220">
        <v>32.3078</v>
      </c>
      <c r="C220">
        <v>-64.750500000000002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2</v>
      </c>
      <c r="CB220">
        <v>2</v>
      </c>
      <c r="CC220">
        <v>3</v>
      </c>
      <c r="CD220">
        <v>4</v>
      </c>
      <c r="CE220">
        <v>4</v>
      </c>
      <c r="CF220">
        <v>4</v>
      </c>
      <c r="CG220">
        <v>4</v>
      </c>
      <c r="CH220">
        <v>5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6</v>
      </c>
      <c r="CW220">
        <v>6</v>
      </c>
      <c r="CX220">
        <v>6</v>
      </c>
      <c r="CY220">
        <v>6</v>
      </c>
      <c r="CZ220">
        <v>6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8</v>
      </c>
      <c r="DK220">
        <v>8</v>
      </c>
      <c r="DL220">
        <v>8</v>
      </c>
      <c r="DM220">
        <v>9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  <c r="GF220">
        <v>9</v>
      </c>
      <c r="GG220">
        <v>9</v>
      </c>
      <c r="GH220">
        <v>9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9</v>
      </c>
      <c r="GR220">
        <v>9</v>
      </c>
      <c r="GS220">
        <v>9</v>
      </c>
    </row>
    <row r="221" spans="1:201" x14ac:dyDescent="0.35">
      <c r="A221" t="s">
        <v>188</v>
      </c>
      <c r="B221">
        <v>19.313300000000002</v>
      </c>
      <c r="C221">
        <v>-81.254599999999996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</row>
    <row r="222" spans="1:201" x14ac:dyDescent="0.35">
      <c r="A222" t="s">
        <v>188</v>
      </c>
      <c r="B222">
        <v>49.372300000000003</v>
      </c>
      <c r="C222">
        <v>-2.3643999999999998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1</v>
      </c>
      <c r="BR222">
        <v>1</v>
      </c>
      <c r="BS222">
        <v>2</v>
      </c>
      <c r="BT222">
        <v>2</v>
      </c>
      <c r="BU222">
        <v>3</v>
      </c>
      <c r="BV222">
        <v>3</v>
      </c>
      <c r="BW222">
        <v>3</v>
      </c>
      <c r="BX222">
        <v>4</v>
      </c>
      <c r="BY222">
        <v>5</v>
      </c>
      <c r="BZ222">
        <v>6</v>
      </c>
      <c r="CA222">
        <v>7</v>
      </c>
      <c r="CB222">
        <v>7</v>
      </c>
      <c r="CC222">
        <v>8</v>
      </c>
      <c r="CD222">
        <v>8</v>
      </c>
      <c r="CE222">
        <v>9</v>
      </c>
      <c r="CF222">
        <v>9</v>
      </c>
      <c r="CG222">
        <v>9</v>
      </c>
      <c r="CH222">
        <v>9</v>
      </c>
      <c r="CI222">
        <v>13</v>
      </c>
      <c r="CJ222">
        <v>15</v>
      </c>
      <c r="CK222">
        <v>19</v>
      </c>
      <c r="CL222">
        <v>20</v>
      </c>
      <c r="CM222">
        <v>21</v>
      </c>
      <c r="CN222">
        <v>21</v>
      </c>
      <c r="CO222">
        <v>24</v>
      </c>
      <c r="CP222">
        <v>24</v>
      </c>
      <c r="CQ222">
        <v>28</v>
      </c>
      <c r="CR222">
        <v>29</v>
      </c>
      <c r="CS222">
        <v>34</v>
      </c>
      <c r="CT222">
        <v>35</v>
      </c>
      <c r="CU222">
        <v>35</v>
      </c>
      <c r="CV222">
        <v>35</v>
      </c>
      <c r="CW222">
        <v>36</v>
      </c>
      <c r="CX222">
        <v>38</v>
      </c>
      <c r="CY222">
        <v>40</v>
      </c>
      <c r="CZ222">
        <v>41</v>
      </c>
      <c r="DA222">
        <v>41</v>
      </c>
      <c r="DB222">
        <v>41</v>
      </c>
      <c r="DC222">
        <v>41</v>
      </c>
      <c r="DD222">
        <v>40</v>
      </c>
      <c r="DE222">
        <v>40</v>
      </c>
      <c r="DF222">
        <v>40</v>
      </c>
      <c r="DG222">
        <v>41</v>
      </c>
      <c r="DH222">
        <v>41</v>
      </c>
      <c r="DI222">
        <v>41</v>
      </c>
      <c r="DJ222">
        <v>41</v>
      </c>
      <c r="DK222">
        <v>42</v>
      </c>
      <c r="DL222">
        <v>43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44</v>
      </c>
      <c r="DS222">
        <v>45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46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48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47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  <c r="GF222">
        <v>47</v>
      </c>
      <c r="GG222">
        <v>47</v>
      </c>
      <c r="GH222">
        <v>47</v>
      </c>
      <c r="GI222">
        <v>47</v>
      </c>
      <c r="GJ222">
        <v>47</v>
      </c>
      <c r="GK222">
        <v>47</v>
      </c>
      <c r="GL222">
        <v>47</v>
      </c>
      <c r="GM222">
        <v>47</v>
      </c>
      <c r="GN222">
        <v>47</v>
      </c>
      <c r="GO222">
        <v>47</v>
      </c>
      <c r="GP222">
        <v>47</v>
      </c>
      <c r="GQ222">
        <v>47</v>
      </c>
      <c r="GR222">
        <v>47</v>
      </c>
      <c r="GS222">
        <v>47</v>
      </c>
    </row>
    <row r="223" spans="1:201" x14ac:dyDescent="0.35">
      <c r="A223" t="s">
        <v>188</v>
      </c>
      <c r="B223">
        <v>36.140799999999999</v>
      </c>
      <c r="C223">
        <v>-5.3536000000000001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</row>
    <row r="224" spans="1:201" x14ac:dyDescent="0.35">
      <c r="A224" t="s">
        <v>188</v>
      </c>
      <c r="B224">
        <v>54.2361</v>
      </c>
      <c r="C224">
        <v>-4.5480999999999998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2</v>
      </c>
      <c r="CG224">
        <v>2</v>
      </c>
      <c r="CH224">
        <v>2</v>
      </c>
      <c r="CI224">
        <v>2</v>
      </c>
      <c r="CJ224">
        <v>4</v>
      </c>
      <c r="CK224">
        <v>4</v>
      </c>
      <c r="CL224">
        <v>4</v>
      </c>
      <c r="CM224">
        <v>6</v>
      </c>
      <c r="CN224">
        <v>6</v>
      </c>
      <c r="CO224">
        <v>9</v>
      </c>
      <c r="CP224">
        <v>9</v>
      </c>
      <c r="CQ224">
        <v>15</v>
      </c>
      <c r="CR224">
        <v>16</v>
      </c>
      <c r="CS224">
        <v>18</v>
      </c>
      <c r="CT224">
        <v>18</v>
      </c>
      <c r="CU224">
        <v>18</v>
      </c>
      <c r="CV224">
        <v>20</v>
      </c>
      <c r="CW224">
        <v>21</v>
      </c>
      <c r="CX224">
        <v>21</v>
      </c>
      <c r="CY224">
        <v>21</v>
      </c>
      <c r="CZ224">
        <v>22</v>
      </c>
      <c r="DA224">
        <v>22</v>
      </c>
      <c r="DB224">
        <v>22</v>
      </c>
      <c r="DC224">
        <v>23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24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  <c r="GF224">
        <v>24</v>
      </c>
      <c r="GG224">
        <v>24</v>
      </c>
      <c r="GH224">
        <v>24</v>
      </c>
      <c r="GI224">
        <v>24</v>
      </c>
      <c r="GJ224">
        <v>24</v>
      </c>
      <c r="GK224">
        <v>24</v>
      </c>
      <c r="GL224">
        <v>24</v>
      </c>
      <c r="GM224">
        <v>24</v>
      </c>
      <c r="GN224">
        <v>24</v>
      </c>
      <c r="GO224">
        <v>24</v>
      </c>
      <c r="GP224">
        <v>24</v>
      </c>
      <c r="GQ224">
        <v>24</v>
      </c>
      <c r="GR224">
        <v>24</v>
      </c>
      <c r="GS224">
        <v>24</v>
      </c>
    </row>
    <row r="225" spans="1:201" x14ac:dyDescent="0.35">
      <c r="A225" t="s">
        <v>188</v>
      </c>
      <c r="B225">
        <v>16.742498000000001</v>
      </c>
      <c r="C225">
        <v>-62.187365999999997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</row>
    <row r="226" spans="1:201" x14ac:dyDescent="0.35">
      <c r="A226" t="s">
        <v>188</v>
      </c>
      <c r="B226">
        <v>55.378100000000003</v>
      </c>
      <c r="C226">
        <v>-3.4359999999999999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2</v>
      </c>
      <c r="AX226">
        <v>2</v>
      </c>
      <c r="AY226">
        <v>3</v>
      </c>
      <c r="AZ226">
        <v>7</v>
      </c>
      <c r="BA226">
        <v>7</v>
      </c>
      <c r="BB226">
        <v>9</v>
      </c>
      <c r="BC226">
        <v>10</v>
      </c>
      <c r="BD226">
        <v>28</v>
      </c>
      <c r="BE226">
        <v>43</v>
      </c>
      <c r="BF226">
        <v>65</v>
      </c>
      <c r="BG226">
        <v>81</v>
      </c>
      <c r="BH226">
        <v>115</v>
      </c>
      <c r="BI226">
        <v>158</v>
      </c>
      <c r="BJ226">
        <v>194</v>
      </c>
      <c r="BK226">
        <v>250</v>
      </c>
      <c r="BL226">
        <v>285</v>
      </c>
      <c r="BM226">
        <v>359</v>
      </c>
      <c r="BN226">
        <v>508</v>
      </c>
      <c r="BO226">
        <v>695</v>
      </c>
      <c r="BP226">
        <v>878</v>
      </c>
      <c r="BQ226">
        <v>1162</v>
      </c>
      <c r="BR226">
        <v>1456</v>
      </c>
      <c r="BS226">
        <v>1670</v>
      </c>
      <c r="BT226">
        <v>2044</v>
      </c>
      <c r="BU226">
        <v>2426</v>
      </c>
      <c r="BV226">
        <v>3096</v>
      </c>
      <c r="BW226">
        <v>3748</v>
      </c>
      <c r="BX226">
        <v>4462</v>
      </c>
      <c r="BY226">
        <v>5222</v>
      </c>
      <c r="BZ226">
        <v>5866</v>
      </c>
      <c r="CA226">
        <v>6434</v>
      </c>
      <c r="CB226">
        <v>7472</v>
      </c>
      <c r="CC226">
        <v>8506</v>
      </c>
      <c r="CD226">
        <v>9616</v>
      </c>
      <c r="CE226">
        <v>10768</v>
      </c>
      <c r="CF226">
        <v>11608</v>
      </c>
      <c r="CG226">
        <v>12294</v>
      </c>
      <c r="CH226">
        <v>13038</v>
      </c>
      <c r="CI226">
        <v>14085</v>
      </c>
      <c r="CJ226">
        <v>14927</v>
      </c>
      <c r="CK226">
        <v>15956</v>
      </c>
      <c r="CL226">
        <v>16892</v>
      </c>
      <c r="CM226">
        <v>18007</v>
      </c>
      <c r="CN226">
        <v>18505</v>
      </c>
      <c r="CO226">
        <v>19064</v>
      </c>
      <c r="CP226">
        <v>20237</v>
      </c>
      <c r="CQ226">
        <v>21074</v>
      </c>
      <c r="CR226">
        <v>21801</v>
      </c>
      <c r="CS226">
        <v>22807</v>
      </c>
      <c r="CT226">
        <v>23650</v>
      </c>
      <c r="CU226">
        <v>24070</v>
      </c>
      <c r="CV226">
        <v>24408</v>
      </c>
      <c r="CW226">
        <v>25319</v>
      </c>
      <c r="CX226">
        <v>26114</v>
      </c>
      <c r="CY226">
        <v>26788</v>
      </c>
      <c r="CZ226">
        <v>27528</v>
      </c>
      <c r="DA226">
        <v>28149</v>
      </c>
      <c r="DB226">
        <v>28464</v>
      </c>
      <c r="DC226">
        <v>28752</v>
      </c>
      <c r="DD226">
        <v>29446</v>
      </c>
      <c r="DE226">
        <v>30098</v>
      </c>
      <c r="DF226">
        <v>30638</v>
      </c>
      <c r="DG226">
        <v>31265</v>
      </c>
      <c r="DH226">
        <v>31610</v>
      </c>
      <c r="DI226">
        <v>31879</v>
      </c>
      <c r="DJ226">
        <v>32090</v>
      </c>
      <c r="DK226">
        <v>32720</v>
      </c>
      <c r="DL226">
        <v>33216</v>
      </c>
      <c r="DM226">
        <v>33644</v>
      </c>
      <c r="DN226">
        <v>34028</v>
      </c>
      <c r="DO226">
        <v>34508</v>
      </c>
      <c r="DP226">
        <v>34678</v>
      </c>
      <c r="DQ226">
        <v>34838</v>
      </c>
      <c r="DR226">
        <v>35386</v>
      </c>
      <c r="DS226">
        <v>35755</v>
      </c>
      <c r="DT226">
        <v>36093</v>
      </c>
      <c r="DU226">
        <v>36451</v>
      </c>
      <c r="DV226">
        <v>36734</v>
      </c>
      <c r="DW226">
        <v>37175</v>
      </c>
      <c r="DX226">
        <v>37297</v>
      </c>
      <c r="DY226">
        <v>37433</v>
      </c>
      <c r="DZ226">
        <v>37876</v>
      </c>
      <c r="EA226">
        <v>38292</v>
      </c>
      <c r="EB226">
        <v>38665</v>
      </c>
      <c r="EC226">
        <v>38895</v>
      </c>
      <c r="ED226">
        <v>39010</v>
      </c>
      <c r="EE226">
        <v>39121</v>
      </c>
      <c r="EF226">
        <v>39447</v>
      </c>
      <c r="EG226">
        <v>39812</v>
      </c>
      <c r="EH226">
        <v>39989</v>
      </c>
      <c r="EI226">
        <v>40347</v>
      </c>
      <c r="EJ226">
        <v>40554</v>
      </c>
      <c r="EK226">
        <v>40631</v>
      </c>
      <c r="EL226">
        <v>40686</v>
      </c>
      <c r="EM226">
        <v>40975</v>
      </c>
      <c r="EN226">
        <v>41225</v>
      </c>
      <c r="EO226">
        <v>41377</v>
      </c>
      <c r="EP226">
        <v>41581</v>
      </c>
      <c r="EQ226">
        <v>41764</v>
      </c>
      <c r="ER226">
        <v>41800</v>
      </c>
      <c r="ES226">
        <v>41838</v>
      </c>
      <c r="ET226">
        <v>42074</v>
      </c>
      <c r="EU226">
        <v>42258</v>
      </c>
      <c r="EV226">
        <v>42395</v>
      </c>
      <c r="EW226">
        <v>42568</v>
      </c>
      <c r="EX226">
        <v>42698</v>
      </c>
      <c r="EY226">
        <v>42741</v>
      </c>
      <c r="EZ226">
        <v>42756</v>
      </c>
      <c r="FA226">
        <v>42927</v>
      </c>
      <c r="FB226">
        <v>43081</v>
      </c>
      <c r="FC226">
        <v>43230</v>
      </c>
      <c r="FD226">
        <v>43414</v>
      </c>
      <c r="FE226">
        <v>43514</v>
      </c>
      <c r="FF226">
        <v>43550</v>
      </c>
      <c r="FG226">
        <v>43575</v>
      </c>
      <c r="FH226">
        <v>43730</v>
      </c>
      <c r="FI226">
        <v>43906</v>
      </c>
      <c r="FJ226">
        <v>43995</v>
      </c>
      <c r="FK226">
        <v>44131</v>
      </c>
      <c r="FL226">
        <v>44198</v>
      </c>
      <c r="FM226">
        <v>44220</v>
      </c>
      <c r="FN226">
        <v>44236</v>
      </c>
      <c r="FO226">
        <v>44391</v>
      </c>
      <c r="FP226">
        <v>44517</v>
      </c>
      <c r="FQ226">
        <v>44602</v>
      </c>
      <c r="FR226">
        <v>44650</v>
      </c>
      <c r="FS226">
        <v>44798</v>
      </c>
      <c r="FT226">
        <v>44819</v>
      </c>
      <c r="FU226">
        <v>44830</v>
      </c>
      <c r="FV226">
        <v>44968</v>
      </c>
      <c r="FW226">
        <v>45053</v>
      </c>
      <c r="FX226">
        <v>45119</v>
      </c>
      <c r="FY226">
        <v>45233</v>
      </c>
      <c r="FZ226">
        <v>45273</v>
      </c>
      <c r="GA226">
        <v>45300</v>
      </c>
      <c r="GB226">
        <v>45312</v>
      </c>
      <c r="GC226">
        <v>45422</v>
      </c>
      <c r="GD226">
        <v>45501</v>
      </c>
      <c r="GE226">
        <v>45554</v>
      </c>
      <c r="GF226">
        <v>45677</v>
      </c>
      <c r="GG226">
        <v>45738</v>
      </c>
      <c r="GH226">
        <v>45752</v>
      </c>
      <c r="GI226">
        <v>45759</v>
      </c>
      <c r="GJ226">
        <v>45878</v>
      </c>
      <c r="GK226">
        <v>45961</v>
      </c>
      <c r="GL226">
        <v>45999</v>
      </c>
      <c r="GM226">
        <v>46119</v>
      </c>
      <c r="GN226">
        <v>46193</v>
      </c>
      <c r="GO226">
        <v>46201</v>
      </c>
      <c r="GP226">
        <v>46210</v>
      </c>
      <c r="GQ226">
        <v>46229</v>
      </c>
      <c r="GR226">
        <v>46364</v>
      </c>
      <c r="GS226">
        <v>46413</v>
      </c>
    </row>
    <row r="227" spans="1:201" x14ac:dyDescent="0.35">
      <c r="A227" t="s">
        <v>213</v>
      </c>
      <c r="B227">
        <v>-32.522799999999997</v>
      </c>
      <c r="C227">
        <v>-55.765799999999999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1</v>
      </c>
      <c r="BU227">
        <v>1</v>
      </c>
      <c r="BV227">
        <v>2</v>
      </c>
      <c r="BW227">
        <v>4</v>
      </c>
      <c r="BX227">
        <v>4</v>
      </c>
      <c r="BY227">
        <v>5</v>
      </c>
      <c r="BZ227">
        <v>6</v>
      </c>
      <c r="CA227">
        <v>6</v>
      </c>
      <c r="CB227">
        <v>7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8</v>
      </c>
      <c r="CI227">
        <v>8</v>
      </c>
      <c r="CJ227">
        <v>9</v>
      </c>
      <c r="CK227">
        <v>9</v>
      </c>
      <c r="CL227">
        <v>9</v>
      </c>
      <c r="CM227">
        <v>9</v>
      </c>
      <c r="CN227">
        <v>10</v>
      </c>
      <c r="CO227">
        <v>10</v>
      </c>
      <c r="CP227">
        <v>12</v>
      </c>
      <c r="CQ227">
        <v>12</v>
      </c>
      <c r="CR227">
        <v>12</v>
      </c>
      <c r="CS227">
        <v>12</v>
      </c>
      <c r="CT227">
        <v>14</v>
      </c>
      <c r="CU227">
        <v>15</v>
      </c>
      <c r="CV227">
        <v>15</v>
      </c>
      <c r="CW227">
        <v>15</v>
      </c>
      <c r="CX227">
        <v>15</v>
      </c>
      <c r="CY227">
        <v>17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18</v>
      </c>
      <c r="DH227">
        <v>18</v>
      </c>
      <c r="DI227">
        <v>19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20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22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23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24</v>
      </c>
      <c r="EU227">
        <v>24</v>
      </c>
      <c r="EV227">
        <v>24</v>
      </c>
      <c r="EW227">
        <v>24</v>
      </c>
      <c r="EX227">
        <v>25</v>
      </c>
      <c r="EY227">
        <v>25</v>
      </c>
      <c r="EZ227">
        <v>25</v>
      </c>
      <c r="FA227">
        <v>25</v>
      </c>
      <c r="FB227">
        <v>26</v>
      </c>
      <c r="FC227">
        <v>26</v>
      </c>
      <c r="FD227">
        <v>26</v>
      </c>
      <c r="FE227">
        <v>26</v>
      </c>
      <c r="FF227">
        <v>27</v>
      </c>
      <c r="FG227">
        <v>27</v>
      </c>
      <c r="FH227">
        <v>27</v>
      </c>
      <c r="FI227">
        <v>28</v>
      </c>
      <c r="FJ227">
        <v>28</v>
      </c>
      <c r="FK227">
        <v>28</v>
      </c>
      <c r="FL227">
        <v>28</v>
      </c>
      <c r="FM227">
        <v>28</v>
      </c>
      <c r="FN227">
        <v>29</v>
      </c>
      <c r="FO227">
        <v>29</v>
      </c>
      <c r="FP227">
        <v>29</v>
      </c>
      <c r="FQ227">
        <v>29</v>
      </c>
      <c r="FR227">
        <v>29</v>
      </c>
      <c r="FS227">
        <v>30</v>
      </c>
      <c r="FT227">
        <v>31</v>
      </c>
      <c r="FU227">
        <v>31</v>
      </c>
      <c r="FV227">
        <v>31</v>
      </c>
      <c r="FW227">
        <v>31</v>
      </c>
      <c r="FX227">
        <v>32</v>
      </c>
      <c r="FY227">
        <v>32</v>
      </c>
      <c r="FZ227">
        <v>33</v>
      </c>
      <c r="GA227">
        <v>33</v>
      </c>
      <c r="GB227">
        <v>33</v>
      </c>
      <c r="GC227">
        <v>33</v>
      </c>
      <c r="GD227">
        <v>34</v>
      </c>
      <c r="GE227">
        <v>34</v>
      </c>
      <c r="GF227">
        <v>34</v>
      </c>
      <c r="GG227">
        <v>34</v>
      </c>
      <c r="GH227">
        <v>34</v>
      </c>
      <c r="GI227">
        <v>35</v>
      </c>
      <c r="GJ227">
        <v>35</v>
      </c>
      <c r="GK227">
        <v>35</v>
      </c>
      <c r="GL227">
        <v>35</v>
      </c>
      <c r="GM227">
        <v>35</v>
      </c>
      <c r="GN227">
        <v>35</v>
      </c>
      <c r="GO227">
        <v>36</v>
      </c>
      <c r="GP227">
        <v>36</v>
      </c>
      <c r="GQ227">
        <v>37</v>
      </c>
      <c r="GR227">
        <v>37</v>
      </c>
      <c r="GS227">
        <v>37</v>
      </c>
    </row>
    <row r="228" spans="1:201" x14ac:dyDescent="0.35">
      <c r="A228" t="s">
        <v>134</v>
      </c>
      <c r="B228">
        <v>40</v>
      </c>
      <c r="C228">
        <v>-100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6</v>
      </c>
      <c r="AS228">
        <v>7</v>
      </c>
      <c r="AT228">
        <v>11</v>
      </c>
      <c r="AU228">
        <v>12</v>
      </c>
      <c r="AV228">
        <v>14</v>
      </c>
      <c r="AW228">
        <v>17</v>
      </c>
      <c r="AX228">
        <v>21</v>
      </c>
      <c r="AY228">
        <v>22</v>
      </c>
      <c r="AZ228">
        <v>28</v>
      </c>
      <c r="BA228">
        <v>33</v>
      </c>
      <c r="BB228">
        <v>43</v>
      </c>
      <c r="BC228">
        <v>52</v>
      </c>
      <c r="BD228">
        <v>58</v>
      </c>
      <c r="BE228">
        <v>70</v>
      </c>
      <c r="BF228">
        <v>97</v>
      </c>
      <c r="BG228">
        <v>132</v>
      </c>
      <c r="BH228">
        <v>191</v>
      </c>
      <c r="BI228">
        <v>269</v>
      </c>
      <c r="BJ228">
        <v>368</v>
      </c>
      <c r="BK228">
        <v>463</v>
      </c>
      <c r="BL228">
        <v>611</v>
      </c>
      <c r="BM228">
        <v>798</v>
      </c>
      <c r="BN228">
        <v>1040</v>
      </c>
      <c r="BO228">
        <v>1356</v>
      </c>
      <c r="BP228">
        <v>1778</v>
      </c>
      <c r="BQ228">
        <v>2341</v>
      </c>
      <c r="BR228">
        <v>2995</v>
      </c>
      <c r="BS228">
        <v>3629</v>
      </c>
      <c r="BT228">
        <v>4463</v>
      </c>
      <c r="BU228">
        <v>5718</v>
      </c>
      <c r="BV228">
        <v>6986</v>
      </c>
      <c r="BW228">
        <v>8599</v>
      </c>
      <c r="BX228">
        <v>9936</v>
      </c>
      <c r="BY228">
        <v>11263</v>
      </c>
      <c r="BZ228">
        <v>12765</v>
      </c>
      <c r="CA228">
        <v>14504</v>
      </c>
      <c r="CB228">
        <v>16883</v>
      </c>
      <c r="CC228">
        <v>19065</v>
      </c>
      <c r="CD228">
        <v>21216</v>
      </c>
      <c r="CE228">
        <v>23362</v>
      </c>
      <c r="CF228">
        <v>25486</v>
      </c>
      <c r="CG228">
        <v>27336</v>
      </c>
      <c r="CH228">
        <v>29242</v>
      </c>
      <c r="CI228">
        <v>31699</v>
      </c>
      <c r="CJ228">
        <v>34308</v>
      </c>
      <c r="CK228">
        <v>36483</v>
      </c>
      <c r="CL228">
        <v>39149</v>
      </c>
      <c r="CM228">
        <v>41594</v>
      </c>
      <c r="CN228">
        <v>42870</v>
      </c>
      <c r="CO228">
        <v>44704</v>
      </c>
      <c r="CP228">
        <v>47208</v>
      </c>
      <c r="CQ228">
        <v>49639</v>
      </c>
      <c r="CR228">
        <v>52108</v>
      </c>
      <c r="CS228">
        <v>54262</v>
      </c>
      <c r="CT228">
        <v>55959</v>
      </c>
      <c r="CU228">
        <v>57289</v>
      </c>
      <c r="CV228">
        <v>58756</v>
      </c>
      <c r="CW228">
        <v>60997</v>
      </c>
      <c r="CX228">
        <v>63518</v>
      </c>
      <c r="CY228">
        <v>65842</v>
      </c>
      <c r="CZ228">
        <v>67733</v>
      </c>
      <c r="DA228">
        <v>69425</v>
      </c>
      <c r="DB228">
        <v>70546</v>
      </c>
      <c r="DC228">
        <v>71879</v>
      </c>
      <c r="DD228">
        <v>74197</v>
      </c>
      <c r="DE228">
        <v>76560</v>
      </c>
      <c r="DF228">
        <v>78496</v>
      </c>
      <c r="DG228">
        <v>80243</v>
      </c>
      <c r="DH228">
        <v>81731</v>
      </c>
      <c r="DI228">
        <v>82625</v>
      </c>
      <c r="DJ228">
        <v>83640</v>
      </c>
      <c r="DK228">
        <v>85266</v>
      </c>
      <c r="DL228">
        <v>87029</v>
      </c>
      <c r="DM228">
        <v>88812</v>
      </c>
      <c r="DN228">
        <v>90493</v>
      </c>
      <c r="DO228">
        <v>91709</v>
      </c>
      <c r="DP228">
        <v>92467</v>
      </c>
      <c r="DQ228">
        <v>93243</v>
      </c>
      <c r="DR228">
        <v>94798</v>
      </c>
      <c r="DS228">
        <v>96377</v>
      </c>
      <c r="DT228">
        <v>97611</v>
      </c>
      <c r="DU228">
        <v>98884</v>
      </c>
      <c r="DV228">
        <v>100014</v>
      </c>
      <c r="DW228">
        <v>100628</v>
      </c>
      <c r="DX228">
        <v>101151</v>
      </c>
      <c r="DY228">
        <v>101846</v>
      </c>
      <c r="DZ228">
        <v>103364</v>
      </c>
      <c r="EA228">
        <v>104556</v>
      </c>
      <c r="EB228">
        <v>105727</v>
      </c>
      <c r="EC228">
        <v>106706</v>
      </c>
      <c r="ED228">
        <v>107297</v>
      </c>
      <c r="EE228">
        <v>108074</v>
      </c>
      <c r="EF228">
        <v>109117</v>
      </c>
      <c r="EG228">
        <v>110128</v>
      </c>
      <c r="EH228">
        <v>111151</v>
      </c>
      <c r="EI228">
        <v>112100</v>
      </c>
      <c r="EJ228">
        <v>112787</v>
      </c>
      <c r="EK228">
        <v>113234</v>
      </c>
      <c r="EL228">
        <v>113747</v>
      </c>
      <c r="EM228">
        <v>114692</v>
      </c>
      <c r="EN228">
        <v>115610</v>
      </c>
      <c r="EO228">
        <v>116498</v>
      </c>
      <c r="EP228">
        <v>117330</v>
      </c>
      <c r="EQ228">
        <v>118093</v>
      </c>
      <c r="ER228">
        <v>118401</v>
      </c>
      <c r="ES228">
        <v>118792</v>
      </c>
      <c r="ET228">
        <v>119635</v>
      </c>
      <c r="EU228">
        <v>120387</v>
      </c>
      <c r="EV228">
        <v>121097</v>
      </c>
      <c r="EW228">
        <v>121769</v>
      </c>
      <c r="EX228">
        <v>122382</v>
      </c>
      <c r="EY228">
        <v>122666</v>
      </c>
      <c r="EZ228">
        <v>123053</v>
      </c>
      <c r="FA228">
        <v>123900</v>
      </c>
      <c r="FB228">
        <v>124664</v>
      </c>
      <c r="FC228">
        <v>125223</v>
      </c>
      <c r="FD228">
        <v>125835</v>
      </c>
      <c r="FE228">
        <v>126335</v>
      </c>
      <c r="FF228">
        <v>126586</v>
      </c>
      <c r="FG228">
        <v>126950</v>
      </c>
      <c r="FH228">
        <v>127685</v>
      </c>
      <c r="FI228">
        <v>128372</v>
      </c>
      <c r="FJ228">
        <v>129096</v>
      </c>
      <c r="FK228">
        <v>129749</v>
      </c>
      <c r="FL228">
        <v>130020</v>
      </c>
      <c r="FM228">
        <v>130319</v>
      </c>
      <c r="FN228">
        <v>130670</v>
      </c>
      <c r="FO228">
        <v>131894</v>
      </c>
      <c r="FP228">
        <v>132744</v>
      </c>
      <c r="FQ228">
        <v>133756</v>
      </c>
      <c r="FR228">
        <v>134586</v>
      </c>
      <c r="FS228">
        <v>135277</v>
      </c>
      <c r="FT228">
        <v>135728</v>
      </c>
      <c r="FU228">
        <v>136117</v>
      </c>
      <c r="FV228">
        <v>137045</v>
      </c>
      <c r="FW228">
        <v>138013</v>
      </c>
      <c r="FX228">
        <v>138966</v>
      </c>
      <c r="FY228">
        <v>139886</v>
      </c>
      <c r="FZ228">
        <v>140756</v>
      </c>
      <c r="GA228">
        <v>141201</v>
      </c>
      <c r="GB228">
        <v>141715</v>
      </c>
      <c r="GC228">
        <v>142824</v>
      </c>
      <c r="GD228">
        <v>144035</v>
      </c>
      <c r="GE228">
        <v>145156</v>
      </c>
      <c r="GF228">
        <v>146279</v>
      </c>
      <c r="GG228">
        <v>147180</v>
      </c>
      <c r="GH228">
        <v>147657</v>
      </c>
      <c r="GI228">
        <v>148782</v>
      </c>
      <c r="GJ228">
        <v>150150</v>
      </c>
      <c r="GK228">
        <v>151586</v>
      </c>
      <c r="GL228">
        <v>152802</v>
      </c>
      <c r="GM228">
        <v>154048</v>
      </c>
      <c r="GN228">
        <v>155159</v>
      </c>
      <c r="GO228">
        <v>155565</v>
      </c>
      <c r="GP228">
        <v>156104</v>
      </c>
      <c r="GQ228">
        <v>157482</v>
      </c>
      <c r="GR228">
        <v>158854</v>
      </c>
      <c r="GS228">
        <v>160104</v>
      </c>
    </row>
    <row r="229" spans="1:201" x14ac:dyDescent="0.35">
      <c r="A229" t="s">
        <v>235</v>
      </c>
      <c r="B229">
        <v>41.377490999999999</v>
      </c>
      <c r="C229">
        <v>64.585262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1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3</v>
      </c>
      <c r="CD229">
        <v>3</v>
      </c>
      <c r="CE229">
        <v>3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5</v>
      </c>
      <c r="CN229">
        <v>5</v>
      </c>
      <c r="CO229">
        <v>5</v>
      </c>
      <c r="CP229">
        <v>6</v>
      </c>
      <c r="CQ229">
        <v>7</v>
      </c>
      <c r="CR229">
        <v>7</v>
      </c>
      <c r="CS229">
        <v>8</v>
      </c>
      <c r="CT229">
        <v>8</v>
      </c>
      <c r="CU229">
        <v>8</v>
      </c>
      <c r="CV229">
        <v>8</v>
      </c>
      <c r="CW229">
        <v>8</v>
      </c>
      <c r="CX229">
        <v>9</v>
      </c>
      <c r="CY229">
        <v>9</v>
      </c>
      <c r="CZ229">
        <v>9</v>
      </c>
      <c r="DA229">
        <v>9</v>
      </c>
      <c r="DB229">
        <v>10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11</v>
      </c>
      <c r="DM229">
        <v>11</v>
      </c>
      <c r="DN229">
        <v>11</v>
      </c>
      <c r="DO229">
        <v>11</v>
      </c>
      <c r="DP229">
        <v>12</v>
      </c>
      <c r="DQ229">
        <v>13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14</v>
      </c>
      <c r="DZ229">
        <v>14</v>
      </c>
      <c r="EA229">
        <v>14</v>
      </c>
      <c r="EB229">
        <v>14</v>
      </c>
      <c r="EC229">
        <v>14</v>
      </c>
      <c r="ED229">
        <v>15</v>
      </c>
      <c r="EE229">
        <v>15</v>
      </c>
      <c r="EF229">
        <v>15</v>
      </c>
      <c r="EG229">
        <v>16</v>
      </c>
      <c r="EH229">
        <v>16</v>
      </c>
      <c r="EI229">
        <v>16</v>
      </c>
      <c r="EJ229">
        <v>17</v>
      </c>
      <c r="EK229">
        <v>17</v>
      </c>
      <c r="EL229">
        <v>18</v>
      </c>
      <c r="EM229">
        <v>18</v>
      </c>
      <c r="EN229">
        <v>19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20</v>
      </c>
      <c r="FD229">
        <v>20</v>
      </c>
      <c r="FE229">
        <v>20</v>
      </c>
      <c r="FF229">
        <v>22</v>
      </c>
      <c r="FG229">
        <v>23</v>
      </c>
      <c r="FH229">
        <v>26</v>
      </c>
      <c r="FI229">
        <v>26</v>
      </c>
      <c r="FJ229">
        <v>27</v>
      </c>
      <c r="FK229">
        <v>29</v>
      </c>
      <c r="FL229">
        <v>31</v>
      </c>
      <c r="FM229">
        <v>34</v>
      </c>
      <c r="FN229">
        <v>37</v>
      </c>
      <c r="FO229">
        <v>41</v>
      </c>
      <c r="FP229">
        <v>45</v>
      </c>
      <c r="FQ229">
        <v>51</v>
      </c>
      <c r="FR229">
        <v>54</v>
      </c>
      <c r="FS229">
        <v>57</v>
      </c>
      <c r="FT229">
        <v>60</v>
      </c>
      <c r="FU229">
        <v>64</v>
      </c>
      <c r="FV229">
        <v>67</v>
      </c>
      <c r="FW229">
        <v>71</v>
      </c>
      <c r="FX229">
        <v>75</v>
      </c>
      <c r="FY229">
        <v>79</v>
      </c>
      <c r="FZ229">
        <v>83</v>
      </c>
      <c r="GA229">
        <v>87</v>
      </c>
      <c r="GB229">
        <v>90</v>
      </c>
      <c r="GC229">
        <v>95</v>
      </c>
      <c r="GD229">
        <v>98</v>
      </c>
      <c r="GE229">
        <v>103</v>
      </c>
      <c r="GF229">
        <v>106</v>
      </c>
      <c r="GG229">
        <v>111</v>
      </c>
      <c r="GH229">
        <v>116</v>
      </c>
      <c r="GI229">
        <v>121</v>
      </c>
      <c r="GJ229">
        <v>124</v>
      </c>
      <c r="GK229">
        <v>131</v>
      </c>
      <c r="GL229">
        <v>136</v>
      </c>
      <c r="GM229">
        <v>141</v>
      </c>
      <c r="GN229">
        <v>147</v>
      </c>
      <c r="GO229">
        <v>151</v>
      </c>
      <c r="GP229">
        <v>157</v>
      </c>
      <c r="GQ229">
        <v>165</v>
      </c>
      <c r="GR229">
        <v>171</v>
      </c>
      <c r="GS229">
        <v>175</v>
      </c>
    </row>
    <row r="230" spans="1:201" x14ac:dyDescent="0.35">
      <c r="A230" t="s">
        <v>218</v>
      </c>
      <c r="B230">
        <v>6.4238</v>
      </c>
      <c r="C230">
        <v>-66.589699999999993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5</v>
      </c>
      <c r="BX230">
        <v>7</v>
      </c>
      <c r="BY230">
        <v>7</v>
      </c>
      <c r="BZ230">
        <v>7</v>
      </c>
      <c r="CA230">
        <v>7</v>
      </c>
      <c r="CB230">
        <v>7</v>
      </c>
      <c r="CC230">
        <v>9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10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16</v>
      </c>
      <c r="CZ230">
        <v>10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11</v>
      </c>
      <c r="DZ230">
        <v>11</v>
      </c>
      <c r="EA230">
        <v>11</v>
      </c>
      <c r="EB230">
        <v>14</v>
      </c>
      <c r="EC230">
        <v>14</v>
      </c>
      <c r="ED230">
        <v>14</v>
      </c>
      <c r="EE230">
        <v>17</v>
      </c>
      <c r="EF230">
        <v>18</v>
      </c>
      <c r="EG230">
        <v>20</v>
      </c>
      <c r="EH230">
        <v>20</v>
      </c>
      <c r="EI230">
        <v>20</v>
      </c>
      <c r="EJ230">
        <v>22</v>
      </c>
      <c r="EK230">
        <v>22</v>
      </c>
      <c r="EL230">
        <v>22</v>
      </c>
      <c r="EM230">
        <v>23</v>
      </c>
      <c r="EN230">
        <v>23</v>
      </c>
      <c r="EO230">
        <v>23</v>
      </c>
      <c r="EP230">
        <v>23</v>
      </c>
      <c r="EQ230">
        <v>24</v>
      </c>
      <c r="ER230">
        <v>25</v>
      </c>
      <c r="ES230">
        <v>26</v>
      </c>
      <c r="ET230">
        <v>27</v>
      </c>
      <c r="EU230">
        <v>28</v>
      </c>
      <c r="EV230">
        <v>28</v>
      </c>
      <c r="EW230">
        <v>30</v>
      </c>
      <c r="EX230">
        <v>33</v>
      </c>
      <c r="EY230">
        <v>33</v>
      </c>
      <c r="EZ230">
        <v>35</v>
      </c>
      <c r="FA230">
        <v>35</v>
      </c>
      <c r="FB230">
        <v>38</v>
      </c>
      <c r="FC230">
        <v>39</v>
      </c>
      <c r="FD230">
        <v>41</v>
      </c>
      <c r="FE230">
        <v>42</v>
      </c>
      <c r="FF230">
        <v>44</v>
      </c>
      <c r="FG230">
        <v>48</v>
      </c>
      <c r="FH230">
        <v>51</v>
      </c>
      <c r="FI230">
        <v>54</v>
      </c>
      <c r="FJ230">
        <v>57</v>
      </c>
      <c r="FK230">
        <v>59</v>
      </c>
      <c r="FL230">
        <v>62</v>
      </c>
      <c r="FM230">
        <v>65</v>
      </c>
      <c r="FN230">
        <v>68</v>
      </c>
      <c r="FO230">
        <v>71</v>
      </c>
      <c r="FP230">
        <v>75</v>
      </c>
      <c r="FQ230">
        <v>80</v>
      </c>
      <c r="FR230">
        <v>83</v>
      </c>
      <c r="FS230">
        <v>85</v>
      </c>
      <c r="FT230">
        <v>89</v>
      </c>
      <c r="FU230">
        <v>93</v>
      </c>
      <c r="FV230">
        <v>96</v>
      </c>
      <c r="FW230">
        <v>100</v>
      </c>
      <c r="FX230">
        <v>104</v>
      </c>
      <c r="FY230">
        <v>107</v>
      </c>
      <c r="FZ230">
        <v>110</v>
      </c>
      <c r="GA230">
        <v>112</v>
      </c>
      <c r="GB230">
        <v>116</v>
      </c>
      <c r="GC230">
        <v>120</v>
      </c>
      <c r="GD230">
        <v>124</v>
      </c>
      <c r="GE230">
        <v>129</v>
      </c>
      <c r="GF230">
        <v>134</v>
      </c>
      <c r="GG230">
        <v>138</v>
      </c>
      <c r="GH230">
        <v>142</v>
      </c>
      <c r="GI230">
        <v>146</v>
      </c>
      <c r="GJ230">
        <v>151</v>
      </c>
      <c r="GK230">
        <v>156</v>
      </c>
      <c r="GL230">
        <v>158</v>
      </c>
      <c r="GM230">
        <v>164</v>
      </c>
      <c r="GN230">
        <v>169</v>
      </c>
      <c r="GO230">
        <v>174</v>
      </c>
      <c r="GP230">
        <v>180</v>
      </c>
      <c r="GQ230">
        <v>187</v>
      </c>
      <c r="GR230">
        <v>195</v>
      </c>
      <c r="GS230">
        <v>202</v>
      </c>
    </row>
    <row r="231" spans="1:201" x14ac:dyDescent="0.35">
      <c r="A231" t="s">
        <v>178</v>
      </c>
      <c r="B231">
        <v>14.058324000000001</v>
      </c>
      <c r="C231">
        <v>108.277199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3</v>
      </c>
      <c r="GN231">
        <v>3</v>
      </c>
      <c r="GO231">
        <v>6</v>
      </c>
      <c r="GP231">
        <v>7</v>
      </c>
      <c r="GQ231">
        <v>8</v>
      </c>
      <c r="GR231">
        <v>9</v>
      </c>
      <c r="GS231">
        <v>10</v>
      </c>
    </row>
    <row r="232" spans="1:201" x14ac:dyDescent="0.35">
      <c r="A232" t="s">
        <v>249</v>
      </c>
      <c r="B232">
        <v>-13.133896999999999</v>
      </c>
      <c r="C232">
        <v>27.849332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3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4</v>
      </c>
      <c r="DF232">
        <v>4</v>
      </c>
      <c r="DG232">
        <v>4</v>
      </c>
      <c r="DH232">
        <v>7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10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18</v>
      </c>
      <c r="FB232">
        <v>18</v>
      </c>
      <c r="FC232">
        <v>18</v>
      </c>
      <c r="FD232">
        <v>21</v>
      </c>
      <c r="FE232">
        <v>21</v>
      </c>
      <c r="FF232">
        <v>22</v>
      </c>
      <c r="FG232">
        <v>22</v>
      </c>
      <c r="FH232">
        <v>24</v>
      </c>
      <c r="FI232">
        <v>30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42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109</v>
      </c>
      <c r="FZ232">
        <v>120</v>
      </c>
      <c r="GA232">
        <v>120</v>
      </c>
      <c r="GB232">
        <v>128</v>
      </c>
      <c r="GC232">
        <v>128</v>
      </c>
      <c r="GD232">
        <v>128</v>
      </c>
      <c r="GE232">
        <v>134</v>
      </c>
      <c r="GF232">
        <v>136</v>
      </c>
      <c r="GG232">
        <v>139</v>
      </c>
      <c r="GH232">
        <v>139</v>
      </c>
      <c r="GI232">
        <v>140</v>
      </c>
      <c r="GJ232">
        <v>142</v>
      </c>
      <c r="GK232">
        <v>146</v>
      </c>
      <c r="GL232">
        <v>149</v>
      </c>
      <c r="GM232">
        <v>151</v>
      </c>
      <c r="GN232">
        <v>165</v>
      </c>
      <c r="GO232">
        <v>170</v>
      </c>
      <c r="GP232">
        <v>171</v>
      </c>
      <c r="GQ232">
        <v>173</v>
      </c>
      <c r="GR232">
        <v>176</v>
      </c>
      <c r="GS232">
        <v>199</v>
      </c>
    </row>
    <row r="233" spans="1:201" x14ac:dyDescent="0.35">
      <c r="A233" t="s">
        <v>269</v>
      </c>
      <c r="B233">
        <v>-19.015438</v>
      </c>
      <c r="C233">
        <v>29.154857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2</v>
      </c>
      <c r="CC233">
        <v>3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4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6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7</v>
      </c>
      <c r="FH233">
        <v>7</v>
      </c>
      <c r="FI233">
        <v>7</v>
      </c>
      <c r="FJ233">
        <v>7</v>
      </c>
      <c r="FK233">
        <v>7</v>
      </c>
      <c r="FL233">
        <v>8</v>
      </c>
      <c r="FM233">
        <v>8</v>
      </c>
      <c r="FN233">
        <v>9</v>
      </c>
      <c r="FO233">
        <v>9</v>
      </c>
      <c r="FP233">
        <v>9</v>
      </c>
      <c r="FQ233">
        <v>9</v>
      </c>
      <c r="FR233">
        <v>13</v>
      </c>
      <c r="FS233">
        <v>18</v>
      </c>
      <c r="FT233">
        <v>18</v>
      </c>
      <c r="FU233">
        <v>19</v>
      </c>
      <c r="FV233">
        <v>20</v>
      </c>
      <c r="FW233">
        <v>20</v>
      </c>
      <c r="FX233">
        <v>23</v>
      </c>
      <c r="FY233">
        <v>24</v>
      </c>
      <c r="FZ233">
        <v>25</v>
      </c>
      <c r="GA233">
        <v>25</v>
      </c>
      <c r="GB233">
        <v>26</v>
      </c>
      <c r="GC233">
        <v>26</v>
      </c>
      <c r="GD233">
        <v>26</v>
      </c>
      <c r="GE233">
        <v>28</v>
      </c>
      <c r="GF233">
        <v>32</v>
      </c>
      <c r="GG233">
        <v>34</v>
      </c>
      <c r="GH233">
        <v>34</v>
      </c>
      <c r="GI233">
        <v>36</v>
      </c>
      <c r="GJ233">
        <v>40</v>
      </c>
      <c r="GK233">
        <v>41</v>
      </c>
      <c r="GL233">
        <v>53</v>
      </c>
      <c r="GM233">
        <v>67</v>
      </c>
      <c r="GN233">
        <v>69</v>
      </c>
      <c r="GO233">
        <v>70</v>
      </c>
      <c r="GP233">
        <v>80</v>
      </c>
      <c r="GQ233">
        <v>81</v>
      </c>
      <c r="GR233">
        <v>81</v>
      </c>
      <c r="GS233">
        <v>84</v>
      </c>
    </row>
    <row r="234" spans="1:201" x14ac:dyDescent="0.35">
      <c r="A234" t="s">
        <v>40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</row>
    <row r="235" spans="1:201" x14ac:dyDescent="0.35">
      <c r="A235" t="s">
        <v>276</v>
      </c>
      <c r="B235">
        <v>15.414999999999999</v>
      </c>
      <c r="C235">
        <v>-61.371000000000002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</row>
    <row r="236" spans="1:201" x14ac:dyDescent="0.35">
      <c r="A236" t="s">
        <v>277</v>
      </c>
      <c r="B236">
        <v>12.1165</v>
      </c>
      <c r="C236">
        <v>-61.679000000000002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</row>
    <row r="237" spans="1:201" x14ac:dyDescent="0.35">
      <c r="A237" t="s">
        <v>278</v>
      </c>
      <c r="B237">
        <v>-18.665694999999999</v>
      </c>
      <c r="C237">
        <v>35.529561999999999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</v>
      </c>
      <c r="DY237">
        <v>1</v>
      </c>
      <c r="DZ237">
        <v>1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3</v>
      </c>
      <c r="ES237">
        <v>3</v>
      </c>
      <c r="ET237">
        <v>4</v>
      </c>
      <c r="EU237">
        <v>4</v>
      </c>
      <c r="EV237">
        <v>4</v>
      </c>
      <c r="EW237">
        <v>4</v>
      </c>
      <c r="EX237">
        <v>4</v>
      </c>
      <c r="EY237">
        <v>5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6</v>
      </c>
      <c r="FH237">
        <v>6</v>
      </c>
      <c r="FI237">
        <v>6</v>
      </c>
      <c r="FJ237">
        <v>6</v>
      </c>
      <c r="FK237">
        <v>6</v>
      </c>
      <c r="FL237">
        <v>7</v>
      </c>
      <c r="FM237">
        <v>8</v>
      </c>
      <c r="FN237">
        <v>8</v>
      </c>
      <c r="FO237">
        <v>8</v>
      </c>
      <c r="FP237">
        <v>8</v>
      </c>
      <c r="FQ237">
        <v>9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10</v>
      </c>
      <c r="GA237">
        <v>10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12</v>
      </c>
      <c r="GO237">
        <v>13</v>
      </c>
      <c r="GP237">
        <v>14</v>
      </c>
      <c r="GQ237">
        <v>15</v>
      </c>
      <c r="GR237">
        <v>15</v>
      </c>
      <c r="GS237">
        <v>15</v>
      </c>
    </row>
    <row r="238" spans="1:201" x14ac:dyDescent="0.35">
      <c r="A238" t="s">
        <v>279</v>
      </c>
      <c r="B238">
        <v>34.802075000000002</v>
      </c>
      <c r="C238">
        <v>38.996814999999998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2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3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4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5</v>
      </c>
      <c r="EE238">
        <v>5</v>
      </c>
      <c r="EF238">
        <v>6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8</v>
      </c>
      <c r="FE238">
        <v>9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10</v>
      </c>
      <c r="FL238">
        <v>10</v>
      </c>
      <c r="FM238">
        <v>13</v>
      </c>
      <c r="FN238">
        <v>14</v>
      </c>
      <c r="FO238">
        <v>14</v>
      </c>
      <c r="FP238">
        <v>14</v>
      </c>
      <c r="FQ238">
        <v>14</v>
      </c>
      <c r="FR238">
        <v>16</v>
      </c>
      <c r="FS238">
        <v>16</v>
      </c>
      <c r="FT238">
        <v>16</v>
      </c>
      <c r="FU238">
        <v>19</v>
      </c>
      <c r="FV238">
        <v>21</v>
      </c>
      <c r="FW238">
        <v>22</v>
      </c>
      <c r="FX238">
        <v>22</v>
      </c>
      <c r="FY238">
        <v>25</v>
      </c>
      <c r="FZ238">
        <v>25</v>
      </c>
      <c r="GA238">
        <v>25</v>
      </c>
      <c r="GB238">
        <v>29</v>
      </c>
      <c r="GC238">
        <v>31</v>
      </c>
      <c r="GD238">
        <v>32</v>
      </c>
      <c r="GE238">
        <v>35</v>
      </c>
      <c r="GF238">
        <v>35</v>
      </c>
      <c r="GG238">
        <v>36</v>
      </c>
      <c r="GH238">
        <v>38</v>
      </c>
      <c r="GI238">
        <v>40</v>
      </c>
      <c r="GJ238">
        <v>40</v>
      </c>
      <c r="GK238">
        <v>40</v>
      </c>
      <c r="GL238">
        <v>41</v>
      </c>
      <c r="GM238">
        <v>43</v>
      </c>
      <c r="GN238">
        <v>43</v>
      </c>
      <c r="GO238">
        <v>44</v>
      </c>
      <c r="GP238">
        <v>46</v>
      </c>
      <c r="GQ238">
        <v>46</v>
      </c>
      <c r="GR238">
        <v>48</v>
      </c>
      <c r="GS238">
        <v>48</v>
      </c>
    </row>
    <row r="239" spans="1:201" x14ac:dyDescent="0.35">
      <c r="A239" t="s">
        <v>280</v>
      </c>
      <c r="B239">
        <v>-8.8742169999999998</v>
      </c>
      <c r="C239">
        <v>125.72753899999999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</row>
    <row r="240" spans="1:201" x14ac:dyDescent="0.35">
      <c r="A240" t="s">
        <v>284</v>
      </c>
      <c r="B240">
        <v>17.189900000000002</v>
      </c>
      <c r="C240">
        <v>-88.497600000000006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1</v>
      </c>
      <c r="CC240">
        <v>1</v>
      </c>
      <c r="CD240">
        <v>1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  <c r="GI240">
        <v>2</v>
      </c>
      <c r="GJ240">
        <v>2</v>
      </c>
      <c r="GK240">
        <v>2</v>
      </c>
      <c r="GL240">
        <v>2</v>
      </c>
      <c r="GM240">
        <v>2</v>
      </c>
      <c r="GN240">
        <v>2</v>
      </c>
      <c r="GO240">
        <v>2</v>
      </c>
      <c r="GP240">
        <v>2</v>
      </c>
      <c r="GQ240">
        <v>2</v>
      </c>
      <c r="GR240">
        <v>2</v>
      </c>
      <c r="GS240">
        <v>2</v>
      </c>
    </row>
    <row r="241" spans="1:201" x14ac:dyDescent="0.35">
      <c r="A241" t="s">
        <v>286</v>
      </c>
      <c r="B241">
        <v>19.856269999999999</v>
      </c>
      <c r="C241">
        <v>102.495496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</row>
    <row r="242" spans="1:201" x14ac:dyDescent="0.35">
      <c r="A242" t="s">
        <v>287</v>
      </c>
      <c r="B242">
        <v>26.335100000000001</v>
      </c>
      <c r="C242">
        <v>17.228331000000001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2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4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6</v>
      </c>
      <c r="EQ242">
        <v>8</v>
      </c>
      <c r="ER242">
        <v>10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17</v>
      </c>
      <c r="FB242">
        <v>18</v>
      </c>
      <c r="FC242">
        <v>18</v>
      </c>
      <c r="FD242">
        <v>18</v>
      </c>
      <c r="FE242">
        <v>18</v>
      </c>
      <c r="FF242">
        <v>21</v>
      </c>
      <c r="FG242">
        <v>23</v>
      </c>
      <c r="FH242">
        <v>24</v>
      </c>
      <c r="FI242">
        <v>25</v>
      </c>
      <c r="FJ242">
        <v>26</v>
      </c>
      <c r="FK242">
        <v>27</v>
      </c>
      <c r="FL242">
        <v>27</v>
      </c>
      <c r="FM242">
        <v>32</v>
      </c>
      <c r="FN242">
        <v>34</v>
      </c>
      <c r="FO242">
        <v>35</v>
      </c>
      <c r="FP242">
        <v>36</v>
      </c>
      <c r="FQ242">
        <v>38</v>
      </c>
      <c r="FR242">
        <v>38</v>
      </c>
      <c r="FS242">
        <v>38</v>
      </c>
      <c r="FT242">
        <v>39</v>
      </c>
      <c r="FU242">
        <v>40</v>
      </c>
      <c r="FV242">
        <v>42</v>
      </c>
      <c r="FW242">
        <v>43</v>
      </c>
      <c r="FX242">
        <v>46</v>
      </c>
      <c r="FY242">
        <v>47</v>
      </c>
      <c r="FZ242">
        <v>48</v>
      </c>
      <c r="GA242">
        <v>48</v>
      </c>
      <c r="GB242">
        <v>49</v>
      </c>
      <c r="GC242">
        <v>50</v>
      </c>
      <c r="GD242">
        <v>53</v>
      </c>
      <c r="GE242">
        <v>56</v>
      </c>
      <c r="GF242">
        <v>57</v>
      </c>
      <c r="GG242">
        <v>58</v>
      </c>
      <c r="GH242">
        <v>60</v>
      </c>
      <c r="GI242">
        <v>64</v>
      </c>
      <c r="GJ242">
        <v>67</v>
      </c>
      <c r="GK242">
        <v>76</v>
      </c>
      <c r="GL242">
        <v>73</v>
      </c>
      <c r="GM242">
        <v>74</v>
      </c>
      <c r="GN242">
        <v>80</v>
      </c>
      <c r="GO242">
        <v>83</v>
      </c>
      <c r="GP242">
        <v>93</v>
      </c>
      <c r="GQ242">
        <v>96</v>
      </c>
      <c r="GR242">
        <v>99</v>
      </c>
      <c r="GS242">
        <v>107</v>
      </c>
    </row>
    <row r="243" spans="1:201" x14ac:dyDescent="0.35">
      <c r="A243" t="s">
        <v>289</v>
      </c>
      <c r="B243">
        <v>31.952200000000001</v>
      </c>
      <c r="C243">
        <v>35.233199999999997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3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4</v>
      </c>
      <c r="FF243">
        <v>4</v>
      </c>
      <c r="FG243">
        <v>5</v>
      </c>
      <c r="FH243">
        <v>8</v>
      </c>
      <c r="FI243">
        <v>8</v>
      </c>
      <c r="FJ243">
        <v>9</v>
      </c>
      <c r="FK243">
        <v>11</v>
      </c>
      <c r="FL243">
        <v>13</v>
      </c>
      <c r="FM243">
        <v>16</v>
      </c>
      <c r="FN243">
        <v>17</v>
      </c>
      <c r="FO243">
        <v>18</v>
      </c>
      <c r="FP243">
        <v>20</v>
      </c>
      <c r="FQ243">
        <v>24</v>
      </c>
      <c r="FR243">
        <v>27</v>
      </c>
      <c r="FS243">
        <v>33</v>
      </c>
      <c r="FT243">
        <v>36</v>
      </c>
      <c r="FU243">
        <v>39</v>
      </c>
      <c r="FV243">
        <v>44</v>
      </c>
      <c r="FW243">
        <v>44</v>
      </c>
      <c r="FX243">
        <v>51</v>
      </c>
      <c r="FY243">
        <v>53</v>
      </c>
      <c r="FZ243">
        <v>59</v>
      </c>
      <c r="GA243">
        <v>62</v>
      </c>
      <c r="GB243">
        <v>63</v>
      </c>
      <c r="GC243">
        <v>64</v>
      </c>
      <c r="GD243">
        <v>66</v>
      </c>
      <c r="GE243">
        <v>67</v>
      </c>
      <c r="GF243">
        <v>70</v>
      </c>
      <c r="GG243">
        <v>75</v>
      </c>
      <c r="GH243">
        <v>76</v>
      </c>
      <c r="GI243">
        <v>78</v>
      </c>
      <c r="GJ243">
        <v>79</v>
      </c>
      <c r="GK243">
        <v>80</v>
      </c>
      <c r="GL243">
        <v>81</v>
      </c>
      <c r="GM243">
        <v>82</v>
      </c>
      <c r="GN243">
        <v>83</v>
      </c>
      <c r="GO243">
        <v>84</v>
      </c>
      <c r="GP243">
        <v>84</v>
      </c>
      <c r="GQ243">
        <v>86</v>
      </c>
      <c r="GR243">
        <v>89</v>
      </c>
      <c r="GS243">
        <v>92</v>
      </c>
    </row>
    <row r="244" spans="1:201" x14ac:dyDescent="0.35">
      <c r="A244" t="s">
        <v>290</v>
      </c>
      <c r="B244">
        <v>11.803699999999999</v>
      </c>
      <c r="C244">
        <v>-15.180400000000001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2</v>
      </c>
      <c r="DF244">
        <v>2</v>
      </c>
      <c r="DG244">
        <v>2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4</v>
      </c>
      <c r="DP244">
        <v>4</v>
      </c>
      <c r="DQ244">
        <v>4</v>
      </c>
      <c r="DR244">
        <v>6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7</v>
      </c>
      <c r="DY244">
        <v>7</v>
      </c>
      <c r="DZ244">
        <v>7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12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15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17</v>
      </c>
      <c r="EX244">
        <v>17</v>
      </c>
      <c r="EY244">
        <v>17</v>
      </c>
      <c r="EZ244">
        <v>19</v>
      </c>
      <c r="FA244">
        <v>19</v>
      </c>
      <c r="FB244">
        <v>19</v>
      </c>
      <c r="FC244">
        <v>19</v>
      </c>
      <c r="FD244">
        <v>22</v>
      </c>
      <c r="FE244">
        <v>22</v>
      </c>
      <c r="FF244">
        <v>22</v>
      </c>
      <c r="FG244">
        <v>24</v>
      </c>
      <c r="FH244">
        <v>24</v>
      </c>
      <c r="FI244">
        <v>24</v>
      </c>
      <c r="FJ244">
        <v>24</v>
      </c>
      <c r="FK244">
        <v>25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26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  <c r="GF244">
        <v>26</v>
      </c>
      <c r="GG244">
        <v>26</v>
      </c>
      <c r="GH244">
        <v>26</v>
      </c>
      <c r="GI244">
        <v>26</v>
      </c>
      <c r="GJ244">
        <v>26</v>
      </c>
      <c r="GK244">
        <v>26</v>
      </c>
      <c r="GL244">
        <v>26</v>
      </c>
      <c r="GM244">
        <v>26</v>
      </c>
      <c r="GN244">
        <v>27</v>
      </c>
      <c r="GO244">
        <v>27</v>
      </c>
      <c r="GP244">
        <v>27</v>
      </c>
      <c r="GQ244">
        <v>27</v>
      </c>
      <c r="GR244">
        <v>27</v>
      </c>
      <c r="GS244">
        <v>27</v>
      </c>
    </row>
    <row r="245" spans="1:201" x14ac:dyDescent="0.35">
      <c r="A245" t="s">
        <v>291</v>
      </c>
      <c r="B245">
        <v>17.570692000000001</v>
      </c>
      <c r="C245">
        <v>-3.9961660000000001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2</v>
      </c>
      <c r="BU245">
        <v>2</v>
      </c>
      <c r="BV245">
        <v>3</v>
      </c>
      <c r="BW245">
        <v>3</v>
      </c>
      <c r="BX245">
        <v>3</v>
      </c>
      <c r="BY245">
        <v>3</v>
      </c>
      <c r="BZ245">
        <v>5</v>
      </c>
      <c r="CA245">
        <v>5</v>
      </c>
      <c r="CB245">
        <v>5</v>
      </c>
      <c r="CC245">
        <v>7</v>
      </c>
      <c r="CD245">
        <v>7</v>
      </c>
      <c r="CE245">
        <v>7</v>
      </c>
      <c r="CF245">
        <v>7</v>
      </c>
      <c r="CG245">
        <v>9</v>
      </c>
      <c r="CH245">
        <v>10</v>
      </c>
      <c r="CI245">
        <v>13</v>
      </c>
      <c r="CJ245">
        <v>13</v>
      </c>
      <c r="CK245">
        <v>13</v>
      </c>
      <c r="CL245">
        <v>13</v>
      </c>
      <c r="CM245">
        <v>13</v>
      </c>
      <c r="CN245">
        <v>14</v>
      </c>
      <c r="CO245">
        <v>14</v>
      </c>
      <c r="CP245">
        <v>14</v>
      </c>
      <c r="CQ245">
        <v>17</v>
      </c>
      <c r="CR245">
        <v>21</v>
      </c>
      <c r="CS245">
        <v>21</v>
      </c>
      <c r="CT245">
        <v>21</v>
      </c>
      <c r="CU245">
        <v>23</v>
      </c>
      <c r="CV245">
        <v>23</v>
      </c>
      <c r="CW245">
        <v>24</v>
      </c>
      <c r="CX245">
        <v>25</v>
      </c>
      <c r="CY245">
        <v>26</v>
      </c>
      <c r="CZ245">
        <v>26</v>
      </c>
      <c r="DA245">
        <v>26</v>
      </c>
      <c r="DB245">
        <v>27</v>
      </c>
      <c r="DC245">
        <v>29</v>
      </c>
      <c r="DD245">
        <v>32</v>
      </c>
      <c r="DE245">
        <v>32</v>
      </c>
      <c r="DF245">
        <v>32</v>
      </c>
      <c r="DG245">
        <v>35</v>
      </c>
      <c r="DH245">
        <v>37</v>
      </c>
      <c r="DI245">
        <v>38</v>
      </c>
      <c r="DJ245">
        <v>39</v>
      </c>
      <c r="DK245">
        <v>40</v>
      </c>
      <c r="DL245">
        <v>44</v>
      </c>
      <c r="DM245">
        <v>46</v>
      </c>
      <c r="DN245">
        <v>46</v>
      </c>
      <c r="DO245">
        <v>48</v>
      </c>
      <c r="DP245">
        <v>52</v>
      </c>
      <c r="DQ245">
        <v>52</v>
      </c>
      <c r="DR245">
        <v>53</v>
      </c>
      <c r="DS245">
        <v>55</v>
      </c>
      <c r="DT245">
        <v>60</v>
      </c>
      <c r="DU245">
        <v>62</v>
      </c>
      <c r="DV245">
        <v>63</v>
      </c>
      <c r="DW245">
        <v>65</v>
      </c>
      <c r="DX245">
        <v>67</v>
      </c>
      <c r="DY245">
        <v>70</v>
      </c>
      <c r="DZ245">
        <v>70</v>
      </c>
      <c r="EA245">
        <v>72</v>
      </c>
      <c r="EB245">
        <v>73</v>
      </c>
      <c r="EC245">
        <v>76</v>
      </c>
      <c r="ED245">
        <v>77</v>
      </c>
      <c r="EE245">
        <v>78</v>
      </c>
      <c r="EF245">
        <v>78</v>
      </c>
      <c r="EG245">
        <v>79</v>
      </c>
      <c r="EH245">
        <v>85</v>
      </c>
      <c r="EI245">
        <v>87</v>
      </c>
      <c r="EJ245">
        <v>90</v>
      </c>
      <c r="EK245">
        <v>90</v>
      </c>
      <c r="EL245">
        <v>92</v>
      </c>
      <c r="EM245">
        <v>94</v>
      </c>
      <c r="EN245">
        <v>96</v>
      </c>
      <c r="EO245">
        <v>97</v>
      </c>
      <c r="EP245">
        <v>101</v>
      </c>
      <c r="EQ245">
        <v>104</v>
      </c>
      <c r="ER245">
        <v>104</v>
      </c>
      <c r="ES245">
        <v>104</v>
      </c>
      <c r="ET245">
        <v>104</v>
      </c>
      <c r="EU245">
        <v>107</v>
      </c>
      <c r="EV245">
        <v>107</v>
      </c>
      <c r="EW245">
        <v>108</v>
      </c>
      <c r="EX245">
        <v>109</v>
      </c>
      <c r="EY245">
        <v>109</v>
      </c>
      <c r="EZ245">
        <v>111</v>
      </c>
      <c r="FA245">
        <v>111</v>
      </c>
      <c r="FB245">
        <v>112</v>
      </c>
      <c r="FC245">
        <v>113</v>
      </c>
      <c r="FD245">
        <v>113</v>
      </c>
      <c r="FE245">
        <v>113</v>
      </c>
      <c r="FF245">
        <v>114</v>
      </c>
      <c r="FG245">
        <v>115</v>
      </c>
      <c r="FH245">
        <v>116</v>
      </c>
      <c r="FI245">
        <v>116</v>
      </c>
      <c r="FJ245">
        <v>117</v>
      </c>
      <c r="FK245">
        <v>117</v>
      </c>
      <c r="FL245">
        <v>118</v>
      </c>
      <c r="FM245">
        <v>119</v>
      </c>
      <c r="FN245">
        <v>119</v>
      </c>
      <c r="FO245">
        <v>119</v>
      </c>
      <c r="FP245">
        <v>120</v>
      </c>
      <c r="FQ245">
        <v>120</v>
      </c>
      <c r="FR245">
        <v>121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122</v>
      </c>
      <c r="GD245">
        <v>123</v>
      </c>
      <c r="GE245">
        <v>123</v>
      </c>
      <c r="GF245">
        <v>123</v>
      </c>
      <c r="GG245">
        <v>123</v>
      </c>
      <c r="GH245">
        <v>123</v>
      </c>
      <c r="GI245">
        <v>124</v>
      </c>
      <c r="GJ245">
        <v>124</v>
      </c>
      <c r="GK245">
        <v>124</v>
      </c>
      <c r="GL245">
        <v>124</v>
      </c>
      <c r="GM245">
        <v>124</v>
      </c>
      <c r="GN245">
        <v>124</v>
      </c>
      <c r="GO245">
        <v>124</v>
      </c>
      <c r="GP245">
        <v>124</v>
      </c>
      <c r="GQ245">
        <v>124</v>
      </c>
      <c r="GR245">
        <v>124</v>
      </c>
      <c r="GS245">
        <v>124</v>
      </c>
    </row>
    <row r="246" spans="1:201" x14ac:dyDescent="0.35">
      <c r="A246" t="s">
        <v>292</v>
      </c>
      <c r="B246">
        <v>17.357821999999999</v>
      </c>
      <c r="C246">
        <v>-62.782997999999999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</row>
    <row r="247" spans="1:201" x14ac:dyDescent="0.35">
      <c r="A247" t="s">
        <v>40</v>
      </c>
      <c r="B247">
        <v>64.825500000000005</v>
      </c>
      <c r="C247">
        <v>-124.84569999999999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</row>
    <row r="248" spans="1:201" x14ac:dyDescent="0.35">
      <c r="A248" t="s">
        <v>40</v>
      </c>
      <c r="B248">
        <v>64.282300000000006</v>
      </c>
      <c r="C248">
        <v>-135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</row>
    <row r="249" spans="1:201" x14ac:dyDescent="0.35">
      <c r="A249" t="s">
        <v>296</v>
      </c>
      <c r="B249">
        <v>42.602635999999997</v>
      </c>
      <c r="C249">
        <v>20.902977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3</v>
      </c>
      <c r="CC249">
        <v>5</v>
      </c>
      <c r="CD249">
        <v>6</v>
      </c>
      <c r="CE249">
        <v>7</v>
      </c>
      <c r="CF249">
        <v>7</v>
      </c>
      <c r="CG249">
        <v>7</v>
      </c>
      <c r="CH249">
        <v>7</v>
      </c>
      <c r="CI249">
        <v>8</v>
      </c>
      <c r="CJ249">
        <v>8</v>
      </c>
      <c r="CK249">
        <v>9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28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30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31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33</v>
      </c>
      <c r="ET249">
        <v>33</v>
      </c>
      <c r="EU249">
        <v>34</v>
      </c>
      <c r="EV249">
        <v>34</v>
      </c>
      <c r="EW249">
        <v>34</v>
      </c>
      <c r="EX249">
        <v>34</v>
      </c>
      <c r="EY249">
        <v>35</v>
      </c>
      <c r="EZ249">
        <v>36</v>
      </c>
      <c r="FA249">
        <v>37</v>
      </c>
      <c r="FB249">
        <v>38</v>
      </c>
      <c r="FC249">
        <v>40</v>
      </c>
      <c r="FD249">
        <v>42</v>
      </c>
      <c r="FE249">
        <v>44</v>
      </c>
      <c r="FF249">
        <v>48</v>
      </c>
      <c r="FG249">
        <v>49</v>
      </c>
      <c r="FH249">
        <v>49</v>
      </c>
      <c r="FI249">
        <v>51</v>
      </c>
      <c r="FJ249">
        <v>54</v>
      </c>
      <c r="FK249">
        <v>55</v>
      </c>
      <c r="FL249">
        <v>58</v>
      </c>
      <c r="FM249">
        <v>66</v>
      </c>
      <c r="FN249">
        <v>75</v>
      </c>
      <c r="FO249">
        <v>79</v>
      </c>
      <c r="FP249">
        <v>82</v>
      </c>
      <c r="FQ249">
        <v>86</v>
      </c>
      <c r="FR249">
        <v>94</v>
      </c>
      <c r="FS249">
        <v>97</v>
      </c>
      <c r="FT249">
        <v>101</v>
      </c>
      <c r="FU249">
        <v>102</v>
      </c>
      <c r="FV249">
        <v>108</v>
      </c>
      <c r="FW249">
        <v>112</v>
      </c>
      <c r="FX249">
        <v>118</v>
      </c>
      <c r="FY249">
        <v>124</v>
      </c>
      <c r="FZ249">
        <v>130</v>
      </c>
      <c r="GA249">
        <v>135</v>
      </c>
      <c r="GB249">
        <v>139</v>
      </c>
      <c r="GC249">
        <v>144</v>
      </c>
      <c r="GD249">
        <v>150</v>
      </c>
      <c r="GE249">
        <v>158</v>
      </c>
      <c r="GF249">
        <v>164</v>
      </c>
      <c r="GG249">
        <v>169</v>
      </c>
      <c r="GH249">
        <v>177</v>
      </c>
      <c r="GI249">
        <v>185</v>
      </c>
      <c r="GJ249">
        <v>192</v>
      </c>
      <c r="GK249">
        <v>196</v>
      </c>
      <c r="GL249">
        <v>212</v>
      </c>
      <c r="GM249">
        <v>212</v>
      </c>
      <c r="GN249">
        <v>212</v>
      </c>
      <c r="GO249">
        <v>249</v>
      </c>
      <c r="GP249">
        <v>256</v>
      </c>
      <c r="GQ249">
        <v>296</v>
      </c>
      <c r="GR249">
        <v>296</v>
      </c>
      <c r="GS249">
        <v>300</v>
      </c>
    </row>
    <row r="250" spans="1:201" x14ac:dyDescent="0.35">
      <c r="A250" t="s">
        <v>298</v>
      </c>
      <c r="B250">
        <v>21.9162</v>
      </c>
      <c r="C250">
        <v>95.956000000000003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3</v>
      </c>
      <c r="CD250">
        <v>3</v>
      </c>
      <c r="CE250">
        <v>3</v>
      </c>
      <c r="CF250">
        <v>3</v>
      </c>
      <c r="CG250">
        <v>4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6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  <c r="GF250">
        <v>6</v>
      </c>
      <c r="GG250">
        <v>6</v>
      </c>
      <c r="GH250">
        <v>6</v>
      </c>
      <c r="GI250">
        <v>6</v>
      </c>
      <c r="GJ250">
        <v>6</v>
      </c>
      <c r="GK250">
        <v>6</v>
      </c>
      <c r="GL250">
        <v>6</v>
      </c>
      <c r="GM250">
        <v>6</v>
      </c>
      <c r="GN250">
        <v>6</v>
      </c>
      <c r="GO250">
        <v>6</v>
      </c>
      <c r="GP250">
        <v>6</v>
      </c>
      <c r="GQ250">
        <v>6</v>
      </c>
      <c r="GR250">
        <v>6</v>
      </c>
      <c r="GS250">
        <v>6</v>
      </c>
    </row>
    <row r="251" spans="1:201" x14ac:dyDescent="0.35">
      <c r="A251" t="s">
        <v>188</v>
      </c>
      <c r="B251">
        <v>18.220600000000001</v>
      </c>
      <c r="C251">
        <v>-63.068600000000004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</row>
    <row r="252" spans="1:201" x14ac:dyDescent="0.35">
      <c r="A252" t="s">
        <v>188</v>
      </c>
      <c r="B252">
        <v>18.4207</v>
      </c>
      <c r="C252">
        <v>-64.64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</row>
    <row r="253" spans="1:201" x14ac:dyDescent="0.35">
      <c r="A253" t="s">
        <v>188</v>
      </c>
      <c r="B253">
        <v>21.693999999999999</v>
      </c>
      <c r="C253">
        <v>-71.797899999999998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2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2</v>
      </c>
      <c r="GO253">
        <v>2</v>
      </c>
      <c r="GP253">
        <v>2</v>
      </c>
      <c r="GQ253">
        <v>2</v>
      </c>
      <c r="GR253">
        <v>2</v>
      </c>
      <c r="GS253">
        <v>2</v>
      </c>
    </row>
    <row r="254" spans="1:201" x14ac:dyDescent="0.35">
      <c r="A254" t="s">
        <v>303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2</v>
      </c>
      <c r="GO254">
        <v>2</v>
      </c>
      <c r="GP254">
        <v>2</v>
      </c>
      <c r="GQ254">
        <v>2</v>
      </c>
      <c r="GR254">
        <v>2</v>
      </c>
      <c r="GS254">
        <v>2</v>
      </c>
    </row>
    <row r="255" spans="1:201" x14ac:dyDescent="0.35">
      <c r="A255" t="s">
        <v>306</v>
      </c>
      <c r="B255">
        <v>-22.328499999999998</v>
      </c>
      <c r="C255">
        <v>24.684899999999999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2</v>
      </c>
      <c r="GO255">
        <v>2</v>
      </c>
      <c r="GP255">
        <v>2</v>
      </c>
      <c r="GQ255">
        <v>2</v>
      </c>
      <c r="GR255">
        <v>2</v>
      </c>
      <c r="GS255">
        <v>2</v>
      </c>
    </row>
    <row r="256" spans="1:201" x14ac:dyDescent="0.35">
      <c r="A256" t="s">
        <v>308</v>
      </c>
      <c r="B256">
        <v>-3.3731</v>
      </c>
      <c r="C256">
        <v>29.918900000000001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</row>
    <row r="257" spans="1:201" x14ac:dyDescent="0.35">
      <c r="A257" t="s">
        <v>309</v>
      </c>
      <c r="B257">
        <v>8.4605549999999994</v>
      </c>
      <c r="C257">
        <v>-11.779889000000001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2</v>
      </c>
      <c r="CT257">
        <v>2</v>
      </c>
      <c r="CU257">
        <v>4</v>
      </c>
      <c r="CV257">
        <v>4</v>
      </c>
      <c r="CW257">
        <v>4</v>
      </c>
      <c r="CX257">
        <v>4</v>
      </c>
      <c r="CY257">
        <v>7</v>
      </c>
      <c r="CZ257">
        <v>7</v>
      </c>
      <c r="DA257">
        <v>8</v>
      </c>
      <c r="DB257">
        <v>8</v>
      </c>
      <c r="DC257">
        <v>9</v>
      </c>
      <c r="DD257">
        <v>11</v>
      </c>
      <c r="DE257">
        <v>14</v>
      </c>
      <c r="DF257">
        <v>16</v>
      </c>
      <c r="DG257">
        <v>17</v>
      </c>
      <c r="DH257">
        <v>18</v>
      </c>
      <c r="DI257">
        <v>18</v>
      </c>
      <c r="DJ257">
        <v>19</v>
      </c>
      <c r="DK257">
        <v>19</v>
      </c>
      <c r="DL257">
        <v>26</v>
      </c>
      <c r="DM257">
        <v>26</v>
      </c>
      <c r="DN257">
        <v>27</v>
      </c>
      <c r="DO257">
        <v>29</v>
      </c>
      <c r="DP257">
        <v>32</v>
      </c>
      <c r="DQ257">
        <v>33</v>
      </c>
      <c r="DR257">
        <v>33</v>
      </c>
      <c r="DS257">
        <v>34</v>
      </c>
      <c r="DT257">
        <v>35</v>
      </c>
      <c r="DU257">
        <v>38</v>
      </c>
      <c r="DV257">
        <v>39</v>
      </c>
      <c r="DW257">
        <v>40</v>
      </c>
      <c r="DX257">
        <v>42</v>
      </c>
      <c r="DY257">
        <v>44</v>
      </c>
      <c r="DZ257">
        <v>45</v>
      </c>
      <c r="EA257">
        <v>45</v>
      </c>
      <c r="EB257">
        <v>45</v>
      </c>
      <c r="EC257">
        <v>46</v>
      </c>
      <c r="ED257">
        <v>46</v>
      </c>
      <c r="EE257">
        <v>46</v>
      </c>
      <c r="EF257">
        <v>46</v>
      </c>
      <c r="EG257">
        <v>47</v>
      </c>
      <c r="EH257">
        <v>47</v>
      </c>
      <c r="EI257">
        <v>47</v>
      </c>
      <c r="EJ257">
        <v>48</v>
      </c>
      <c r="EK257">
        <v>48</v>
      </c>
      <c r="EL257">
        <v>49</v>
      </c>
      <c r="EM257">
        <v>50</v>
      </c>
      <c r="EN257">
        <v>50</v>
      </c>
      <c r="EO257">
        <v>50</v>
      </c>
      <c r="EP257">
        <v>51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53</v>
      </c>
      <c r="EX257">
        <v>53</v>
      </c>
      <c r="EY257">
        <v>55</v>
      </c>
      <c r="EZ257">
        <v>55</v>
      </c>
      <c r="FA257">
        <v>55</v>
      </c>
      <c r="FB257">
        <v>55</v>
      </c>
      <c r="FC257">
        <v>56</v>
      </c>
      <c r="FD257">
        <v>59</v>
      </c>
      <c r="FE257">
        <v>59</v>
      </c>
      <c r="FF257">
        <v>60</v>
      </c>
      <c r="FG257">
        <v>60</v>
      </c>
      <c r="FH257">
        <v>60</v>
      </c>
      <c r="FI257">
        <v>60</v>
      </c>
      <c r="FJ257">
        <v>60</v>
      </c>
      <c r="FK257">
        <v>62</v>
      </c>
      <c r="FL257">
        <v>62</v>
      </c>
      <c r="FM257">
        <v>62</v>
      </c>
      <c r="FN257">
        <v>62</v>
      </c>
      <c r="FO257">
        <v>63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64</v>
      </c>
      <c r="FW257">
        <v>64</v>
      </c>
      <c r="FX257">
        <v>64</v>
      </c>
      <c r="FY257">
        <v>65</v>
      </c>
      <c r="FZ257">
        <v>65</v>
      </c>
      <c r="GA257">
        <v>65</v>
      </c>
      <c r="GB257">
        <v>66</v>
      </c>
      <c r="GC257">
        <v>66</v>
      </c>
      <c r="GD257">
        <v>66</v>
      </c>
      <c r="GE257">
        <v>66</v>
      </c>
      <c r="GF257">
        <v>66</v>
      </c>
      <c r="GG257">
        <v>66</v>
      </c>
      <c r="GH257">
        <v>66</v>
      </c>
      <c r="GI257">
        <v>66</v>
      </c>
      <c r="GJ257">
        <v>66</v>
      </c>
      <c r="GK257">
        <v>67</v>
      </c>
      <c r="GL257">
        <v>67</v>
      </c>
      <c r="GM257">
        <v>67</v>
      </c>
      <c r="GN257">
        <v>67</v>
      </c>
      <c r="GO257">
        <v>67</v>
      </c>
      <c r="GP257">
        <v>67</v>
      </c>
      <c r="GQ257">
        <v>67</v>
      </c>
      <c r="GR257">
        <v>67</v>
      </c>
      <c r="GS257">
        <v>67</v>
      </c>
    </row>
    <row r="258" spans="1:201" x14ac:dyDescent="0.35">
      <c r="A258" t="s">
        <v>77</v>
      </c>
      <c r="B258">
        <v>12.1784</v>
      </c>
      <c r="C258">
        <v>-68.238500000000002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</row>
    <row r="259" spans="1:201" x14ac:dyDescent="0.35">
      <c r="A259" t="s">
        <v>311</v>
      </c>
      <c r="B259">
        <v>-13.254300000000001</v>
      </c>
      <c r="C259">
        <v>34.301499999999997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2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3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4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5</v>
      </c>
      <c r="ER259">
        <v>6</v>
      </c>
      <c r="ES259">
        <v>6</v>
      </c>
      <c r="ET259">
        <v>6</v>
      </c>
      <c r="EU259">
        <v>6</v>
      </c>
      <c r="EV259">
        <v>8</v>
      </c>
      <c r="EW259">
        <v>8</v>
      </c>
      <c r="EX259">
        <v>8</v>
      </c>
      <c r="EY259">
        <v>11</v>
      </c>
      <c r="EZ259">
        <v>11</v>
      </c>
      <c r="FA259">
        <v>11</v>
      </c>
      <c r="FB259">
        <v>11</v>
      </c>
      <c r="FC259">
        <v>12</v>
      </c>
      <c r="FD259">
        <v>13</v>
      </c>
      <c r="FE259">
        <v>13</v>
      </c>
      <c r="FF259">
        <v>13</v>
      </c>
      <c r="FG259">
        <v>13</v>
      </c>
      <c r="FH259">
        <v>14</v>
      </c>
      <c r="FI259">
        <v>16</v>
      </c>
      <c r="FJ259">
        <v>16</v>
      </c>
      <c r="FK259">
        <v>16</v>
      </c>
      <c r="FL259">
        <v>17</v>
      </c>
      <c r="FM259">
        <v>17</v>
      </c>
      <c r="FN259">
        <v>19</v>
      </c>
      <c r="FO259">
        <v>19</v>
      </c>
      <c r="FP259">
        <v>24</v>
      </c>
      <c r="FQ259">
        <v>25</v>
      </c>
      <c r="FR259">
        <v>31</v>
      </c>
      <c r="FS259">
        <v>33</v>
      </c>
      <c r="FT259">
        <v>38</v>
      </c>
      <c r="FU259">
        <v>39</v>
      </c>
      <c r="FV259">
        <v>40</v>
      </c>
      <c r="FW259">
        <v>43</v>
      </c>
      <c r="FX259">
        <v>51</v>
      </c>
      <c r="FY259">
        <v>55</v>
      </c>
      <c r="FZ259">
        <v>55</v>
      </c>
      <c r="GA259">
        <v>59</v>
      </c>
      <c r="GB259">
        <v>62</v>
      </c>
      <c r="GC259">
        <v>64</v>
      </c>
      <c r="GD259">
        <v>76</v>
      </c>
      <c r="GE259">
        <v>76</v>
      </c>
      <c r="GF259">
        <v>87</v>
      </c>
      <c r="GG259">
        <v>87</v>
      </c>
      <c r="GH259">
        <v>99</v>
      </c>
      <c r="GI259">
        <v>99</v>
      </c>
      <c r="GJ259">
        <v>103</v>
      </c>
      <c r="GK259">
        <v>103</v>
      </c>
      <c r="GL259">
        <v>107</v>
      </c>
      <c r="GM259">
        <v>114</v>
      </c>
      <c r="GN259">
        <v>120</v>
      </c>
      <c r="GO259">
        <v>123</v>
      </c>
      <c r="GP259">
        <v>123</v>
      </c>
      <c r="GQ259">
        <v>128</v>
      </c>
      <c r="GR259">
        <v>136</v>
      </c>
      <c r="GS259">
        <v>137</v>
      </c>
    </row>
    <row r="260" spans="1:201" x14ac:dyDescent="0.35">
      <c r="A260" t="s">
        <v>188</v>
      </c>
      <c r="B260">
        <v>-51.796300000000002</v>
      </c>
      <c r="C260">
        <v>-59.523600000000002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</row>
    <row r="261" spans="1:201" x14ac:dyDescent="0.35">
      <c r="A261" t="s">
        <v>145</v>
      </c>
      <c r="B261">
        <v>46.885199999999998</v>
      </c>
      <c r="C261">
        <v>-56.315899999999999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</row>
    <row r="262" spans="1:201" x14ac:dyDescent="0.35">
      <c r="A262" t="s">
        <v>313</v>
      </c>
      <c r="B262">
        <v>6.8769999999999998</v>
      </c>
      <c r="C262">
        <v>31.306999999999999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4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6</v>
      </c>
      <c r="DV262">
        <v>8</v>
      </c>
      <c r="DW262">
        <v>8</v>
      </c>
      <c r="DX262">
        <v>8</v>
      </c>
      <c r="DY262">
        <v>8</v>
      </c>
      <c r="DZ262">
        <v>10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14</v>
      </c>
      <c r="EL262">
        <v>19</v>
      </c>
      <c r="EM262">
        <v>19</v>
      </c>
      <c r="EN262">
        <v>19</v>
      </c>
      <c r="EO262">
        <v>24</v>
      </c>
      <c r="EP262">
        <v>24</v>
      </c>
      <c r="EQ262">
        <v>27</v>
      </c>
      <c r="ER262">
        <v>27</v>
      </c>
      <c r="ES262">
        <v>27</v>
      </c>
      <c r="ET262">
        <v>30</v>
      </c>
      <c r="EU262">
        <v>31</v>
      </c>
      <c r="EV262">
        <v>32</v>
      </c>
      <c r="EW262">
        <v>34</v>
      </c>
      <c r="EX262">
        <v>34</v>
      </c>
      <c r="EY262">
        <v>34</v>
      </c>
      <c r="EZ262">
        <v>35</v>
      </c>
      <c r="FA262">
        <v>36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38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41</v>
      </c>
      <c r="FV262">
        <v>41</v>
      </c>
      <c r="FW262">
        <v>41</v>
      </c>
      <c r="FX262">
        <v>41</v>
      </c>
      <c r="FY262">
        <v>43</v>
      </c>
      <c r="FZ262">
        <v>43</v>
      </c>
      <c r="GA262">
        <v>43</v>
      </c>
      <c r="GB262">
        <v>45</v>
      </c>
      <c r="GC262">
        <v>45</v>
      </c>
      <c r="GD262">
        <v>45</v>
      </c>
      <c r="GE262">
        <v>45</v>
      </c>
      <c r="GF262">
        <v>45</v>
      </c>
      <c r="GG262">
        <v>45</v>
      </c>
      <c r="GH262">
        <v>45</v>
      </c>
      <c r="GI262">
        <v>46</v>
      </c>
      <c r="GJ262">
        <v>46</v>
      </c>
      <c r="GK262">
        <v>46</v>
      </c>
      <c r="GL262">
        <v>46</v>
      </c>
      <c r="GM262">
        <v>46</v>
      </c>
      <c r="GN262">
        <v>46</v>
      </c>
      <c r="GO262">
        <v>46</v>
      </c>
      <c r="GP262">
        <v>46</v>
      </c>
      <c r="GQ262">
        <v>47</v>
      </c>
      <c r="GR262">
        <v>47</v>
      </c>
      <c r="GS262">
        <v>47</v>
      </c>
    </row>
    <row r="263" spans="1:201" x14ac:dyDescent="0.35">
      <c r="A263" t="s">
        <v>314</v>
      </c>
      <c r="B263">
        <v>24.215499999999999</v>
      </c>
      <c r="C263">
        <v>-12.8858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</row>
    <row r="264" spans="1:201" x14ac:dyDescent="0.35">
      <c r="A264" t="s">
        <v>315</v>
      </c>
      <c r="B264">
        <v>0.18640000000000001</v>
      </c>
      <c r="C264">
        <v>6.6131000000000002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1</v>
      </c>
      <c r="DB264">
        <v>1</v>
      </c>
      <c r="DC264">
        <v>3</v>
      </c>
      <c r="DD264">
        <v>3</v>
      </c>
      <c r="DE264">
        <v>3</v>
      </c>
      <c r="DF264">
        <v>4</v>
      </c>
      <c r="DG264">
        <v>5</v>
      </c>
      <c r="DH264">
        <v>5</v>
      </c>
      <c r="DI264">
        <v>5</v>
      </c>
      <c r="DJ264">
        <v>5</v>
      </c>
      <c r="DK264">
        <v>5</v>
      </c>
      <c r="DL264">
        <v>6</v>
      </c>
      <c r="DM264">
        <v>7</v>
      </c>
      <c r="DN264">
        <v>7</v>
      </c>
      <c r="DO264">
        <v>7</v>
      </c>
      <c r="DP264">
        <v>7</v>
      </c>
      <c r="DQ264">
        <v>7</v>
      </c>
      <c r="DR264">
        <v>8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11</v>
      </c>
      <c r="DY264">
        <v>12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13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14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  <c r="GF264">
        <v>14</v>
      </c>
      <c r="GG264">
        <v>14</v>
      </c>
      <c r="GH264">
        <v>14</v>
      </c>
      <c r="GI264">
        <v>14</v>
      </c>
      <c r="GJ264">
        <v>14</v>
      </c>
      <c r="GK264">
        <v>15</v>
      </c>
      <c r="GL264">
        <v>15</v>
      </c>
      <c r="GM264">
        <v>15</v>
      </c>
      <c r="GN264">
        <v>15</v>
      </c>
      <c r="GO264">
        <v>15</v>
      </c>
      <c r="GP264">
        <v>15</v>
      </c>
      <c r="GQ264">
        <v>15</v>
      </c>
      <c r="GR264">
        <v>15</v>
      </c>
      <c r="GS264">
        <v>15</v>
      </c>
    </row>
    <row r="265" spans="1:201" x14ac:dyDescent="0.35">
      <c r="A265" t="s">
        <v>317</v>
      </c>
      <c r="B265">
        <v>15.552727000000001</v>
      </c>
      <c r="C265">
        <v>48.516387999999999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4</v>
      </c>
      <c r="DE265">
        <v>5</v>
      </c>
      <c r="DF265">
        <v>5</v>
      </c>
      <c r="DG265">
        <v>7</v>
      </c>
      <c r="DH265">
        <v>7</v>
      </c>
      <c r="DI265">
        <v>8</v>
      </c>
      <c r="DJ265">
        <v>9</v>
      </c>
      <c r="DK265">
        <v>10</v>
      </c>
      <c r="DL265">
        <v>12</v>
      </c>
      <c r="DM265">
        <v>12</v>
      </c>
      <c r="DN265">
        <v>15</v>
      </c>
      <c r="DO265">
        <v>18</v>
      </c>
      <c r="DP265">
        <v>20</v>
      </c>
      <c r="DQ265">
        <v>20</v>
      </c>
      <c r="DR265">
        <v>28</v>
      </c>
      <c r="DS265">
        <v>30</v>
      </c>
      <c r="DT265">
        <v>33</v>
      </c>
      <c r="DU265">
        <v>33</v>
      </c>
      <c r="DV265">
        <v>39</v>
      </c>
      <c r="DW265">
        <v>42</v>
      </c>
      <c r="DX265">
        <v>44</v>
      </c>
      <c r="DY265">
        <v>49</v>
      </c>
      <c r="DZ265">
        <v>53</v>
      </c>
      <c r="EA265">
        <v>57</v>
      </c>
      <c r="EB265">
        <v>65</v>
      </c>
      <c r="EC265">
        <v>77</v>
      </c>
      <c r="ED265">
        <v>80</v>
      </c>
      <c r="EE265">
        <v>84</v>
      </c>
      <c r="EF265">
        <v>87</v>
      </c>
      <c r="EG265">
        <v>95</v>
      </c>
      <c r="EH265">
        <v>103</v>
      </c>
      <c r="EI265">
        <v>111</v>
      </c>
      <c r="EJ265">
        <v>111</v>
      </c>
      <c r="EK265">
        <v>112</v>
      </c>
      <c r="EL265">
        <v>112</v>
      </c>
      <c r="EM265">
        <v>127</v>
      </c>
      <c r="EN265">
        <v>129</v>
      </c>
      <c r="EO265">
        <v>136</v>
      </c>
      <c r="EP265">
        <v>139</v>
      </c>
      <c r="EQ265">
        <v>160</v>
      </c>
      <c r="ER265">
        <v>164</v>
      </c>
      <c r="ES265">
        <v>208</v>
      </c>
      <c r="ET265">
        <v>214</v>
      </c>
      <c r="EU265">
        <v>244</v>
      </c>
      <c r="EV265">
        <v>248</v>
      </c>
      <c r="EW265">
        <v>251</v>
      </c>
      <c r="EX265">
        <v>254</v>
      </c>
      <c r="EY265">
        <v>256</v>
      </c>
      <c r="EZ265">
        <v>257</v>
      </c>
      <c r="FA265">
        <v>261</v>
      </c>
      <c r="FB265">
        <v>274</v>
      </c>
      <c r="FC265">
        <v>288</v>
      </c>
      <c r="FD265">
        <v>293</v>
      </c>
      <c r="FE265">
        <v>296</v>
      </c>
      <c r="FF265">
        <v>302</v>
      </c>
      <c r="FG265">
        <v>304</v>
      </c>
      <c r="FH265">
        <v>312</v>
      </c>
      <c r="FI265">
        <v>318</v>
      </c>
      <c r="FJ265">
        <v>325</v>
      </c>
      <c r="FK265">
        <v>335</v>
      </c>
      <c r="FL265">
        <v>337</v>
      </c>
      <c r="FM265">
        <v>338</v>
      </c>
      <c r="FN265">
        <v>345</v>
      </c>
      <c r="FO265">
        <v>348</v>
      </c>
      <c r="FP265">
        <v>351</v>
      </c>
      <c r="FQ265">
        <v>361</v>
      </c>
      <c r="FR265">
        <v>364</v>
      </c>
      <c r="FS265">
        <v>365</v>
      </c>
      <c r="FT265">
        <v>417</v>
      </c>
      <c r="FU265">
        <v>424</v>
      </c>
      <c r="FV265">
        <v>429</v>
      </c>
      <c r="FW265">
        <v>433</v>
      </c>
      <c r="FX265">
        <v>438</v>
      </c>
      <c r="FY265">
        <v>440</v>
      </c>
      <c r="FZ265">
        <v>443</v>
      </c>
      <c r="GA265">
        <v>445</v>
      </c>
      <c r="GB265">
        <v>447</v>
      </c>
      <c r="GC265">
        <v>456</v>
      </c>
      <c r="GD265">
        <v>458</v>
      </c>
      <c r="GE265">
        <v>461</v>
      </c>
      <c r="GF265">
        <v>469</v>
      </c>
      <c r="GG265">
        <v>474</v>
      </c>
      <c r="GH265">
        <v>479</v>
      </c>
      <c r="GI265">
        <v>483</v>
      </c>
      <c r="GJ265">
        <v>484</v>
      </c>
      <c r="GK265">
        <v>485</v>
      </c>
      <c r="GL265">
        <v>487</v>
      </c>
      <c r="GM265">
        <v>493</v>
      </c>
      <c r="GN265">
        <v>494</v>
      </c>
      <c r="GO265">
        <v>497</v>
      </c>
      <c r="GP265">
        <v>499</v>
      </c>
      <c r="GQ265">
        <v>506</v>
      </c>
      <c r="GR265">
        <v>508</v>
      </c>
      <c r="GS265">
        <v>508</v>
      </c>
    </row>
    <row r="266" spans="1:201" x14ac:dyDescent="0.35">
      <c r="A266" t="s">
        <v>336</v>
      </c>
      <c r="B266">
        <v>-11.6455</v>
      </c>
      <c r="C266">
        <v>43.333300000000001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2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3</v>
      </c>
      <c r="EU266">
        <v>3</v>
      </c>
      <c r="EV266">
        <v>5</v>
      </c>
      <c r="EW266">
        <v>5</v>
      </c>
      <c r="EX266">
        <v>5</v>
      </c>
      <c r="EY266">
        <v>5</v>
      </c>
      <c r="EZ266">
        <v>5</v>
      </c>
      <c r="FA266">
        <v>7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  <c r="GF266">
        <v>7</v>
      </c>
      <c r="GG266">
        <v>7</v>
      </c>
      <c r="GH266">
        <v>7</v>
      </c>
      <c r="GI266">
        <v>7</v>
      </c>
      <c r="GJ266">
        <v>7</v>
      </c>
      <c r="GK266">
        <v>7</v>
      </c>
      <c r="GL266">
        <v>7</v>
      </c>
      <c r="GM266">
        <v>7</v>
      </c>
      <c r="GN266">
        <v>7</v>
      </c>
      <c r="GO266">
        <v>7</v>
      </c>
      <c r="GP266">
        <v>7</v>
      </c>
      <c r="GQ266">
        <v>7</v>
      </c>
      <c r="GR266">
        <v>7</v>
      </c>
      <c r="GS266">
        <v>7</v>
      </c>
    </row>
    <row r="267" spans="1:201" x14ac:dyDescent="0.35">
      <c r="A267" t="s">
        <v>337</v>
      </c>
      <c r="B267">
        <v>38.860999999999997</v>
      </c>
      <c r="C267">
        <v>71.2761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2</v>
      </c>
      <c r="DB267">
        <v>2</v>
      </c>
      <c r="DC267">
        <v>3</v>
      </c>
      <c r="DD267">
        <v>5</v>
      </c>
      <c r="DE267">
        <v>8</v>
      </c>
      <c r="DF267">
        <v>12</v>
      </c>
      <c r="DG267">
        <v>12</v>
      </c>
      <c r="DH267">
        <v>20</v>
      </c>
      <c r="DI267">
        <v>20</v>
      </c>
      <c r="DJ267">
        <v>21</v>
      </c>
      <c r="DK267">
        <v>21</v>
      </c>
      <c r="DL267">
        <v>23</v>
      </c>
      <c r="DM267">
        <v>29</v>
      </c>
      <c r="DN267">
        <v>33</v>
      </c>
      <c r="DO267">
        <v>36</v>
      </c>
      <c r="DP267">
        <v>39</v>
      </c>
      <c r="DQ267">
        <v>41</v>
      </c>
      <c r="DR267">
        <v>41</v>
      </c>
      <c r="DS267">
        <v>41</v>
      </c>
      <c r="DT267">
        <v>44</v>
      </c>
      <c r="DU267">
        <v>44</v>
      </c>
      <c r="DV267">
        <v>44</v>
      </c>
      <c r="DW267">
        <v>46</v>
      </c>
      <c r="DX267">
        <v>46</v>
      </c>
      <c r="DY267">
        <v>47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48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49</v>
      </c>
      <c r="EP267">
        <v>49</v>
      </c>
      <c r="EQ267">
        <v>50</v>
      </c>
      <c r="ER267">
        <v>50</v>
      </c>
      <c r="ES267">
        <v>50</v>
      </c>
      <c r="ET267">
        <v>50</v>
      </c>
      <c r="EU267">
        <v>51</v>
      </c>
      <c r="EV267">
        <v>51</v>
      </c>
      <c r="EW267">
        <v>51</v>
      </c>
      <c r="EX267">
        <v>52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53</v>
      </c>
      <c r="FN267">
        <v>53</v>
      </c>
      <c r="FO267">
        <v>53</v>
      </c>
      <c r="FP267">
        <v>54</v>
      </c>
      <c r="FQ267">
        <v>54</v>
      </c>
      <c r="FR267">
        <v>55</v>
      </c>
      <c r="FS267">
        <v>55</v>
      </c>
      <c r="FT267">
        <v>55</v>
      </c>
      <c r="FU267">
        <v>55</v>
      </c>
      <c r="FV267">
        <v>56</v>
      </c>
      <c r="FW267">
        <v>56</v>
      </c>
      <c r="FX267">
        <v>56</v>
      </c>
      <c r="FY267">
        <v>56</v>
      </c>
      <c r="FZ267">
        <v>57</v>
      </c>
      <c r="GA267">
        <v>57</v>
      </c>
      <c r="GB267">
        <v>57</v>
      </c>
      <c r="GC267">
        <v>57</v>
      </c>
      <c r="GD267">
        <v>58</v>
      </c>
      <c r="GE267">
        <v>58</v>
      </c>
      <c r="GF267">
        <v>58</v>
      </c>
      <c r="GG267">
        <v>59</v>
      </c>
      <c r="GH267">
        <v>59</v>
      </c>
      <c r="GI267">
        <v>60</v>
      </c>
      <c r="GJ267">
        <v>60</v>
      </c>
      <c r="GK267">
        <v>60</v>
      </c>
      <c r="GL267">
        <v>60</v>
      </c>
      <c r="GM267">
        <v>60</v>
      </c>
      <c r="GN267">
        <v>60</v>
      </c>
      <c r="GO267">
        <v>61</v>
      </c>
      <c r="GP267">
        <v>61</v>
      </c>
      <c r="GQ267">
        <v>61</v>
      </c>
      <c r="GR267">
        <v>61</v>
      </c>
      <c r="GS267">
        <v>62</v>
      </c>
    </row>
    <row r="268" spans="1:201" x14ac:dyDescent="0.35">
      <c r="A268" t="s">
        <v>341</v>
      </c>
      <c r="B268">
        <v>-29.61</v>
      </c>
      <c r="C268">
        <v>28.233599999999999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</v>
      </c>
      <c r="FR268">
        <v>1</v>
      </c>
      <c r="FS268">
        <v>1</v>
      </c>
      <c r="FT268">
        <v>2</v>
      </c>
      <c r="FU268">
        <v>3</v>
      </c>
      <c r="FV268">
        <v>3</v>
      </c>
      <c r="FW268">
        <v>3</v>
      </c>
      <c r="FX268">
        <v>3</v>
      </c>
      <c r="FY268">
        <v>6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  <c r="GF268">
        <v>6</v>
      </c>
      <c r="GG268">
        <v>9</v>
      </c>
      <c r="GH268">
        <v>12</v>
      </c>
      <c r="GI268">
        <v>12</v>
      </c>
      <c r="GJ268">
        <v>12</v>
      </c>
      <c r="GK268">
        <v>13</v>
      </c>
      <c r="GL268">
        <v>13</v>
      </c>
      <c r="GM268">
        <v>13</v>
      </c>
      <c r="GN268">
        <v>14</v>
      </c>
      <c r="GO268">
        <v>19</v>
      </c>
      <c r="GP268">
        <v>19</v>
      </c>
      <c r="GQ268">
        <v>21</v>
      </c>
      <c r="GR268">
        <v>21</v>
      </c>
      <c r="GS268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R66"/>
  <sheetViews>
    <sheetView topLeftCell="A49" zoomScaleNormal="100" workbookViewId="0">
      <selection activeCell="A41" sqref="A4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0" width="10.453125" bestFit="1" customWidth="1"/>
  </cols>
  <sheetData>
    <row r="1" spans="1:20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</row>
    <row r="2" spans="1:20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19089364</v>
      </c>
    </row>
    <row r="3" spans="1:200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  <c r="GD3">
        <f>SUM('time_series_19-covid-Confirmed'!GF86:GF88)+SUM('time_series_19-covid-Confirmed'!GF103:GF104)+SUM('time_series_19-covid-Confirmed'!GF106:GF107)+SUM('time_series_19-covid-Confirmed'!GF120:GF121)+SUM('time_series_19-covid-Confirmed'!GF175:GF176)+SUM('time_series_19-covid-Confirmed'!GF202:GF203)+SUM('time_series_19-covid-Confirmed'!GF232:GF233)+SUM('time_series_19-covid-Confirmed'!GF255:GF257)+SUM('time_series_19-covid-Confirmed'!GF262:GF263)+'time_series_19-covid-Confirmed'!GF5+'time_series_19-covid-Confirmed'!GF7+'time_series_19-covid-Confirmed'!GF37+'time_series_19-covid-Confirmed'!GF49+'time_series_19-covid-Confirmed'!GF50+'time_series_19-covid-Confirmed'!GF98+'time_series_19-covid-Confirmed'!GF101+'time_series_19-covid-Confirmed'!GF124+'time_series_19-covid-Confirmed'!GF127+'time_series_19-covid-Confirmed'!GF145+'time_series_19-covid-Confirmed'!GF151+'time_series_19-covid-Confirmed'!GF167+'time_series_19-covid-Confirmed'!GF191+'time_series_19-covid-Confirmed'!GF196+'time_series_19-covid-Confirmed'!GF206+'time_series_19-covid-Confirmed'!GF211+'time_series_19-covid-Confirmed'!GF215+'time_series_19-covid-Confirmed'!GF217+'time_series_19-covid-Confirmed'!GF237+'time_series_19-covid-Confirmed'!GF242+'time_series_19-covid-Confirmed'!GF244+'time_series_19-covid-Confirmed'!GF259+'time_series_19-covid-Confirmed'!GF266+'time_series_19-covid-Confirmed'!GF268</f>
        <v>744472</v>
      </c>
      <c r="GE3">
        <f>SUM('time_series_19-covid-Confirmed'!GG86:GG88)+SUM('time_series_19-covid-Confirmed'!GG103:GG104)+SUM('time_series_19-covid-Confirmed'!GG106:GG107)+SUM('time_series_19-covid-Confirmed'!GG120:GG121)+SUM('time_series_19-covid-Confirmed'!GG175:GG176)+SUM('time_series_19-covid-Confirmed'!GG202:GG203)+SUM('time_series_19-covid-Confirmed'!GG232:GG233)+SUM('time_series_19-covid-Confirmed'!GG255:GG257)+SUM('time_series_19-covid-Confirmed'!GG262:GG263)+'time_series_19-covid-Confirmed'!GG5+'time_series_19-covid-Confirmed'!GG7+'time_series_19-covid-Confirmed'!GG37+'time_series_19-covid-Confirmed'!GG49+'time_series_19-covid-Confirmed'!GG50+'time_series_19-covid-Confirmed'!GG98+'time_series_19-covid-Confirmed'!GG101+'time_series_19-covid-Confirmed'!GG124+'time_series_19-covid-Confirmed'!GG127+'time_series_19-covid-Confirmed'!GG145+'time_series_19-covid-Confirmed'!GG151+'time_series_19-covid-Confirmed'!GG167+'time_series_19-covid-Confirmed'!GG191+'time_series_19-covid-Confirmed'!GG196+'time_series_19-covid-Confirmed'!GG206+'time_series_19-covid-Confirmed'!GG211+'time_series_19-covid-Confirmed'!GG215+'time_series_19-covid-Confirmed'!GG217+'time_series_19-covid-Confirmed'!GG237+'time_series_19-covid-Confirmed'!GG242+'time_series_19-covid-Confirmed'!GG244+'time_series_19-covid-Confirmed'!GG259+'time_series_19-covid-Confirmed'!GG266+'time_series_19-covid-Confirmed'!GG268</f>
        <v>765725</v>
      </c>
      <c r="GF3">
        <f>SUM('time_series_19-covid-Confirmed'!GH86:GH88)+SUM('time_series_19-covid-Confirmed'!GH103:GH104)+SUM('time_series_19-covid-Confirmed'!GH106:GH107)+SUM('time_series_19-covid-Confirmed'!GH120:GH121)+SUM('time_series_19-covid-Confirmed'!GH175:GH176)+SUM('time_series_19-covid-Confirmed'!GH202:GH203)+SUM('time_series_19-covid-Confirmed'!GH232:GH233)+SUM('time_series_19-covid-Confirmed'!GH255:GH257)+SUM('time_series_19-covid-Confirmed'!GH262:GH263)+'time_series_19-covid-Confirmed'!GH5+'time_series_19-covid-Confirmed'!GH7+'time_series_19-covid-Confirmed'!GH37+'time_series_19-covid-Confirmed'!GH49+'time_series_19-covid-Confirmed'!GH50+'time_series_19-covid-Confirmed'!GH98+'time_series_19-covid-Confirmed'!GH101+'time_series_19-covid-Confirmed'!GH124+'time_series_19-covid-Confirmed'!GH127+'time_series_19-covid-Confirmed'!GH145+'time_series_19-covid-Confirmed'!GH151+'time_series_19-covid-Confirmed'!GH167+'time_series_19-covid-Confirmed'!GH191+'time_series_19-covid-Confirmed'!GH196+'time_series_19-covid-Confirmed'!GH206+'time_series_19-covid-Confirmed'!GH211+'time_series_19-covid-Confirmed'!GH215+'time_series_19-covid-Confirmed'!GH217+'time_series_19-covid-Confirmed'!GH237+'time_series_19-covid-Confirmed'!GH242+'time_series_19-covid-Confirmed'!GH244+'time_series_19-covid-Confirmed'!GH259+'time_series_19-covid-Confirmed'!GH266+'time_series_19-covid-Confirmed'!GH268</f>
        <v>783607</v>
      </c>
      <c r="GG3">
        <f>SUM('time_series_19-covid-Confirmed'!GI86:GI88)+SUM('time_series_19-covid-Confirmed'!GI103:GI104)+SUM('time_series_19-covid-Confirmed'!GI106:GI107)+SUM('time_series_19-covid-Confirmed'!GI120:GI121)+SUM('time_series_19-covid-Confirmed'!GI175:GI176)+SUM('time_series_19-covid-Confirmed'!GI202:GI203)+SUM('time_series_19-covid-Confirmed'!GI232:GI233)+SUM('time_series_19-covid-Confirmed'!GI255:GI257)+SUM('time_series_19-covid-Confirmed'!GI262:GI263)+'time_series_19-covid-Confirmed'!GI5+'time_series_19-covid-Confirmed'!GI7+'time_series_19-covid-Confirmed'!GI37+'time_series_19-covid-Confirmed'!GI49+'time_series_19-covid-Confirmed'!GI50+'time_series_19-covid-Confirmed'!GI98+'time_series_19-covid-Confirmed'!GI101+'time_series_19-covid-Confirmed'!GI124+'time_series_19-covid-Confirmed'!GI127+'time_series_19-covid-Confirmed'!GI145+'time_series_19-covid-Confirmed'!GI151+'time_series_19-covid-Confirmed'!GI167+'time_series_19-covid-Confirmed'!GI191+'time_series_19-covid-Confirmed'!GI196+'time_series_19-covid-Confirmed'!GI206+'time_series_19-covid-Confirmed'!GI211+'time_series_19-covid-Confirmed'!GI215+'time_series_19-covid-Confirmed'!GI217+'time_series_19-covid-Confirmed'!GI237+'time_series_19-covid-Confirmed'!GI242+'time_series_19-covid-Confirmed'!GI244+'time_series_19-covid-Confirmed'!GI259+'time_series_19-covid-Confirmed'!GI266+'time_series_19-covid-Confirmed'!GI268</f>
        <v>801136</v>
      </c>
      <c r="GH3">
        <f>SUM('time_series_19-covid-Confirmed'!GJ86:GJ88)+SUM('time_series_19-covid-Confirmed'!GJ103:GJ104)+SUM('time_series_19-covid-Confirmed'!GJ106:GJ107)+SUM('time_series_19-covid-Confirmed'!GJ120:GJ121)+SUM('time_series_19-covid-Confirmed'!GJ175:GJ176)+SUM('time_series_19-covid-Confirmed'!GJ202:GJ203)+SUM('time_series_19-covid-Confirmed'!GJ232:GJ233)+SUM('time_series_19-covid-Confirmed'!GJ255:GJ257)+SUM('time_series_19-covid-Confirmed'!GJ262:GJ263)+'time_series_19-covid-Confirmed'!GJ5+'time_series_19-covid-Confirmed'!GJ7+'time_series_19-covid-Confirmed'!GJ37+'time_series_19-covid-Confirmed'!GJ49+'time_series_19-covid-Confirmed'!GJ50+'time_series_19-covid-Confirmed'!GJ98+'time_series_19-covid-Confirmed'!GJ101+'time_series_19-covid-Confirmed'!GJ124+'time_series_19-covid-Confirmed'!GJ127+'time_series_19-covid-Confirmed'!GJ145+'time_series_19-covid-Confirmed'!GJ151+'time_series_19-covid-Confirmed'!GJ167+'time_series_19-covid-Confirmed'!GJ191+'time_series_19-covid-Confirmed'!GJ196+'time_series_19-covid-Confirmed'!GJ206+'time_series_19-covid-Confirmed'!GJ211+'time_series_19-covid-Confirmed'!GJ215+'time_series_19-covid-Confirmed'!GJ217+'time_series_19-covid-Confirmed'!GJ237+'time_series_19-covid-Confirmed'!GJ242+'time_series_19-covid-Confirmed'!GJ244+'time_series_19-covid-Confirmed'!GJ259+'time_series_19-covid-Confirmed'!GJ266+'time_series_19-covid-Confirmed'!GJ268</f>
        <v>814030</v>
      </c>
      <c r="GI3">
        <f>SUM('time_series_19-covid-Confirmed'!GK86:GK88)+SUM('time_series_19-covid-Confirmed'!GK103:GK104)+SUM('time_series_19-covid-Confirmed'!GK106:GK107)+SUM('time_series_19-covid-Confirmed'!GK120:GK121)+SUM('time_series_19-covid-Confirmed'!GK175:GK176)+SUM('time_series_19-covid-Confirmed'!GK202:GK203)+SUM('time_series_19-covid-Confirmed'!GK232:GK233)+SUM('time_series_19-covid-Confirmed'!GK255:GK257)+SUM('time_series_19-covid-Confirmed'!GK262:GK263)+'time_series_19-covid-Confirmed'!GK5+'time_series_19-covid-Confirmed'!GK7+'time_series_19-covid-Confirmed'!GK37+'time_series_19-covid-Confirmed'!GK49+'time_series_19-covid-Confirmed'!GK50+'time_series_19-covid-Confirmed'!GK98+'time_series_19-covid-Confirmed'!GK101+'time_series_19-covid-Confirmed'!GK124+'time_series_19-covid-Confirmed'!GK127+'time_series_19-covid-Confirmed'!GK145+'time_series_19-covid-Confirmed'!GK151+'time_series_19-covid-Confirmed'!GK167+'time_series_19-covid-Confirmed'!GK191+'time_series_19-covid-Confirmed'!GK196+'time_series_19-covid-Confirmed'!GK206+'time_series_19-covid-Confirmed'!GK211+'time_series_19-covid-Confirmed'!GK215+'time_series_19-covid-Confirmed'!GK217+'time_series_19-covid-Confirmed'!GK237+'time_series_19-covid-Confirmed'!GK242+'time_series_19-covid-Confirmed'!GK244+'time_series_19-covid-Confirmed'!GK259+'time_series_19-covid-Confirmed'!GK266+'time_series_19-covid-Confirmed'!GK268</f>
        <v>826957</v>
      </c>
      <c r="GJ3">
        <f>SUM('time_series_19-covid-Confirmed'!GL86:GL88)+SUM('time_series_19-covid-Confirmed'!GL103:GL104)+SUM('time_series_19-covid-Confirmed'!GL106:GL107)+SUM('time_series_19-covid-Confirmed'!GL120:GL121)+SUM('time_series_19-covid-Confirmed'!GL175:GL176)+SUM('time_series_19-covid-Confirmed'!GL202:GL203)+SUM('time_series_19-covid-Confirmed'!GL232:GL233)+SUM('time_series_19-covid-Confirmed'!GL255:GL257)+SUM('time_series_19-covid-Confirmed'!GL262:GL263)+'time_series_19-covid-Confirmed'!GL5+'time_series_19-covid-Confirmed'!GL7+'time_series_19-covid-Confirmed'!GL37+'time_series_19-covid-Confirmed'!GL49+'time_series_19-covid-Confirmed'!GL50+'time_series_19-covid-Confirmed'!GL98+'time_series_19-covid-Confirmed'!GL101+'time_series_19-covid-Confirmed'!GL124+'time_series_19-covid-Confirmed'!GL127+'time_series_19-covid-Confirmed'!GL145+'time_series_19-covid-Confirmed'!GL151+'time_series_19-covid-Confirmed'!GL167+'time_series_19-covid-Confirmed'!GL191+'time_series_19-covid-Confirmed'!GL196+'time_series_19-covid-Confirmed'!GL206+'time_series_19-covid-Confirmed'!GL211+'time_series_19-covid-Confirmed'!GL215+'time_series_19-covid-Confirmed'!GL217+'time_series_19-covid-Confirmed'!GL237+'time_series_19-covid-Confirmed'!GL242+'time_series_19-covid-Confirmed'!GL244+'time_series_19-covid-Confirmed'!GL259+'time_series_19-covid-Confirmed'!GL266+'time_series_19-covid-Confirmed'!GL268</f>
        <v>843753</v>
      </c>
      <c r="GK3">
        <f>SUM('time_series_19-covid-Confirmed'!GM86:GM88)+SUM('time_series_19-covid-Confirmed'!GM103:GM104)+SUM('time_series_19-covid-Confirmed'!GM106:GM107)+SUM('time_series_19-covid-Confirmed'!GM120:GM121)+SUM('time_series_19-covid-Confirmed'!GM175:GM176)+SUM('time_series_19-covid-Confirmed'!GM202:GM203)+SUM('time_series_19-covid-Confirmed'!GM232:GM233)+SUM('time_series_19-covid-Confirmed'!GM255:GM257)+SUM('time_series_19-covid-Confirmed'!GM262:GM263)+'time_series_19-covid-Confirmed'!GM5+'time_series_19-covid-Confirmed'!GM7+'time_series_19-covid-Confirmed'!GM37+'time_series_19-covid-Confirmed'!GM49+'time_series_19-covid-Confirmed'!GM50+'time_series_19-covid-Confirmed'!GM98+'time_series_19-covid-Confirmed'!GM101+'time_series_19-covid-Confirmed'!GM124+'time_series_19-covid-Confirmed'!GM127+'time_series_19-covid-Confirmed'!GM145+'time_series_19-covid-Confirmed'!GM151+'time_series_19-covid-Confirmed'!GM167+'time_series_19-covid-Confirmed'!GM191+'time_series_19-covid-Confirmed'!GM196+'time_series_19-covid-Confirmed'!GM206+'time_series_19-covid-Confirmed'!GM211+'time_series_19-covid-Confirmed'!GM215+'time_series_19-covid-Confirmed'!GM217+'time_series_19-covid-Confirmed'!GM237+'time_series_19-covid-Confirmed'!GM242+'time_series_19-covid-Confirmed'!GM244+'time_series_19-covid-Confirmed'!GM259+'time_series_19-covid-Confirmed'!GM266+'time_series_19-covid-Confirmed'!GM268</f>
        <v>859925</v>
      </c>
      <c r="GL3">
        <f>SUM('time_series_19-covid-Confirmed'!GN86:GN88)+SUM('time_series_19-covid-Confirmed'!GN103:GN104)+SUM('time_series_19-covid-Confirmed'!GN106:GN107)+SUM('time_series_19-covid-Confirmed'!GN120:GN121)+SUM('time_series_19-covid-Confirmed'!GN175:GN176)+SUM('time_series_19-covid-Confirmed'!GN202:GN203)+SUM('time_series_19-covid-Confirmed'!GN232:GN233)+SUM('time_series_19-covid-Confirmed'!GN255:GN257)+SUM('time_series_19-covid-Confirmed'!GN262:GN263)+'time_series_19-covid-Confirmed'!GN5+'time_series_19-covid-Confirmed'!GN7+'time_series_19-covid-Confirmed'!GN37+'time_series_19-covid-Confirmed'!GN49+'time_series_19-covid-Confirmed'!GN50+'time_series_19-covid-Confirmed'!GN98+'time_series_19-covid-Confirmed'!GN101+'time_series_19-covid-Confirmed'!GN124+'time_series_19-covid-Confirmed'!GN127+'time_series_19-covid-Confirmed'!GN145+'time_series_19-covid-Confirmed'!GN151+'time_series_19-covid-Confirmed'!GN167+'time_series_19-covid-Confirmed'!GN191+'time_series_19-covid-Confirmed'!GN196+'time_series_19-covid-Confirmed'!GN206+'time_series_19-covid-Confirmed'!GN211+'time_series_19-covid-Confirmed'!GN215+'time_series_19-covid-Confirmed'!GN217+'time_series_19-covid-Confirmed'!GN237+'time_series_19-covid-Confirmed'!GN242+'time_series_19-covid-Confirmed'!GN244+'time_series_19-covid-Confirmed'!GN259+'time_series_19-covid-Confirmed'!GN266+'time_series_19-covid-Confirmed'!GN268</f>
        <v>878261</v>
      </c>
      <c r="GM3">
        <f>SUM('time_series_19-covid-Confirmed'!GO86:GO88)+SUM('time_series_19-covid-Confirmed'!GO103:GO104)+SUM('time_series_19-covid-Confirmed'!GO106:GO107)+SUM('time_series_19-covid-Confirmed'!GO120:GO121)+SUM('time_series_19-covid-Confirmed'!GO175:GO176)+SUM('time_series_19-covid-Confirmed'!GO202:GO203)+SUM('time_series_19-covid-Confirmed'!GO232:GO233)+SUM('time_series_19-covid-Confirmed'!GO255:GO257)+SUM('time_series_19-covid-Confirmed'!GO262:GO263)+'time_series_19-covid-Confirmed'!GO5+'time_series_19-covid-Confirmed'!GO7+'time_series_19-covid-Confirmed'!GO37+'time_series_19-covid-Confirmed'!GO49+'time_series_19-covid-Confirmed'!GO50+'time_series_19-covid-Confirmed'!GO98+'time_series_19-covid-Confirmed'!GO101+'time_series_19-covid-Confirmed'!GO124+'time_series_19-covid-Confirmed'!GO127+'time_series_19-covid-Confirmed'!GO145+'time_series_19-covid-Confirmed'!GO151+'time_series_19-covid-Confirmed'!GO167+'time_series_19-covid-Confirmed'!GO191+'time_series_19-covid-Confirmed'!GO196+'time_series_19-covid-Confirmed'!GO206+'time_series_19-covid-Confirmed'!GO211+'time_series_19-covid-Confirmed'!GO215+'time_series_19-covid-Confirmed'!GO217+'time_series_19-covid-Confirmed'!GO237+'time_series_19-covid-Confirmed'!GO242+'time_series_19-covid-Confirmed'!GO244+'time_series_19-covid-Confirmed'!GO259+'time_series_19-covid-Confirmed'!GO266+'time_series_19-covid-Confirmed'!GO268</f>
        <v>894322</v>
      </c>
      <c r="GN3">
        <f>SUM('time_series_19-covid-Confirmed'!GP86:GP88)+SUM('time_series_19-covid-Confirmed'!GP103:GP104)+SUM('time_series_19-covid-Confirmed'!GP106:GP107)+SUM('time_series_19-covid-Confirmed'!GP120:GP121)+SUM('time_series_19-covid-Confirmed'!GP175:GP176)+SUM('time_series_19-covid-Confirmed'!GP202:GP203)+SUM('time_series_19-covid-Confirmed'!GP232:GP233)+SUM('time_series_19-covid-Confirmed'!GP255:GP257)+SUM('time_series_19-covid-Confirmed'!GP262:GP263)+'time_series_19-covid-Confirmed'!GP5+'time_series_19-covid-Confirmed'!GP7+'time_series_19-covid-Confirmed'!GP37+'time_series_19-covid-Confirmed'!GP49+'time_series_19-covid-Confirmed'!GP50+'time_series_19-covid-Confirmed'!GP98+'time_series_19-covid-Confirmed'!GP101+'time_series_19-covid-Confirmed'!GP124+'time_series_19-covid-Confirmed'!GP127+'time_series_19-covid-Confirmed'!GP145+'time_series_19-covid-Confirmed'!GP151+'time_series_19-covid-Confirmed'!GP167+'time_series_19-covid-Confirmed'!GP191+'time_series_19-covid-Confirmed'!GP196+'time_series_19-covid-Confirmed'!GP206+'time_series_19-covid-Confirmed'!GP211+'time_series_19-covid-Confirmed'!GP215+'time_series_19-covid-Confirmed'!GP217+'time_series_19-covid-Confirmed'!GP237+'time_series_19-covid-Confirmed'!GP242+'time_series_19-covid-Confirmed'!GP244+'time_series_19-covid-Confirmed'!GP259+'time_series_19-covid-Confirmed'!GP266+'time_series_19-covid-Confirmed'!GP268</f>
        <v>906835</v>
      </c>
      <c r="GO3">
        <f>SUM('time_series_19-covid-Confirmed'!GQ86:GQ88)+SUM('time_series_19-covid-Confirmed'!GQ103:GQ104)+SUM('time_series_19-covid-Confirmed'!GQ106:GQ107)+SUM('time_series_19-covid-Confirmed'!GQ120:GQ121)+SUM('time_series_19-covid-Confirmed'!GQ175:GQ176)+SUM('time_series_19-covid-Confirmed'!GQ202:GQ203)+SUM('time_series_19-covid-Confirmed'!GQ232:GQ233)+SUM('time_series_19-covid-Confirmed'!GQ255:GQ257)+SUM('time_series_19-covid-Confirmed'!GQ262:GQ263)+'time_series_19-covid-Confirmed'!GQ5+'time_series_19-covid-Confirmed'!GQ7+'time_series_19-covid-Confirmed'!GQ37+'time_series_19-covid-Confirmed'!GQ49+'time_series_19-covid-Confirmed'!GQ50+'time_series_19-covid-Confirmed'!GQ98+'time_series_19-covid-Confirmed'!GQ101+'time_series_19-covid-Confirmed'!GQ124+'time_series_19-covid-Confirmed'!GQ127+'time_series_19-covid-Confirmed'!GQ145+'time_series_19-covid-Confirmed'!GQ151+'time_series_19-covid-Confirmed'!GQ167+'time_series_19-covid-Confirmed'!GQ191+'time_series_19-covid-Confirmed'!GQ196+'time_series_19-covid-Confirmed'!GQ206+'time_series_19-covid-Confirmed'!GQ211+'time_series_19-covid-Confirmed'!GQ215+'time_series_19-covid-Confirmed'!GQ217+'time_series_19-covid-Confirmed'!GQ237+'time_series_19-covid-Confirmed'!GQ242+'time_series_19-covid-Confirmed'!GQ244+'time_series_19-covid-Confirmed'!GQ259+'time_series_19-covid-Confirmed'!GQ266+'time_series_19-covid-Confirmed'!GQ268</f>
        <v>917167</v>
      </c>
      <c r="GP3">
        <f>SUM('time_series_19-covid-Confirmed'!GR86:GR88)+SUM('time_series_19-covid-Confirmed'!GR103:GR104)+SUM('time_series_19-covid-Confirmed'!GR106:GR107)+SUM('time_series_19-covid-Confirmed'!GR120:GR121)+SUM('time_series_19-covid-Confirmed'!GR175:GR176)+SUM('time_series_19-covid-Confirmed'!GR202:GR203)+SUM('time_series_19-covid-Confirmed'!GR232:GR233)+SUM('time_series_19-covid-Confirmed'!GR255:GR257)+SUM('time_series_19-covid-Confirmed'!GR262:GR263)+'time_series_19-covid-Confirmed'!GR5+'time_series_19-covid-Confirmed'!GR7+'time_series_19-covid-Confirmed'!GR37+'time_series_19-covid-Confirmed'!GR49+'time_series_19-covid-Confirmed'!GR50+'time_series_19-covid-Confirmed'!GR98+'time_series_19-covid-Confirmed'!GR101+'time_series_19-covid-Confirmed'!GR124+'time_series_19-covid-Confirmed'!GR127+'time_series_19-covid-Confirmed'!GR145+'time_series_19-covid-Confirmed'!GR151+'time_series_19-covid-Confirmed'!GR167+'time_series_19-covid-Confirmed'!GR191+'time_series_19-covid-Confirmed'!GR196+'time_series_19-covid-Confirmed'!GR206+'time_series_19-covid-Confirmed'!GR211+'time_series_19-covid-Confirmed'!GR215+'time_series_19-covid-Confirmed'!GR217+'time_series_19-covid-Confirmed'!GR237+'time_series_19-covid-Confirmed'!GR242+'time_series_19-covid-Confirmed'!GR244+'time_series_19-covid-Confirmed'!GR259+'time_series_19-covid-Confirmed'!GR266+'time_series_19-covid-Confirmed'!GR268</f>
        <v>925979</v>
      </c>
      <c r="GQ3">
        <f>SUM('time_series_19-covid-Confirmed'!GS86:GS88)+SUM('time_series_19-covid-Confirmed'!GS103:GS104)+SUM('time_series_19-covid-Confirmed'!GS106:GS107)+SUM('time_series_19-covid-Confirmed'!GS120:GS121)+SUM('time_series_19-covid-Confirmed'!GS175:GS176)+SUM('time_series_19-covid-Confirmed'!GS202:GS203)+SUM('time_series_19-covid-Confirmed'!GS232:GS233)+SUM('time_series_19-covid-Confirmed'!GS255:GS257)+SUM('time_series_19-covid-Confirmed'!GS262:GS263)+'time_series_19-covid-Confirmed'!GS5+'time_series_19-covid-Confirmed'!GS7+'time_series_19-covid-Confirmed'!GS37+'time_series_19-covid-Confirmed'!GS49+'time_series_19-covid-Confirmed'!GS50+'time_series_19-covid-Confirmed'!GS98+'time_series_19-covid-Confirmed'!GS101+'time_series_19-covid-Confirmed'!GS124+'time_series_19-covid-Confirmed'!GS127+'time_series_19-covid-Confirmed'!GS145+'time_series_19-covid-Confirmed'!GS151+'time_series_19-covid-Confirmed'!GS167+'time_series_19-covid-Confirmed'!GS191+'time_series_19-covid-Confirmed'!GS196+'time_series_19-covid-Confirmed'!GS206+'time_series_19-covid-Confirmed'!GS211+'time_series_19-covid-Confirmed'!GS215+'time_series_19-covid-Confirmed'!GS217+'time_series_19-covid-Confirmed'!GS237+'time_series_19-covid-Confirmed'!GS242+'time_series_19-covid-Confirmed'!GS244+'time_series_19-covid-Confirmed'!GS259+'time_series_19-covid-Confirmed'!GS266+'time_series_19-covid-Confirmed'!GS268</f>
        <v>940130</v>
      </c>
      <c r="GR3">
        <f>SUM('time_series_19-covid-Confirmed'!GT86:GT88)+SUM('time_series_19-covid-Confirmed'!GT103:GT104)+SUM('time_series_19-covid-Confirmed'!GT106:GT107)+SUM('time_series_19-covid-Confirmed'!GT120:GT121)+SUM('time_series_19-covid-Confirmed'!GT175:GT176)+SUM('time_series_19-covid-Confirmed'!GT202:GT203)+SUM('time_series_19-covid-Confirmed'!GT232:GT233)+SUM('time_series_19-covid-Confirmed'!GT255:GT257)+SUM('time_series_19-covid-Confirmed'!GT262:GT263)+'time_series_19-covid-Confirmed'!GT5+'time_series_19-covid-Confirmed'!GT7+'time_series_19-covid-Confirmed'!GT37+'time_series_19-covid-Confirmed'!GT49+'time_series_19-covid-Confirmed'!GT50+'time_series_19-covid-Confirmed'!GT98+'time_series_19-covid-Confirmed'!GT101+'time_series_19-covid-Confirmed'!GT124+'time_series_19-covid-Confirmed'!GT127+'time_series_19-covid-Confirmed'!GT145+'time_series_19-covid-Confirmed'!GT151+'time_series_19-covid-Confirmed'!GT167+'time_series_19-covid-Confirmed'!GT191+'time_series_19-covid-Confirmed'!GT196+'time_series_19-covid-Confirmed'!GT206+'time_series_19-covid-Confirmed'!GT211+'time_series_19-covid-Confirmed'!GT215+'time_series_19-covid-Confirmed'!GT217+'time_series_19-covid-Confirmed'!GT237+'time_series_19-covid-Confirmed'!GT242+'time_series_19-covid-Confirmed'!GT244+'time_series_19-covid-Confirmed'!GT259+'time_series_19-covid-Confirmed'!GT266+'time_series_19-covid-Confirmed'!GT268</f>
        <v>953428</v>
      </c>
    </row>
    <row r="4" spans="1:200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2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2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2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3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3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4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8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22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22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25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30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36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50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56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86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97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120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167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202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387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493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579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868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1195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1489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2056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2799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3658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4993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5917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6813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7841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9230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10712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12360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13688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14918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17451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20051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22704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25092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27990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30313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32865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36228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41900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46632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52734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56446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60069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64696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68252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74040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79062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85251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91842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97056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102022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107755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114376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123322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142269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154388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162399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170526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182201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194320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208489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221929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235275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248841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262688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277258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295817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311971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329780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349079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363212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375607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393414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415865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439988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468613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496607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514282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538110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568298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601599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634605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668822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705884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736378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762819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795696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834288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878562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922233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983418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1020432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1049117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1098928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1142000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1190912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1238956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1293478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1330816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1361443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1411327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1465631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1517886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1562783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1608927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1652997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1690985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1746445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3976185</v>
      </c>
      <c r="GD4">
        <f>'time_series_19-covid-Confirmed'!GF9+'time_series_19-covid-Confirmed'!GF29+'time_series_19-covid-Confirmed'!GF31+'time_series_19-covid-Confirmed'!GF51+'time_series_19-covid-Confirmed'!GF85+'time_series_19-covid-Confirmed'!GF88+'time_series_19-covid-Confirmed'!GF100+'time_series_19-covid-Confirmed'!GF102+'time_series_19-covid-Confirmed'!GF126+'time_series_19-covid-Confirmed'!GF128+'time_series_19-covid-Confirmed'!GF131+'time_series_19-covid-Confirmed'!GF161+'time_series_19-covid-Confirmed'!GF174+'time_series_19-covid-Confirmed'!GF181+'time_series_19-covid-Confirmed'!GF183+'time_series_19-covid-Confirmed'!GF184+'time_series_19-covid-Confirmed'!GF207+'time_series_19-covid-Confirmed'!GF227+'time_series_19-covid-Confirmed'!GF230</f>
        <v>4072150</v>
      </c>
      <c r="GE4">
        <f>'time_series_19-covid-Confirmed'!GG9+'time_series_19-covid-Confirmed'!GG29+'time_series_19-covid-Confirmed'!GG31+'time_series_19-covid-Confirmed'!GG51+'time_series_19-covid-Confirmed'!GG85+'time_series_19-covid-Confirmed'!GG88+'time_series_19-covid-Confirmed'!GG100+'time_series_19-covid-Confirmed'!GG102+'time_series_19-covid-Confirmed'!GG126+'time_series_19-covid-Confirmed'!GG128+'time_series_19-covid-Confirmed'!GG131+'time_series_19-covid-Confirmed'!GG161+'time_series_19-covid-Confirmed'!GG174+'time_series_19-covid-Confirmed'!GG181+'time_series_19-covid-Confirmed'!GG183+'time_series_19-covid-Confirmed'!GG184+'time_series_19-covid-Confirmed'!GG207+'time_series_19-covid-Confirmed'!GG227+'time_series_19-covid-Confirmed'!GG230</f>
        <v>4162527</v>
      </c>
      <c r="GF4">
        <f>'time_series_19-covid-Confirmed'!GH9+'time_series_19-covid-Confirmed'!GH29+'time_series_19-covid-Confirmed'!GH31+'time_series_19-covid-Confirmed'!GH51+'time_series_19-covid-Confirmed'!GH85+'time_series_19-covid-Confirmed'!GH88+'time_series_19-covid-Confirmed'!GH100+'time_series_19-covid-Confirmed'!GH102+'time_series_19-covid-Confirmed'!GH126+'time_series_19-covid-Confirmed'!GH128+'time_series_19-covid-Confirmed'!GH131+'time_series_19-covid-Confirmed'!GH161+'time_series_19-covid-Confirmed'!GH174+'time_series_19-covid-Confirmed'!GH181+'time_series_19-covid-Confirmed'!GH183+'time_series_19-covid-Confirmed'!GH184+'time_series_19-covid-Confirmed'!GH207+'time_series_19-covid-Confirmed'!GH227+'time_series_19-covid-Confirmed'!GH230</f>
        <v>4242774</v>
      </c>
      <c r="GG4">
        <f>'time_series_19-covid-Confirmed'!GI9+'time_series_19-covid-Confirmed'!GI29+'time_series_19-covid-Confirmed'!GI31+'time_series_19-covid-Confirmed'!GI51+'time_series_19-covid-Confirmed'!GI85+'time_series_19-covid-Confirmed'!GI88+'time_series_19-covid-Confirmed'!GI100+'time_series_19-covid-Confirmed'!GI102+'time_series_19-covid-Confirmed'!GI126+'time_series_19-covid-Confirmed'!GI128+'time_series_19-covid-Confirmed'!GI131+'time_series_19-covid-Confirmed'!GI161+'time_series_19-covid-Confirmed'!GI174+'time_series_19-covid-Confirmed'!GI181+'time_series_19-covid-Confirmed'!GI183+'time_series_19-covid-Confirmed'!GI184+'time_series_19-covid-Confirmed'!GI207+'time_series_19-covid-Confirmed'!GI227+'time_series_19-covid-Confirmed'!GI230</f>
        <v>4293814</v>
      </c>
      <c r="GH4">
        <f>'time_series_19-covid-Confirmed'!GJ9+'time_series_19-covid-Confirmed'!GJ29+'time_series_19-covid-Confirmed'!GJ31+'time_series_19-covid-Confirmed'!GJ51+'time_series_19-covid-Confirmed'!GJ85+'time_series_19-covid-Confirmed'!GJ88+'time_series_19-covid-Confirmed'!GJ100+'time_series_19-covid-Confirmed'!GJ102+'time_series_19-covid-Confirmed'!GJ126+'time_series_19-covid-Confirmed'!GJ128+'time_series_19-covid-Confirmed'!GJ131+'time_series_19-covid-Confirmed'!GJ161+'time_series_19-covid-Confirmed'!GJ174+'time_series_19-covid-Confirmed'!GJ181+'time_series_19-covid-Confirmed'!GJ183+'time_series_19-covid-Confirmed'!GJ184+'time_series_19-covid-Confirmed'!GJ207+'time_series_19-covid-Confirmed'!GJ227+'time_series_19-covid-Confirmed'!GJ230</f>
        <v>4356780</v>
      </c>
      <c r="GI4">
        <f>'time_series_19-covid-Confirmed'!GK9+'time_series_19-covid-Confirmed'!GK29+'time_series_19-covid-Confirmed'!GK31+'time_series_19-covid-Confirmed'!GK51+'time_series_19-covid-Confirmed'!GK85+'time_series_19-covid-Confirmed'!GK88+'time_series_19-covid-Confirmed'!GK100+'time_series_19-covid-Confirmed'!GK102+'time_series_19-covid-Confirmed'!GK126+'time_series_19-covid-Confirmed'!GK128+'time_series_19-covid-Confirmed'!GK131+'time_series_19-covid-Confirmed'!GK161+'time_series_19-covid-Confirmed'!GK174+'time_series_19-covid-Confirmed'!GK181+'time_series_19-covid-Confirmed'!GK183+'time_series_19-covid-Confirmed'!GK184+'time_series_19-covid-Confirmed'!GK207+'time_series_19-covid-Confirmed'!GK227+'time_series_19-covid-Confirmed'!GK230</f>
        <v>4435004</v>
      </c>
      <c r="GJ4">
        <f>'time_series_19-covid-Confirmed'!GL9+'time_series_19-covid-Confirmed'!GL29+'time_series_19-covid-Confirmed'!GL31+'time_series_19-covid-Confirmed'!GL51+'time_series_19-covid-Confirmed'!GL85+'time_series_19-covid-Confirmed'!GL88+'time_series_19-covid-Confirmed'!GL100+'time_series_19-covid-Confirmed'!GL102+'time_series_19-covid-Confirmed'!GL126+'time_series_19-covid-Confirmed'!GL128+'time_series_19-covid-Confirmed'!GL131+'time_series_19-covid-Confirmed'!GL161+'time_series_19-covid-Confirmed'!GL174+'time_series_19-covid-Confirmed'!GL181+'time_series_19-covid-Confirmed'!GL183+'time_series_19-covid-Confirmed'!GL184+'time_series_19-covid-Confirmed'!GL207+'time_series_19-covid-Confirmed'!GL227+'time_series_19-covid-Confirmed'!GL230</f>
        <v>4538147</v>
      </c>
      <c r="GK4">
        <f>'time_series_19-covid-Confirmed'!GM9+'time_series_19-covid-Confirmed'!GM29+'time_series_19-covid-Confirmed'!GM31+'time_series_19-covid-Confirmed'!GM51+'time_series_19-covid-Confirmed'!GM85+'time_series_19-covid-Confirmed'!GM88+'time_series_19-covid-Confirmed'!GM100+'time_series_19-covid-Confirmed'!GM102+'time_series_19-covid-Confirmed'!GM126+'time_series_19-covid-Confirmed'!GM128+'time_series_19-covid-Confirmed'!GM131+'time_series_19-covid-Confirmed'!GM161+'time_series_19-covid-Confirmed'!GM174+'time_series_19-covid-Confirmed'!GM181+'time_series_19-covid-Confirmed'!GM183+'time_series_19-covid-Confirmed'!GM184+'time_series_19-covid-Confirmed'!GM207+'time_series_19-covid-Confirmed'!GM227+'time_series_19-covid-Confirmed'!GM230</f>
        <v>4629449</v>
      </c>
      <c r="GL4">
        <f>'time_series_19-covid-Confirmed'!GN9+'time_series_19-covid-Confirmed'!GN29+'time_series_19-covid-Confirmed'!GN31+'time_series_19-covid-Confirmed'!GN51+'time_series_19-covid-Confirmed'!GN85+'time_series_19-covid-Confirmed'!GN88+'time_series_19-covid-Confirmed'!GN100+'time_series_19-covid-Confirmed'!GN102+'time_series_19-covid-Confirmed'!GN126+'time_series_19-covid-Confirmed'!GN128+'time_series_19-covid-Confirmed'!GN131+'time_series_19-covid-Confirmed'!GN161+'time_series_19-covid-Confirmed'!GN174+'time_series_19-covid-Confirmed'!GN181+'time_series_19-covid-Confirmed'!GN183+'time_series_19-covid-Confirmed'!GN184+'time_series_19-covid-Confirmed'!GN207+'time_series_19-covid-Confirmed'!GN227+'time_series_19-covid-Confirmed'!GN230</f>
        <v>4721657</v>
      </c>
      <c r="GM4">
        <f>'time_series_19-covid-Confirmed'!GO9+'time_series_19-covid-Confirmed'!GO29+'time_series_19-covid-Confirmed'!GO31+'time_series_19-covid-Confirmed'!GO51+'time_series_19-covid-Confirmed'!GO85+'time_series_19-covid-Confirmed'!GO88+'time_series_19-covid-Confirmed'!GO100+'time_series_19-covid-Confirmed'!GO102+'time_series_19-covid-Confirmed'!GO126+'time_series_19-covid-Confirmed'!GO128+'time_series_19-covid-Confirmed'!GO131+'time_series_19-covid-Confirmed'!GO161+'time_series_19-covid-Confirmed'!GO174+'time_series_19-covid-Confirmed'!GO181+'time_series_19-covid-Confirmed'!GO183+'time_series_19-covid-Confirmed'!GO184+'time_series_19-covid-Confirmed'!GO207+'time_series_19-covid-Confirmed'!GO227+'time_series_19-covid-Confirmed'!GO230</f>
        <v>4802321</v>
      </c>
      <c r="GN4">
        <f>'time_series_19-covid-Confirmed'!GP9+'time_series_19-covid-Confirmed'!GP29+'time_series_19-covid-Confirmed'!GP31+'time_series_19-covid-Confirmed'!GP51+'time_series_19-covid-Confirmed'!GP85+'time_series_19-covid-Confirmed'!GP88+'time_series_19-covid-Confirmed'!GP100+'time_series_19-covid-Confirmed'!GP102+'time_series_19-covid-Confirmed'!GP126+'time_series_19-covid-Confirmed'!GP128+'time_series_19-covid-Confirmed'!GP131+'time_series_19-covid-Confirmed'!GP161+'time_series_19-covid-Confirmed'!GP174+'time_series_19-covid-Confirmed'!GP181+'time_series_19-covid-Confirmed'!GP183+'time_series_19-covid-Confirmed'!GP184+'time_series_19-covid-Confirmed'!GP207+'time_series_19-covid-Confirmed'!GP227+'time_series_19-covid-Confirmed'!GP230</f>
        <v>4878769</v>
      </c>
      <c r="GO4">
        <f>'time_series_19-covid-Confirmed'!GQ9+'time_series_19-covid-Confirmed'!GQ29+'time_series_19-covid-Confirmed'!GQ31+'time_series_19-covid-Confirmed'!GQ51+'time_series_19-covid-Confirmed'!GQ85+'time_series_19-covid-Confirmed'!GQ88+'time_series_19-covid-Confirmed'!GQ100+'time_series_19-covid-Confirmed'!GQ102+'time_series_19-covid-Confirmed'!GQ126+'time_series_19-covid-Confirmed'!GQ128+'time_series_19-covid-Confirmed'!GQ131+'time_series_19-covid-Confirmed'!GQ161+'time_series_19-covid-Confirmed'!GQ174+'time_series_19-covid-Confirmed'!GQ181+'time_series_19-covid-Confirmed'!GQ183+'time_series_19-covid-Confirmed'!GQ184+'time_series_19-covid-Confirmed'!GQ207+'time_series_19-covid-Confirmed'!GQ227+'time_series_19-covid-Confirmed'!GQ230</f>
        <v>4927049</v>
      </c>
      <c r="GP4">
        <f>'time_series_19-covid-Confirmed'!GR9+'time_series_19-covid-Confirmed'!GR29+'time_series_19-covid-Confirmed'!GR31+'time_series_19-covid-Confirmed'!GR51+'time_series_19-covid-Confirmed'!GR85+'time_series_19-covid-Confirmed'!GR88+'time_series_19-covid-Confirmed'!GR100+'time_series_19-covid-Confirmed'!GR102+'time_series_19-covid-Confirmed'!GR126+'time_series_19-covid-Confirmed'!GR128+'time_series_19-covid-Confirmed'!GR131+'time_series_19-covid-Confirmed'!GR161+'time_series_19-covid-Confirmed'!GR174+'time_series_19-covid-Confirmed'!GR181+'time_series_19-covid-Confirmed'!GR183+'time_series_19-covid-Confirmed'!GR184+'time_series_19-covid-Confirmed'!GR207+'time_series_19-covid-Confirmed'!GR227+'time_series_19-covid-Confirmed'!GR230</f>
        <v>5013729</v>
      </c>
      <c r="GQ4">
        <f>'time_series_19-covid-Confirmed'!GS9+'time_series_19-covid-Confirmed'!GS29+'time_series_19-covid-Confirmed'!GS31+'time_series_19-covid-Confirmed'!GS51+'time_series_19-covid-Confirmed'!GS85+'time_series_19-covid-Confirmed'!GS88+'time_series_19-covid-Confirmed'!GS100+'time_series_19-covid-Confirmed'!GS102+'time_series_19-covid-Confirmed'!GS126+'time_series_19-covid-Confirmed'!GS128+'time_series_19-covid-Confirmed'!GS131+'time_series_19-covid-Confirmed'!GS161+'time_series_19-covid-Confirmed'!GS174+'time_series_19-covid-Confirmed'!GS181+'time_series_19-covid-Confirmed'!GS183+'time_series_19-covid-Confirmed'!GS184+'time_series_19-covid-Confirmed'!GS207+'time_series_19-covid-Confirmed'!GS227+'time_series_19-covid-Confirmed'!GS230</f>
        <v>5112008</v>
      </c>
      <c r="GR4">
        <f>'time_series_19-covid-Confirmed'!GT9+'time_series_19-covid-Confirmed'!GT29+'time_series_19-covid-Confirmed'!GT31+'time_series_19-covid-Confirmed'!GT51+'time_series_19-covid-Confirmed'!GT85+'time_series_19-covid-Confirmed'!GT88+'time_series_19-covid-Confirmed'!GT100+'time_series_19-covid-Confirmed'!GT102+'time_series_19-covid-Confirmed'!GT126+'time_series_19-covid-Confirmed'!GT128+'time_series_19-covid-Confirmed'!GT131+'time_series_19-covid-Confirmed'!GT161+'time_series_19-covid-Confirmed'!GT174+'time_series_19-covid-Confirmed'!GT181+'time_series_19-covid-Confirmed'!GT183+'time_series_19-covid-Confirmed'!GT184+'time_series_19-covid-Confirmed'!GT207+'time_series_19-covid-Confirmed'!GT227+'time_series_19-covid-Confirmed'!GT230</f>
        <v>5201279</v>
      </c>
    </row>
    <row r="5" spans="1:200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  <c r="GD5">
        <f>'time_series_19-covid-Confirmed'!GF4+'time_series_19-covid-Confirmed'!GF19+'time_series_19-covid-Confirmed'!GF109+'time_series_19-covid-Confirmed'!GF119+'time_series_19-covid-Confirmed'!GF123+'time_series_19-covid-Confirmed'!GF125+'time_series_19-covid-Confirmed'!GF132+'time_series_19-covid-Confirmed'!GF138+'time_series_19-covid-Confirmed'!GF140+'time_series_19-covid-Confirmed'!GF149+'time_series_19-covid-Confirmed'!GF158+'time_series_19-covid-Confirmed'!GF172+'time_series_19-covid-Confirmed'!GF178+'time_series_19-covid-Confirmed'!GF194+'time_series_19-covid-Confirmed'!GF204+'time_series_19-covid-Confirmed'!GF216+'time_series_19-covid-Confirmed'!GF226+SUM('time_series_19-covid-Confirmed'!GF25:GF26)+SUM('time_series_19-covid-Confirmed'!GF94:GF97)+SUM('time_series_19-covid-Confirmed'!GF153:GF154)+SUM('time_series_19-covid-Confirmed'!GF162:GF163)+SUM('time_series_19-covid-Confirmed'!GF186:GF187)+SUM('time_series_19-covid-Confirmed'!GF200:GF201)+SUM('time_series_19-covid-Confirmed'!GF208:GF209)</f>
        <v>1974550</v>
      </c>
      <c r="GE5">
        <f>'time_series_19-covid-Confirmed'!GG4+'time_series_19-covid-Confirmed'!GG19+'time_series_19-covid-Confirmed'!GG109+'time_series_19-covid-Confirmed'!GG119+'time_series_19-covid-Confirmed'!GG123+'time_series_19-covid-Confirmed'!GG125+'time_series_19-covid-Confirmed'!GG132+'time_series_19-covid-Confirmed'!GG138+'time_series_19-covid-Confirmed'!GG140+'time_series_19-covid-Confirmed'!GG149+'time_series_19-covid-Confirmed'!GG158+'time_series_19-covid-Confirmed'!GG172+'time_series_19-covid-Confirmed'!GG178+'time_series_19-covid-Confirmed'!GG194+'time_series_19-covid-Confirmed'!GG204+'time_series_19-covid-Confirmed'!GG216+'time_series_19-covid-Confirmed'!GG226+SUM('time_series_19-covid-Confirmed'!GG25:GG26)+SUM('time_series_19-covid-Confirmed'!GG94:GG97)+SUM('time_series_19-covid-Confirmed'!GG153:GG154)+SUM('time_series_19-covid-Confirmed'!GG162:GG163)+SUM('time_series_19-covid-Confirmed'!GG186:GG187)+SUM('time_series_19-covid-Confirmed'!GG200:GG201)+SUM('time_series_19-covid-Confirmed'!GG208:GG209)</f>
        <v>1983497</v>
      </c>
      <c r="GF5">
        <f>'time_series_19-covid-Confirmed'!GH4+'time_series_19-covid-Confirmed'!GH19+'time_series_19-covid-Confirmed'!GH109+'time_series_19-covid-Confirmed'!GH119+'time_series_19-covid-Confirmed'!GH123+'time_series_19-covid-Confirmed'!GH125+'time_series_19-covid-Confirmed'!GH132+'time_series_19-covid-Confirmed'!GH138+'time_series_19-covid-Confirmed'!GH140+'time_series_19-covid-Confirmed'!GH149+'time_series_19-covid-Confirmed'!GH158+'time_series_19-covid-Confirmed'!GH172+'time_series_19-covid-Confirmed'!GH178+'time_series_19-covid-Confirmed'!GH194+'time_series_19-covid-Confirmed'!GH204+'time_series_19-covid-Confirmed'!GH216+'time_series_19-covid-Confirmed'!GH226+SUM('time_series_19-covid-Confirmed'!GH25:GH26)+SUM('time_series_19-covid-Confirmed'!GH94:GH97)+SUM('time_series_19-covid-Confirmed'!GH153:GH154)+SUM('time_series_19-covid-Confirmed'!GH162:GH163)+SUM('time_series_19-covid-Confirmed'!GH186:GH187)+SUM('time_series_19-covid-Confirmed'!GH200:GH201)+SUM('time_series_19-covid-Confirmed'!GH208:GH209)</f>
        <v>1988808</v>
      </c>
      <c r="GG5">
        <f>'time_series_19-covid-Confirmed'!GI4+'time_series_19-covid-Confirmed'!GI19+'time_series_19-covid-Confirmed'!GI109+'time_series_19-covid-Confirmed'!GI119+'time_series_19-covid-Confirmed'!GI123+'time_series_19-covid-Confirmed'!GI125+'time_series_19-covid-Confirmed'!GI132+'time_series_19-covid-Confirmed'!GI138+'time_series_19-covid-Confirmed'!GI140+'time_series_19-covid-Confirmed'!GI149+'time_series_19-covid-Confirmed'!GI158+'time_series_19-covid-Confirmed'!GI172+'time_series_19-covid-Confirmed'!GI178+'time_series_19-covid-Confirmed'!GI194+'time_series_19-covid-Confirmed'!GI204+'time_series_19-covid-Confirmed'!GI216+'time_series_19-covid-Confirmed'!GI226+SUM('time_series_19-covid-Confirmed'!GI25:GI26)+SUM('time_series_19-covid-Confirmed'!GI94:GI97)+SUM('time_series_19-covid-Confirmed'!GI153:GI154)+SUM('time_series_19-covid-Confirmed'!GI162:GI163)+SUM('time_series_19-covid-Confirmed'!GI186:GI187)+SUM('time_series_19-covid-Confirmed'!GI200:GI201)+SUM('time_series_19-covid-Confirmed'!GI208:GI209)</f>
        <v>1993419</v>
      </c>
      <c r="GH5">
        <f>'time_series_19-covid-Confirmed'!GJ4+'time_series_19-covid-Confirmed'!GJ19+'time_series_19-covid-Confirmed'!GJ109+'time_series_19-covid-Confirmed'!GJ119+'time_series_19-covid-Confirmed'!GJ123+'time_series_19-covid-Confirmed'!GJ125+'time_series_19-covid-Confirmed'!GJ132+'time_series_19-covid-Confirmed'!GJ138+'time_series_19-covid-Confirmed'!GJ140+'time_series_19-covid-Confirmed'!GJ149+'time_series_19-covid-Confirmed'!GJ158+'time_series_19-covid-Confirmed'!GJ172+'time_series_19-covid-Confirmed'!GJ178+'time_series_19-covid-Confirmed'!GJ194+'time_series_19-covid-Confirmed'!GJ204+'time_series_19-covid-Confirmed'!GJ216+'time_series_19-covid-Confirmed'!GJ226+SUM('time_series_19-covid-Confirmed'!GJ25:GJ26)+SUM('time_series_19-covid-Confirmed'!GJ94:GJ97)+SUM('time_series_19-covid-Confirmed'!GJ153:GJ154)+SUM('time_series_19-covid-Confirmed'!GJ162:GJ163)+SUM('time_series_19-covid-Confirmed'!GJ186:GJ187)+SUM('time_series_19-covid-Confirmed'!GJ200:GJ201)+SUM('time_series_19-covid-Confirmed'!GJ208:GJ209)</f>
        <v>2006701</v>
      </c>
      <c r="GI5">
        <f>'time_series_19-covid-Confirmed'!GK4+'time_series_19-covid-Confirmed'!GK19+'time_series_19-covid-Confirmed'!GK109+'time_series_19-covid-Confirmed'!GK119+'time_series_19-covid-Confirmed'!GK123+'time_series_19-covid-Confirmed'!GK125+'time_series_19-covid-Confirmed'!GK132+'time_series_19-covid-Confirmed'!GK138+'time_series_19-covid-Confirmed'!GK140+'time_series_19-covid-Confirmed'!GK149+'time_series_19-covid-Confirmed'!GK158+'time_series_19-covid-Confirmed'!GK172+'time_series_19-covid-Confirmed'!GK178+'time_series_19-covid-Confirmed'!GK194+'time_series_19-covid-Confirmed'!GK204+'time_series_19-covid-Confirmed'!GK216+'time_series_19-covid-Confirmed'!GK226+SUM('time_series_19-covid-Confirmed'!GK25:GK26)+SUM('time_series_19-covid-Confirmed'!GK94:GK97)+SUM('time_series_19-covid-Confirmed'!GK153:GK154)+SUM('time_series_19-covid-Confirmed'!GK162:GK163)+SUM('time_series_19-covid-Confirmed'!GK186:GK187)+SUM('time_series_19-covid-Confirmed'!GK200:GK201)+SUM('time_series_19-covid-Confirmed'!GK208:GK209)</f>
        <v>2014080</v>
      </c>
      <c r="GJ5">
        <f>'time_series_19-covid-Confirmed'!GL4+'time_series_19-covid-Confirmed'!GL19+'time_series_19-covid-Confirmed'!GL109+'time_series_19-covid-Confirmed'!GL119+'time_series_19-covid-Confirmed'!GL123+'time_series_19-covid-Confirmed'!GL125+'time_series_19-covid-Confirmed'!GL132+'time_series_19-covid-Confirmed'!GL138+'time_series_19-covid-Confirmed'!GL140+'time_series_19-covid-Confirmed'!GL149+'time_series_19-covid-Confirmed'!GL158+'time_series_19-covid-Confirmed'!GL172+'time_series_19-covid-Confirmed'!GL178+'time_series_19-covid-Confirmed'!GL194+'time_series_19-covid-Confirmed'!GL204+'time_series_19-covid-Confirmed'!GL216+'time_series_19-covid-Confirmed'!GL226+SUM('time_series_19-covid-Confirmed'!GL25:GL26)+SUM('time_series_19-covid-Confirmed'!GL94:GL97)+SUM('time_series_19-covid-Confirmed'!GL153:GL154)+SUM('time_series_19-covid-Confirmed'!GL162:GL163)+SUM('time_series_19-covid-Confirmed'!GL186:GL187)+SUM('time_series_19-covid-Confirmed'!GL200:GL201)+SUM('time_series_19-covid-Confirmed'!GL208:GL209)</f>
        <v>2022531</v>
      </c>
      <c r="GK5">
        <f>'time_series_19-covid-Confirmed'!GM4+'time_series_19-covid-Confirmed'!GM19+'time_series_19-covid-Confirmed'!GM109+'time_series_19-covid-Confirmed'!GM119+'time_series_19-covid-Confirmed'!GM123+'time_series_19-covid-Confirmed'!GM125+'time_series_19-covid-Confirmed'!GM132+'time_series_19-covid-Confirmed'!GM138+'time_series_19-covid-Confirmed'!GM140+'time_series_19-covid-Confirmed'!GM149+'time_series_19-covid-Confirmed'!GM158+'time_series_19-covid-Confirmed'!GM172+'time_series_19-covid-Confirmed'!GM178+'time_series_19-covid-Confirmed'!GM194+'time_series_19-covid-Confirmed'!GM204+'time_series_19-covid-Confirmed'!GM216+'time_series_19-covid-Confirmed'!GM226+SUM('time_series_19-covid-Confirmed'!GM25:GM26)+SUM('time_series_19-covid-Confirmed'!GM94:GM97)+SUM('time_series_19-covid-Confirmed'!GM153:GM154)+SUM('time_series_19-covid-Confirmed'!GM162:GM163)+SUM('time_series_19-covid-Confirmed'!GM186:GM187)+SUM('time_series_19-covid-Confirmed'!GM200:GM201)+SUM('time_series_19-covid-Confirmed'!GM208:GM209)</f>
        <v>2033751</v>
      </c>
      <c r="GL5">
        <f>'time_series_19-covid-Confirmed'!GN4+'time_series_19-covid-Confirmed'!GN19+'time_series_19-covid-Confirmed'!GN109+'time_series_19-covid-Confirmed'!GN119+'time_series_19-covid-Confirmed'!GN123+'time_series_19-covid-Confirmed'!GN125+'time_series_19-covid-Confirmed'!GN132+'time_series_19-covid-Confirmed'!GN138+'time_series_19-covid-Confirmed'!GN140+'time_series_19-covid-Confirmed'!GN149+'time_series_19-covid-Confirmed'!GN158+'time_series_19-covid-Confirmed'!GN172+'time_series_19-covid-Confirmed'!GN178+'time_series_19-covid-Confirmed'!GN194+'time_series_19-covid-Confirmed'!GN204+'time_series_19-covid-Confirmed'!GN216+'time_series_19-covid-Confirmed'!GN226+SUM('time_series_19-covid-Confirmed'!GN25:GN26)+SUM('time_series_19-covid-Confirmed'!GN94:GN97)+SUM('time_series_19-covid-Confirmed'!GN153:GN154)+SUM('time_series_19-covid-Confirmed'!GN162:GN163)+SUM('time_series_19-covid-Confirmed'!GN186:GN187)+SUM('time_series_19-covid-Confirmed'!GN200:GN201)+SUM('time_series_19-covid-Confirmed'!GN208:GN209)</f>
        <v>2046431</v>
      </c>
      <c r="GM5">
        <f>'time_series_19-covid-Confirmed'!GO4+'time_series_19-covid-Confirmed'!GO19+'time_series_19-covid-Confirmed'!GO109+'time_series_19-covid-Confirmed'!GO119+'time_series_19-covid-Confirmed'!GO123+'time_series_19-covid-Confirmed'!GO125+'time_series_19-covid-Confirmed'!GO132+'time_series_19-covid-Confirmed'!GO138+'time_series_19-covid-Confirmed'!GO140+'time_series_19-covid-Confirmed'!GO149+'time_series_19-covid-Confirmed'!GO158+'time_series_19-covid-Confirmed'!GO172+'time_series_19-covid-Confirmed'!GO178+'time_series_19-covid-Confirmed'!GO194+'time_series_19-covid-Confirmed'!GO204+'time_series_19-covid-Confirmed'!GO216+'time_series_19-covid-Confirmed'!GO226+SUM('time_series_19-covid-Confirmed'!GO25:GO26)+SUM('time_series_19-covid-Confirmed'!GO94:GO97)+SUM('time_series_19-covid-Confirmed'!GO153:GO154)+SUM('time_series_19-covid-Confirmed'!GO162:GO163)+SUM('time_series_19-covid-Confirmed'!GO186:GO187)+SUM('time_series_19-covid-Confirmed'!GO200:GO201)+SUM('time_series_19-covid-Confirmed'!GO208:GO209)</f>
        <v>2052433</v>
      </c>
      <c r="GN5">
        <f>'time_series_19-covid-Confirmed'!GP4+'time_series_19-covid-Confirmed'!GP19+'time_series_19-covid-Confirmed'!GP109+'time_series_19-covid-Confirmed'!GP119+'time_series_19-covid-Confirmed'!GP123+'time_series_19-covid-Confirmed'!GP125+'time_series_19-covid-Confirmed'!GP132+'time_series_19-covid-Confirmed'!GP138+'time_series_19-covid-Confirmed'!GP140+'time_series_19-covid-Confirmed'!GP149+'time_series_19-covid-Confirmed'!GP158+'time_series_19-covid-Confirmed'!GP172+'time_series_19-covid-Confirmed'!GP178+'time_series_19-covid-Confirmed'!GP194+'time_series_19-covid-Confirmed'!GP204+'time_series_19-covid-Confirmed'!GP216+'time_series_19-covid-Confirmed'!GP226+SUM('time_series_19-covid-Confirmed'!GP25:GP26)+SUM('time_series_19-covid-Confirmed'!GP94:GP97)+SUM('time_series_19-covid-Confirmed'!GP153:GP154)+SUM('time_series_19-covid-Confirmed'!GP162:GP163)+SUM('time_series_19-covid-Confirmed'!GP186:GP187)+SUM('time_series_19-covid-Confirmed'!GP200:GP201)+SUM('time_series_19-covid-Confirmed'!GP208:GP209)</f>
        <v>2057228</v>
      </c>
      <c r="GO5">
        <f>'time_series_19-covid-Confirmed'!GQ4+'time_series_19-covid-Confirmed'!GQ19+'time_series_19-covid-Confirmed'!GQ109+'time_series_19-covid-Confirmed'!GQ119+'time_series_19-covid-Confirmed'!GQ123+'time_series_19-covid-Confirmed'!GQ125+'time_series_19-covid-Confirmed'!GQ132+'time_series_19-covid-Confirmed'!GQ138+'time_series_19-covid-Confirmed'!GQ140+'time_series_19-covid-Confirmed'!GQ149+'time_series_19-covid-Confirmed'!GQ158+'time_series_19-covid-Confirmed'!GQ172+'time_series_19-covid-Confirmed'!GQ178+'time_series_19-covid-Confirmed'!GQ194+'time_series_19-covid-Confirmed'!GQ204+'time_series_19-covid-Confirmed'!GQ216+'time_series_19-covid-Confirmed'!GQ226+SUM('time_series_19-covid-Confirmed'!GQ25:GQ26)+SUM('time_series_19-covid-Confirmed'!GQ94:GQ97)+SUM('time_series_19-covid-Confirmed'!GQ153:GQ154)+SUM('time_series_19-covid-Confirmed'!GQ162:GQ163)+SUM('time_series_19-covid-Confirmed'!GQ186:GQ187)+SUM('time_series_19-covid-Confirmed'!GQ200:GQ201)+SUM('time_series_19-covid-Confirmed'!GQ208:GQ209)</f>
        <v>2071846</v>
      </c>
      <c r="GP5">
        <f>'time_series_19-covid-Confirmed'!GR4+'time_series_19-covid-Confirmed'!GR19+'time_series_19-covid-Confirmed'!GR109+'time_series_19-covid-Confirmed'!GR119+'time_series_19-covid-Confirmed'!GR123+'time_series_19-covid-Confirmed'!GR125+'time_series_19-covid-Confirmed'!GR132+'time_series_19-covid-Confirmed'!GR138+'time_series_19-covid-Confirmed'!GR140+'time_series_19-covid-Confirmed'!GR149+'time_series_19-covid-Confirmed'!GR158+'time_series_19-covid-Confirmed'!GR172+'time_series_19-covid-Confirmed'!GR178+'time_series_19-covid-Confirmed'!GR194+'time_series_19-covid-Confirmed'!GR204+'time_series_19-covid-Confirmed'!GR216+'time_series_19-covid-Confirmed'!GR226+SUM('time_series_19-covid-Confirmed'!GR25:GR26)+SUM('time_series_19-covid-Confirmed'!GR94:GR97)+SUM('time_series_19-covid-Confirmed'!GR153:GR154)+SUM('time_series_19-covid-Confirmed'!GR162:GR163)+SUM('time_series_19-covid-Confirmed'!GR186:GR187)+SUM('time_series_19-covid-Confirmed'!GR200:GR201)+SUM('time_series_19-covid-Confirmed'!GR208:GR209)</f>
        <v>2086815</v>
      </c>
      <c r="GQ5">
        <f>'time_series_19-covid-Confirmed'!GS4+'time_series_19-covid-Confirmed'!GS19+'time_series_19-covid-Confirmed'!GS109+'time_series_19-covid-Confirmed'!GS119+'time_series_19-covid-Confirmed'!GS123+'time_series_19-covid-Confirmed'!GS125+'time_series_19-covid-Confirmed'!GS132+'time_series_19-covid-Confirmed'!GS138+'time_series_19-covid-Confirmed'!GS140+'time_series_19-covid-Confirmed'!GS149+'time_series_19-covid-Confirmed'!GS158+'time_series_19-covid-Confirmed'!GS172+'time_series_19-covid-Confirmed'!GS178+'time_series_19-covid-Confirmed'!GS194+'time_series_19-covid-Confirmed'!GS204+'time_series_19-covid-Confirmed'!GS216+'time_series_19-covid-Confirmed'!GS226+SUM('time_series_19-covid-Confirmed'!GS25:GS26)+SUM('time_series_19-covid-Confirmed'!GS94:GS97)+SUM('time_series_19-covid-Confirmed'!GS153:GS154)+SUM('time_series_19-covid-Confirmed'!GS162:GS163)+SUM('time_series_19-covid-Confirmed'!GS186:GS187)+SUM('time_series_19-covid-Confirmed'!GS200:GS201)+SUM('time_series_19-covid-Confirmed'!GS208:GS209)</f>
        <v>2097298</v>
      </c>
      <c r="GR5">
        <f>'time_series_19-covid-Confirmed'!GT4+'time_series_19-covid-Confirmed'!GT19+'time_series_19-covid-Confirmed'!GT109+'time_series_19-covid-Confirmed'!GT119+'time_series_19-covid-Confirmed'!GT123+'time_series_19-covid-Confirmed'!GT125+'time_series_19-covid-Confirmed'!GT132+'time_series_19-covid-Confirmed'!GT138+'time_series_19-covid-Confirmed'!GT140+'time_series_19-covid-Confirmed'!GT149+'time_series_19-covid-Confirmed'!GT158+'time_series_19-covid-Confirmed'!GT172+'time_series_19-covid-Confirmed'!GT178+'time_series_19-covid-Confirmed'!GT194+'time_series_19-covid-Confirmed'!GT204+'time_series_19-covid-Confirmed'!GT216+'time_series_19-covid-Confirmed'!GT226+SUM('time_series_19-covid-Confirmed'!GT25:GT26)+SUM('time_series_19-covid-Confirmed'!GT94:GT97)+SUM('time_series_19-covid-Confirmed'!GT153:GT154)+SUM('time_series_19-covid-Confirmed'!GT162:GT163)+SUM('time_series_19-covid-Confirmed'!GT186:GT187)+SUM('time_series_19-covid-Confirmed'!GT200:GT201)+SUM('time_series_19-covid-Confirmed'!GT208:GT209)</f>
        <v>2112153</v>
      </c>
    </row>
    <row r="6" spans="1:200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  <c r="GD6">
        <f>SUM('time_series_19-covid-Confirmed'!GF220:GF226)+SUM('time_series_19-covid-Confirmed'!GF252:GF254)+'time_series_19-covid-Confirmed'!GF261</f>
        <v>298728</v>
      </c>
      <c r="GE6">
        <f>SUM('time_series_19-covid-Confirmed'!GG220:GG226)+SUM('time_series_19-covid-Confirmed'!GG252:GG254)+'time_series_19-covid-Confirmed'!GG261</f>
        <v>299497</v>
      </c>
      <c r="GF6">
        <f>SUM('time_series_19-covid-Confirmed'!GH220:GH226)+SUM('time_series_19-covid-Confirmed'!GH252:GH254)+'time_series_19-covid-Confirmed'!GH261</f>
        <v>300267</v>
      </c>
      <c r="GG6">
        <f>SUM('time_series_19-covid-Confirmed'!GI220:GI226)+SUM('time_series_19-covid-Confirmed'!GI252:GI254)+'time_series_19-covid-Confirmed'!GI261</f>
        <v>301017</v>
      </c>
      <c r="GH6">
        <f>SUM('time_series_19-covid-Confirmed'!GJ220:GJ226)+SUM('time_series_19-covid-Confirmed'!GJ252:GJ254)+'time_series_19-covid-Confirmed'!GJ261</f>
        <v>301705</v>
      </c>
      <c r="GI6">
        <f>SUM('time_series_19-covid-Confirmed'!GK220:GK226)+SUM('time_series_19-covid-Confirmed'!GK252:GK254)+'time_series_19-covid-Confirmed'!GK261</f>
        <v>302258</v>
      </c>
      <c r="GJ6">
        <f>SUM('time_series_19-covid-Confirmed'!GL220:GL226)+SUM('time_series_19-covid-Confirmed'!GL252:GL254)+'time_series_19-covid-Confirmed'!GL261</f>
        <v>303060</v>
      </c>
      <c r="GK6">
        <f>SUM('time_series_19-covid-Confirmed'!GM220:GM226)+SUM('time_series_19-covid-Confirmed'!GM252:GM254)+'time_series_19-covid-Confirmed'!GM261</f>
        <v>303907</v>
      </c>
      <c r="GL6">
        <f>SUM('time_series_19-covid-Confirmed'!GN220:GN226)+SUM('time_series_19-covid-Confirmed'!GN252:GN254)+'time_series_19-covid-Confirmed'!GN261</f>
        <v>304790</v>
      </c>
      <c r="GM6">
        <f>SUM('time_series_19-covid-Confirmed'!GO220:GO226)+SUM('time_series_19-covid-Confirmed'!GO252:GO254)+'time_series_19-covid-Confirmed'!GO261</f>
        <v>305559</v>
      </c>
      <c r="GN6">
        <f>SUM('time_series_19-covid-Confirmed'!GP220:GP226)+SUM('time_series_19-covid-Confirmed'!GP252:GP254)+'time_series_19-covid-Confirmed'!GP261</f>
        <v>306306</v>
      </c>
      <c r="GO6">
        <f>SUM('time_series_19-covid-Confirmed'!GQ220:GQ226)+SUM('time_series_19-covid-Confirmed'!GQ252:GQ254)+'time_series_19-covid-Confirmed'!GQ261</f>
        <v>307248</v>
      </c>
      <c r="GP6">
        <f>SUM('time_series_19-covid-Confirmed'!GR220:GR226)+SUM('time_series_19-covid-Confirmed'!GR252:GR254)+'time_series_19-covid-Confirmed'!GR261</f>
        <v>307923</v>
      </c>
      <c r="GQ6">
        <f>SUM('time_series_19-covid-Confirmed'!GS220:GS226)+SUM('time_series_19-covid-Confirmed'!GS252:GS254)+'time_series_19-covid-Confirmed'!GS261</f>
        <v>308829</v>
      </c>
      <c r="GR6">
        <f>SUM('time_series_19-covid-Confirmed'!GT220:GT226)+SUM('time_series_19-covid-Confirmed'!GT252:GT254)+'time_series_19-covid-Confirmed'!GT261</f>
        <v>309793</v>
      </c>
    </row>
    <row r="7" spans="1:200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  <c r="GD7">
        <f>'time_series_19-covid-Confirmed'!GF140</f>
        <v>245338</v>
      </c>
      <c r="GE7">
        <f>'time_series_19-covid-Confirmed'!GG140</f>
        <v>245590</v>
      </c>
      <c r="GF7">
        <f>'time_series_19-covid-Confirmed'!GH140</f>
        <v>245864</v>
      </c>
      <c r="GG7">
        <f>'time_series_19-covid-Confirmed'!GI140</f>
        <v>246118</v>
      </c>
      <c r="GH7">
        <f>'time_series_19-covid-Confirmed'!GJ140</f>
        <v>246286</v>
      </c>
      <c r="GI7">
        <f>'time_series_19-covid-Confirmed'!GK140</f>
        <v>246488</v>
      </c>
      <c r="GJ7">
        <f>'time_series_19-covid-Confirmed'!GL140</f>
        <v>246776</v>
      </c>
      <c r="GK7">
        <f>'time_series_19-covid-Confirmed'!GM140</f>
        <v>247158</v>
      </c>
      <c r="GL7">
        <f>'time_series_19-covid-Confirmed'!GN140</f>
        <v>247537</v>
      </c>
      <c r="GM7">
        <f>'time_series_19-covid-Confirmed'!GO140</f>
        <v>247832</v>
      </c>
      <c r="GN7">
        <f>'time_series_19-covid-Confirmed'!GP140</f>
        <v>248070</v>
      </c>
      <c r="GO7">
        <f>'time_series_19-covid-Confirmed'!GQ140</f>
        <v>248229</v>
      </c>
      <c r="GP7">
        <f>'time_series_19-covid-Confirmed'!GR140</f>
        <v>248419</v>
      </c>
      <c r="GQ7">
        <f>'time_series_19-covid-Confirmed'!GS140</f>
        <v>248803</v>
      </c>
      <c r="GR7">
        <f>'time_series_19-covid-Confirmed'!GT140</f>
        <v>249204</v>
      </c>
    </row>
    <row r="8" spans="1:200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  <c r="GD8">
        <f>'time_series_19-covid-Confirmed'!GF203</f>
        <v>408052</v>
      </c>
      <c r="GE8">
        <f>'time_series_19-covid-Confirmed'!GG203</f>
        <v>421996</v>
      </c>
      <c r="GF8">
        <f>'time_series_19-covid-Confirmed'!GH203</f>
        <v>434200</v>
      </c>
      <c r="GG8">
        <f>'time_series_19-covid-Confirmed'!GI203</f>
        <v>445433</v>
      </c>
      <c r="GH8">
        <f>'time_series_19-covid-Confirmed'!GJ203</f>
        <v>452529</v>
      </c>
      <c r="GI8">
        <f>'time_series_19-covid-Confirmed'!GK203</f>
        <v>459761</v>
      </c>
      <c r="GJ8">
        <f>'time_series_19-covid-Confirmed'!GL203</f>
        <v>471123</v>
      </c>
      <c r="GK8">
        <f>'time_series_19-covid-Confirmed'!GM203</f>
        <v>482169</v>
      </c>
      <c r="GL8">
        <f>'time_series_19-covid-Confirmed'!GN203</f>
        <v>493183</v>
      </c>
      <c r="GM8">
        <f>'time_series_19-covid-Confirmed'!GO203</f>
        <v>503290</v>
      </c>
      <c r="GN8">
        <f>'time_series_19-covid-Confirmed'!GP203</f>
        <v>511485</v>
      </c>
      <c r="GO8">
        <f>'time_series_19-covid-Confirmed'!GQ203</f>
        <v>516862</v>
      </c>
      <c r="GP8">
        <f>'time_series_19-covid-Confirmed'!GR203</f>
        <v>521318</v>
      </c>
      <c r="GQ8">
        <f>'time_series_19-covid-Confirmed'!GS203</f>
        <v>529877</v>
      </c>
      <c r="GR8">
        <f>'time_series_19-covid-Confirmed'!GT203</f>
        <v>538184</v>
      </c>
    </row>
    <row r="9" spans="1:200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  <c r="GD9">
        <f>'time_series_19-covid-Confirmed'!GF204</f>
        <v>270166</v>
      </c>
      <c r="GE9">
        <f>'time_series_19-covid-Confirmed'!GG204</f>
        <v>272421</v>
      </c>
      <c r="GF9">
        <f>'time_series_19-covid-Confirmed'!GH204</f>
        <v>272421</v>
      </c>
      <c r="GG9">
        <f>'time_series_19-covid-Confirmed'!GI204</f>
        <v>272421</v>
      </c>
      <c r="GH9">
        <f>'time_series_19-covid-Confirmed'!GJ204</f>
        <v>278782</v>
      </c>
      <c r="GI9">
        <f>'time_series_19-covid-Confirmed'!GK204</f>
        <v>280610</v>
      </c>
      <c r="GJ9">
        <f>'time_series_19-covid-Confirmed'!GL204</f>
        <v>282641</v>
      </c>
      <c r="GK9">
        <f>'time_series_19-covid-Confirmed'!GM204</f>
        <v>285430</v>
      </c>
      <c r="GL9">
        <f>'time_series_19-covid-Confirmed'!GN204</f>
        <v>288522</v>
      </c>
      <c r="GM9">
        <f>'time_series_19-covid-Confirmed'!GO204</f>
        <v>288522</v>
      </c>
      <c r="GN9">
        <f>'time_series_19-covid-Confirmed'!GP204</f>
        <v>288522</v>
      </c>
      <c r="GO9">
        <f>'time_series_19-covid-Confirmed'!GQ204</f>
        <v>297054</v>
      </c>
      <c r="GP9">
        <f>'time_series_19-covid-Confirmed'!GR204</f>
        <v>302814</v>
      </c>
      <c r="GQ9">
        <f>'time_series_19-covid-Confirmed'!GS204</f>
        <v>305767</v>
      </c>
      <c r="GR9">
        <f>'time_series_19-covid-Confirmed'!GT204</f>
        <v>309855</v>
      </c>
    </row>
    <row r="10" spans="1:200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  <c r="GD10">
        <f>'time_series_19-covid-Confirmed'!GF190</f>
        <v>793720</v>
      </c>
      <c r="GE10">
        <f>'time_series_19-covid-Confirmed'!GG190</f>
        <v>799499</v>
      </c>
      <c r="GF10">
        <f>'time_series_19-covid-Confirmed'!GH190</f>
        <v>805332</v>
      </c>
      <c r="GG10">
        <f>'time_series_19-covid-Confirmed'!GI190</f>
        <v>811073</v>
      </c>
      <c r="GH10">
        <f>'time_series_19-covid-Confirmed'!GJ190</f>
        <v>816680</v>
      </c>
      <c r="GI10">
        <f>'time_series_19-covid-Confirmed'!GK190</f>
        <v>822060</v>
      </c>
      <c r="GJ10">
        <f>'time_series_19-covid-Confirmed'!GL190</f>
        <v>827509</v>
      </c>
      <c r="GK10">
        <f>'time_series_19-covid-Confirmed'!GM190</f>
        <v>832993</v>
      </c>
      <c r="GL10">
        <f>'time_series_19-covid-Confirmed'!GN190</f>
        <v>838461</v>
      </c>
      <c r="GM10">
        <f>'time_series_19-covid-Confirmed'!GO190</f>
        <v>843890</v>
      </c>
      <c r="GN10">
        <f>'time_series_19-covid-Confirmed'!GP190</f>
        <v>849277</v>
      </c>
      <c r="GO10">
        <f>'time_series_19-covid-Confirmed'!GQ190</f>
        <v>854641</v>
      </c>
      <c r="GP10">
        <f>'time_series_19-covid-Confirmed'!GR190</f>
        <v>859762</v>
      </c>
      <c r="GQ10">
        <f>'time_series_19-covid-Confirmed'!GS190</f>
        <v>864948</v>
      </c>
      <c r="GR10">
        <f>'time_series_19-covid-Confirmed'!GT190</f>
        <v>870187</v>
      </c>
    </row>
    <row r="11" spans="1:200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3970121</v>
      </c>
      <c r="GD11">
        <f>'time_series_19-covid-Confirmed'!GF228</f>
        <v>4038816</v>
      </c>
      <c r="GE11">
        <f>'time_series_19-covid-Confirmed'!GG228</f>
        <v>4112531</v>
      </c>
      <c r="GF11">
        <f>'time_series_19-covid-Confirmed'!GH228</f>
        <v>4178970</v>
      </c>
      <c r="GG11">
        <f>'time_series_19-covid-Confirmed'!GI228</f>
        <v>4233923</v>
      </c>
      <c r="GH11">
        <f>'time_series_19-covid-Confirmed'!GJ228</f>
        <v>4290337</v>
      </c>
      <c r="GI11">
        <f>'time_series_19-covid-Confirmed'!GK228</f>
        <v>4356206</v>
      </c>
      <c r="GJ11">
        <f>'time_series_19-covid-Confirmed'!GL228</f>
        <v>4426982</v>
      </c>
      <c r="GK11">
        <f>'time_series_19-covid-Confirmed'!GM228</f>
        <v>4495015</v>
      </c>
      <c r="GL11">
        <f>'time_series_19-covid-Confirmed'!GN228</f>
        <v>4562107</v>
      </c>
      <c r="GM11">
        <f>'time_series_19-covid-Confirmed'!GO228</f>
        <v>4620592</v>
      </c>
      <c r="GN11">
        <f>'time_series_19-covid-Confirmed'!GP228</f>
        <v>4668172</v>
      </c>
      <c r="GO11">
        <f>'time_series_19-covid-Confirmed'!GQ228</f>
        <v>4713540</v>
      </c>
      <c r="GP11">
        <f>'time_series_19-covid-Confirmed'!GR228</f>
        <v>4771080</v>
      </c>
      <c r="GQ11">
        <f>'time_series_19-covid-Confirmed'!GS228</f>
        <v>4823890</v>
      </c>
      <c r="GR11">
        <f>'time_series_19-covid-Confirmed'!GT228</f>
        <v>4883582</v>
      </c>
    </row>
    <row r="12" spans="1:200" x14ac:dyDescent="0.35">
      <c r="A12" t="s">
        <v>51</v>
      </c>
      <c r="C12">
        <f>'time_series_19-covid-Confirmed'!E134</f>
        <v>0</v>
      </c>
      <c r="D12">
        <f>'time_series_19-covid-Confirmed'!F134</f>
        <v>0</v>
      </c>
      <c r="E12">
        <f>'time_series_19-covid-Confirmed'!G134</f>
        <v>0</v>
      </c>
      <c r="F12">
        <f>'time_series_19-covid-Confirmed'!H134</f>
        <v>0</v>
      </c>
      <c r="G12">
        <f>'time_series_19-covid-Confirmed'!I134</f>
        <v>0</v>
      </c>
      <c r="H12">
        <f>'time_series_19-covid-Confirmed'!J134</f>
        <v>0</v>
      </c>
      <c r="I12">
        <f>'time_series_19-covid-Confirmed'!K134</f>
        <v>0</v>
      </c>
      <c r="J12">
        <f>'time_series_19-covid-Confirmed'!L134</f>
        <v>0</v>
      </c>
      <c r="K12">
        <f>'time_series_19-covid-Confirmed'!M134</f>
        <v>1</v>
      </c>
      <c r="L12">
        <f>'time_series_19-covid-Confirmed'!N134</f>
        <v>1</v>
      </c>
      <c r="M12">
        <f>'time_series_19-covid-Confirmed'!O134</f>
        <v>1</v>
      </c>
      <c r="N12">
        <f>'time_series_19-covid-Confirmed'!P134</f>
        <v>2</v>
      </c>
      <c r="O12">
        <f>'time_series_19-covid-Confirmed'!Q134</f>
        <v>3</v>
      </c>
      <c r="P12">
        <f>'time_series_19-covid-Confirmed'!R134</f>
        <v>3</v>
      </c>
      <c r="Q12">
        <f>'time_series_19-covid-Confirmed'!S134</f>
        <v>3</v>
      </c>
      <c r="R12">
        <f>'time_series_19-covid-Confirmed'!T134</f>
        <v>3</v>
      </c>
      <c r="S12">
        <f>'time_series_19-covid-Confirmed'!U134</f>
        <v>3</v>
      </c>
      <c r="T12">
        <f>'time_series_19-covid-Confirmed'!V134</f>
        <v>3</v>
      </c>
      <c r="U12">
        <f>'time_series_19-covid-Confirmed'!W134</f>
        <v>3</v>
      </c>
      <c r="V12">
        <f>'time_series_19-covid-Confirmed'!X134</f>
        <v>3</v>
      </c>
      <c r="W12">
        <f>'time_series_19-covid-Confirmed'!Y134</f>
        <v>3</v>
      </c>
      <c r="X12">
        <f>'time_series_19-covid-Confirmed'!Z134</f>
        <v>3</v>
      </c>
      <c r="Y12">
        <f>'time_series_19-covid-Confirmed'!AA134</f>
        <v>3</v>
      </c>
      <c r="Z12">
        <f>'time_series_19-covid-Confirmed'!AB134</f>
        <v>3</v>
      </c>
      <c r="AA12">
        <f>'time_series_19-covid-Confirmed'!AC134</f>
        <v>3</v>
      </c>
      <c r="AB12">
        <f>'time_series_19-covid-Confirmed'!AD134</f>
        <v>3</v>
      </c>
      <c r="AC12">
        <f>'time_series_19-covid-Confirmed'!AE134</f>
        <v>3</v>
      </c>
      <c r="AD12">
        <f>'time_series_19-covid-Confirmed'!AF134</f>
        <v>3</v>
      </c>
      <c r="AE12">
        <f>'time_series_19-covid-Confirmed'!AG134</f>
        <v>3</v>
      </c>
      <c r="AF12">
        <f>'time_series_19-covid-Confirmed'!AH134</f>
        <v>3</v>
      </c>
      <c r="AG12">
        <f>'time_series_19-covid-Confirmed'!AI134</f>
        <v>3</v>
      </c>
      <c r="AH12">
        <f>'time_series_19-covid-Confirmed'!AJ134</f>
        <v>3</v>
      </c>
      <c r="AI12">
        <f>'time_series_19-covid-Confirmed'!AK134</f>
        <v>3</v>
      </c>
      <c r="AJ12">
        <f>'time_series_19-covid-Confirmed'!AL134</f>
        <v>3</v>
      </c>
      <c r="AK12">
        <f>'time_series_19-covid-Confirmed'!AM134</f>
        <v>3</v>
      </c>
      <c r="AL12">
        <f>'time_series_19-covid-Confirmed'!AN134</f>
        <v>3</v>
      </c>
      <c r="AM12">
        <f>'time_series_19-covid-Confirmed'!AO134</f>
        <v>3</v>
      </c>
      <c r="AN12">
        <f>'time_series_19-covid-Confirmed'!AP134</f>
        <v>3</v>
      </c>
      <c r="AO12">
        <f>'time_series_19-covid-Confirmed'!AQ134</f>
        <v>3</v>
      </c>
      <c r="AP12">
        <f>'time_series_19-covid-Confirmed'!AR134</f>
        <v>3</v>
      </c>
      <c r="AQ12">
        <f>'time_series_19-covid-Confirmed'!AS134</f>
        <v>5</v>
      </c>
      <c r="AR12">
        <f>'time_series_19-covid-Confirmed'!AT134</f>
        <v>5</v>
      </c>
      <c r="AS12">
        <f>'time_series_19-covid-Confirmed'!AU134</f>
        <v>28</v>
      </c>
      <c r="AT12">
        <f>'time_series_19-covid-Confirmed'!AV134</f>
        <v>30</v>
      </c>
      <c r="AU12">
        <f>'time_series_19-covid-Confirmed'!AW134</f>
        <v>31</v>
      </c>
      <c r="AV12">
        <f>'time_series_19-covid-Confirmed'!AX134</f>
        <v>34</v>
      </c>
      <c r="AW12">
        <f>'time_series_19-covid-Confirmed'!AY134</f>
        <v>39</v>
      </c>
      <c r="AX12">
        <f>'time_series_19-covid-Confirmed'!AZ134</f>
        <v>43</v>
      </c>
      <c r="AY12">
        <f>'time_series_19-covid-Confirmed'!BA134</f>
        <v>56</v>
      </c>
      <c r="AZ12">
        <f>'time_series_19-covid-Confirmed'!BB134</f>
        <v>62</v>
      </c>
      <c r="BA12">
        <f>'time_series_19-covid-Confirmed'!BC134</f>
        <v>73</v>
      </c>
      <c r="BB12">
        <f>'time_series_19-covid-Confirmed'!BD134</f>
        <v>82</v>
      </c>
      <c r="BC12">
        <f>'time_series_19-covid-Confirmed'!BE134</f>
        <v>102</v>
      </c>
      <c r="BD12">
        <f>'time_series_19-covid-Confirmed'!BF134</f>
        <v>113</v>
      </c>
      <c r="BE12">
        <f>'time_series_19-covid-Confirmed'!BG134</f>
        <v>119</v>
      </c>
      <c r="BF12">
        <f>'time_series_19-covid-Confirmed'!BH134</f>
        <v>142</v>
      </c>
      <c r="BG12">
        <f>'time_series_19-covid-Confirmed'!BI134</f>
        <v>156</v>
      </c>
      <c r="BH12">
        <f>'time_series_19-covid-Confirmed'!BJ134</f>
        <v>194</v>
      </c>
      <c r="BI12">
        <f>'time_series_19-covid-Confirmed'!BK134</f>
        <v>244</v>
      </c>
      <c r="BJ12">
        <f>'time_series_19-covid-Confirmed'!BL134</f>
        <v>330</v>
      </c>
      <c r="BK12">
        <f>'time_series_19-covid-Confirmed'!BM134</f>
        <v>396</v>
      </c>
      <c r="BL12">
        <f>'time_series_19-covid-Confirmed'!BN134</f>
        <v>499</v>
      </c>
      <c r="BM12">
        <f>'time_series_19-covid-Confirmed'!BO134</f>
        <v>536</v>
      </c>
      <c r="BN12">
        <f>'time_series_19-covid-Confirmed'!BP134</f>
        <v>657</v>
      </c>
      <c r="BO12">
        <f>'time_series_19-covid-Confirmed'!BQ134</f>
        <v>727</v>
      </c>
      <c r="BP12">
        <f>'time_series_19-covid-Confirmed'!BR134</f>
        <v>887</v>
      </c>
      <c r="BQ12">
        <f>'time_series_19-covid-Confirmed'!BS134</f>
        <v>987</v>
      </c>
      <c r="BR12">
        <f>'time_series_19-covid-Confirmed'!BT134</f>
        <v>1024</v>
      </c>
      <c r="BS12">
        <f>'time_series_19-covid-Confirmed'!BU134</f>
        <v>1251</v>
      </c>
      <c r="BT12">
        <f>'time_series_19-covid-Confirmed'!BV134</f>
        <v>1397</v>
      </c>
      <c r="BU12">
        <f>'time_series_19-covid-Confirmed'!BW134</f>
        <v>1998</v>
      </c>
      <c r="BV12">
        <f>'time_series_19-covid-Confirmed'!BX134</f>
        <v>2543</v>
      </c>
      <c r="BW12">
        <f>'time_series_19-covid-Confirmed'!BY134</f>
        <v>2567</v>
      </c>
      <c r="BX12">
        <f>'time_series_19-covid-Confirmed'!BZ134</f>
        <v>3082</v>
      </c>
      <c r="BY12">
        <f>'time_series_19-covid-Confirmed'!CA134</f>
        <v>3588</v>
      </c>
      <c r="BZ12">
        <f>'time_series_19-covid-Confirmed'!CB134</f>
        <v>4778</v>
      </c>
      <c r="CA12">
        <f>'time_series_19-covid-Confirmed'!CC134</f>
        <v>5311</v>
      </c>
      <c r="CB12">
        <f>'time_series_19-covid-Confirmed'!CD134</f>
        <v>5916</v>
      </c>
      <c r="CC12">
        <f>'time_series_19-covid-Confirmed'!CE134</f>
        <v>6725</v>
      </c>
      <c r="CD12">
        <f>'time_series_19-covid-Confirmed'!CF134</f>
        <v>7598</v>
      </c>
      <c r="CE12">
        <f>'time_series_19-covid-Confirmed'!CG134</f>
        <v>8446</v>
      </c>
      <c r="CF12">
        <f>'time_series_19-covid-Confirmed'!CH134</f>
        <v>9205</v>
      </c>
      <c r="CG12">
        <f>'time_series_19-covid-Confirmed'!CI134</f>
        <v>10453</v>
      </c>
      <c r="CH12">
        <f>'time_series_19-covid-Confirmed'!CJ134</f>
        <v>11487</v>
      </c>
      <c r="CI12">
        <f>'time_series_19-covid-Confirmed'!CK134</f>
        <v>12322</v>
      </c>
      <c r="CJ12">
        <f>'time_series_19-covid-Confirmed'!CL134</f>
        <v>13430</v>
      </c>
      <c r="CK12">
        <f>'time_series_19-covid-Confirmed'!CM134</f>
        <v>14352</v>
      </c>
      <c r="CL12">
        <f>'time_series_19-covid-Confirmed'!CN134</f>
        <v>15722</v>
      </c>
      <c r="CM12">
        <f>'time_series_19-covid-Confirmed'!CO134</f>
        <v>17615</v>
      </c>
      <c r="CN12">
        <f>'time_series_19-covid-Confirmed'!CP134</f>
        <v>18539</v>
      </c>
      <c r="CO12">
        <f>'time_series_19-covid-Confirmed'!CQ134</f>
        <v>20080</v>
      </c>
      <c r="CP12">
        <f>'time_series_19-covid-Confirmed'!CR134</f>
        <v>21370</v>
      </c>
      <c r="CQ12">
        <f>'time_series_19-covid-Confirmed'!CS134</f>
        <v>23077</v>
      </c>
      <c r="CR12">
        <f>'time_series_19-covid-Confirmed'!CT134</f>
        <v>24530</v>
      </c>
      <c r="CS12">
        <f>'time_series_19-covid-Confirmed'!CU134</f>
        <v>26283</v>
      </c>
      <c r="CT12">
        <f>'time_series_19-covid-Confirmed'!CV134</f>
        <v>27890</v>
      </c>
      <c r="CU12">
        <f>'time_series_19-covid-Confirmed'!CW134</f>
        <v>29451</v>
      </c>
      <c r="CV12">
        <f>'time_series_19-covid-Confirmed'!CX134</f>
        <v>31324</v>
      </c>
      <c r="CW12">
        <f>'time_series_19-covid-Confirmed'!CY134</f>
        <v>33062</v>
      </c>
      <c r="CX12">
        <f>'time_series_19-covid-Confirmed'!CZ134</f>
        <v>34863</v>
      </c>
      <c r="CY12">
        <f>'time_series_19-covid-Confirmed'!DA134</f>
        <v>37257</v>
      </c>
      <c r="CZ12">
        <f>'time_series_19-covid-Confirmed'!DB134</f>
        <v>39699</v>
      </c>
      <c r="DA12">
        <f>'time_series_19-covid-Confirmed'!DC134</f>
        <v>42505</v>
      </c>
      <c r="DB12">
        <f>'time_series_19-covid-Confirmed'!DD134</f>
        <v>46437</v>
      </c>
      <c r="DC12">
        <f>'time_series_19-covid-Confirmed'!DE134</f>
        <v>49400</v>
      </c>
      <c r="DD12">
        <f>'time_series_19-covid-Confirmed'!DF134</f>
        <v>52987</v>
      </c>
      <c r="DE12">
        <f>'time_series_19-covid-Confirmed'!DG134</f>
        <v>56351</v>
      </c>
      <c r="DF12">
        <f>'time_series_19-covid-Confirmed'!DH134</f>
        <v>59695</v>
      </c>
      <c r="DG12">
        <f>'time_series_19-covid-Confirmed'!DI134</f>
        <v>62808</v>
      </c>
      <c r="DH12">
        <f>'time_series_19-covid-Confirmed'!DJ134</f>
        <v>67161</v>
      </c>
      <c r="DI12">
        <f>'time_series_19-covid-Confirmed'!DK134</f>
        <v>70768</v>
      </c>
      <c r="DJ12">
        <f>'time_series_19-covid-Confirmed'!DL134</f>
        <v>74292</v>
      </c>
      <c r="DK12">
        <f>'time_series_19-covid-Confirmed'!DM134</f>
        <v>78055</v>
      </c>
      <c r="DL12">
        <f>'time_series_19-covid-Confirmed'!DN134</f>
        <v>81997</v>
      </c>
      <c r="DM12">
        <f>'time_series_19-covid-Confirmed'!DO134</f>
        <v>85784</v>
      </c>
      <c r="DN12">
        <f>'time_series_19-covid-Confirmed'!DP134</f>
        <v>90648</v>
      </c>
      <c r="DO12">
        <f>'time_series_19-covid-Confirmed'!DQ134</f>
        <v>95698</v>
      </c>
      <c r="DP12">
        <f>'time_series_19-covid-Confirmed'!DR134</f>
        <v>100328</v>
      </c>
      <c r="DQ12">
        <f>'time_series_19-covid-Confirmed'!DS134</f>
        <v>106475</v>
      </c>
      <c r="DR12">
        <f>'time_series_19-covid-Confirmed'!DT134</f>
        <v>112028</v>
      </c>
      <c r="DS12">
        <f>'time_series_19-covid-Confirmed'!DU134</f>
        <v>118226</v>
      </c>
      <c r="DT12">
        <f>'time_series_19-covid-Confirmed'!DV134</f>
        <v>124794</v>
      </c>
      <c r="DU12">
        <f>'time_series_19-covid-Confirmed'!DW134</f>
        <v>131423</v>
      </c>
      <c r="DV12">
        <f>'time_series_19-covid-Confirmed'!DX134</f>
        <v>138536</v>
      </c>
      <c r="DW12">
        <f>'time_series_19-covid-Confirmed'!DY134</f>
        <v>144950</v>
      </c>
      <c r="DX12">
        <f>'time_series_19-covid-Confirmed'!DZ134</f>
        <v>150793</v>
      </c>
      <c r="DY12">
        <f>'time_series_19-covid-Confirmed'!EA134</f>
        <v>158086</v>
      </c>
      <c r="DZ12">
        <f>'time_series_19-covid-Confirmed'!EB134</f>
        <v>165386</v>
      </c>
      <c r="EA12">
        <f>'time_series_19-covid-Confirmed'!EC134</f>
        <v>173491</v>
      </c>
      <c r="EB12">
        <f>'time_series_19-covid-Confirmed'!ED134</f>
        <v>181827</v>
      </c>
      <c r="EC12">
        <f>'time_series_19-covid-Confirmed'!EE134</f>
        <v>190609</v>
      </c>
      <c r="ED12">
        <f>'time_series_19-covid-Confirmed'!EF134</f>
        <v>198370</v>
      </c>
      <c r="EE12">
        <f>'time_series_19-covid-Confirmed'!EG134</f>
        <v>207191</v>
      </c>
      <c r="EF12">
        <f>'time_series_19-covid-Confirmed'!EH134</f>
        <v>216824</v>
      </c>
      <c r="EG12">
        <f>'time_series_19-covid-Confirmed'!EI134</f>
        <v>226713</v>
      </c>
      <c r="EH12">
        <f>'time_series_19-covid-Confirmed'!EJ134</f>
        <v>236184</v>
      </c>
      <c r="EI12">
        <f>'time_series_19-covid-Confirmed'!EK134</f>
        <v>246622</v>
      </c>
      <c r="EJ12">
        <f>'time_series_19-covid-Confirmed'!EL134</f>
        <v>257486</v>
      </c>
      <c r="EK12">
        <f>'time_series_19-covid-Confirmed'!EM134</f>
        <v>265928</v>
      </c>
      <c r="EL12">
        <f>'time_series_19-covid-Confirmed'!EN134</f>
        <v>276146</v>
      </c>
      <c r="EM12">
        <f>'time_series_19-covid-Confirmed'!EO134</f>
        <v>286605</v>
      </c>
      <c r="EN12">
        <f>'time_series_19-covid-Confirmed'!EP134</f>
        <v>297535</v>
      </c>
      <c r="EO12">
        <f>'time_series_19-covid-Confirmed'!EQ134</f>
        <v>308993</v>
      </c>
      <c r="EP12">
        <f>'time_series_19-covid-Confirmed'!ER134</f>
        <v>320922</v>
      </c>
      <c r="EQ12">
        <f>'time_series_19-covid-Confirmed'!ES134</f>
        <v>332424</v>
      </c>
      <c r="ER12">
        <f>'time_series_19-covid-Confirmed'!ET134</f>
        <v>343091</v>
      </c>
      <c r="ES12">
        <f>'time_series_19-covid-Confirmed'!EU134</f>
        <v>354065</v>
      </c>
      <c r="ET12">
        <f>'time_series_19-covid-Confirmed'!EV134</f>
        <v>366946</v>
      </c>
      <c r="EU12">
        <f>'time_series_19-covid-Confirmed'!EW134</f>
        <v>380532</v>
      </c>
      <c r="EV12">
        <f>'time_series_19-covid-Confirmed'!EX134</f>
        <v>395048</v>
      </c>
      <c r="EW12">
        <f>'time_series_19-covid-Confirmed'!EY134</f>
        <v>410451</v>
      </c>
      <c r="EX12">
        <f>'time_series_19-covid-Confirmed'!EZ134</f>
        <v>425282</v>
      </c>
      <c r="EY12">
        <f>'time_series_19-covid-Confirmed'!FA134</f>
        <v>440215</v>
      </c>
      <c r="EZ12">
        <f>'time_series_19-covid-Confirmed'!FB134</f>
        <v>456183</v>
      </c>
      <c r="FA12">
        <f>'time_series_19-covid-Confirmed'!FC134</f>
        <v>473105</v>
      </c>
      <c r="FB12">
        <f>'time_series_19-covid-Confirmed'!FD134</f>
        <v>490401</v>
      </c>
      <c r="FC12">
        <f>'time_series_19-covid-Confirmed'!FE134</f>
        <v>508953</v>
      </c>
      <c r="FD12">
        <f>'time_series_19-covid-Confirmed'!FF134</f>
        <v>528859</v>
      </c>
      <c r="FE12">
        <f>'time_series_19-covid-Confirmed'!FG134</f>
        <v>548318</v>
      </c>
      <c r="FF12">
        <f>'time_series_19-covid-Confirmed'!FH134</f>
        <v>566840</v>
      </c>
      <c r="FG12">
        <f>'time_series_19-covid-Confirmed'!FI134</f>
        <v>585481</v>
      </c>
      <c r="FH12">
        <f>'time_series_19-covid-Confirmed'!FJ134</f>
        <v>604641</v>
      </c>
      <c r="FI12">
        <f>'time_series_19-covid-Confirmed'!FK134</f>
        <v>625544</v>
      </c>
      <c r="FJ12">
        <f>'time_series_19-covid-Confirmed'!FL134</f>
        <v>648315</v>
      </c>
      <c r="FK12">
        <f>'time_series_19-covid-Confirmed'!FM134</f>
        <v>673165</v>
      </c>
      <c r="FL12">
        <f>'time_series_19-covid-Confirmed'!FN134</f>
        <v>697413</v>
      </c>
      <c r="FM12">
        <f>'time_series_19-covid-Confirmed'!FO134</f>
        <v>719664</v>
      </c>
      <c r="FN12">
        <f>'time_series_19-covid-Confirmed'!FP134</f>
        <v>742417</v>
      </c>
      <c r="FO12">
        <f>'time_series_19-covid-Confirmed'!FQ134</f>
        <v>767296</v>
      </c>
      <c r="FP12">
        <f>'time_series_19-covid-Confirmed'!FR134</f>
        <v>793802</v>
      </c>
      <c r="FQ12">
        <f>'time_series_19-covid-Confirmed'!FS134</f>
        <v>820916</v>
      </c>
      <c r="FR12">
        <f>'time_series_19-covid-Confirmed'!FT134</f>
        <v>849522</v>
      </c>
      <c r="FS12">
        <f>'time_series_19-covid-Confirmed'!FU134</f>
        <v>878254</v>
      </c>
      <c r="FT12">
        <f>'time_series_19-covid-Confirmed'!FV134</f>
        <v>906752</v>
      </c>
      <c r="FU12">
        <f>'time_series_19-covid-Confirmed'!FW134</f>
        <v>936181</v>
      </c>
      <c r="FV12">
        <f>'time_series_19-covid-Confirmed'!FX134</f>
        <v>968857</v>
      </c>
      <c r="FW12">
        <f>'time_series_19-covid-Confirmed'!FY134</f>
        <v>1003832</v>
      </c>
      <c r="FX12">
        <f>'time_series_19-covid-Confirmed'!FZ134</f>
        <v>1039084</v>
      </c>
      <c r="FY12">
        <f>'time_series_19-covid-Confirmed'!GA134</f>
        <v>1077781</v>
      </c>
      <c r="FZ12">
        <f>'time_series_19-covid-Confirmed'!GB134</f>
        <v>1118206</v>
      </c>
      <c r="GA12">
        <f>'time_series_19-covid-Confirmed'!GC134</f>
        <v>1155338</v>
      </c>
      <c r="GB12">
        <f>'time_series_19-covid-Confirmed'!GD134</f>
        <v>1193078</v>
      </c>
      <c r="GC12">
        <f>'time_series_19-covid-Confirmed'!GE134</f>
        <v>1238798</v>
      </c>
      <c r="GD12">
        <f>'time_series_19-covid-Confirmed'!GF134</f>
        <v>1288108</v>
      </c>
      <c r="GE12">
        <f>'time_series_19-covid-Confirmed'!GG134</f>
        <v>1337024</v>
      </c>
      <c r="GF12">
        <f>'time_series_19-covid-Confirmed'!GH134</f>
        <v>1385635</v>
      </c>
      <c r="GG12">
        <f>'time_series_19-covid-Confirmed'!GI134</f>
        <v>1435616</v>
      </c>
      <c r="GH12">
        <f>'time_series_19-covid-Confirmed'!GJ134</f>
        <v>1480073</v>
      </c>
      <c r="GI12">
        <f>'time_series_19-covid-Confirmed'!GK134</f>
        <v>1531669</v>
      </c>
      <c r="GJ12">
        <f>'time_series_19-covid-Confirmed'!GL134</f>
        <v>1581963</v>
      </c>
      <c r="GK12">
        <f>'time_series_19-covid-Confirmed'!GM134</f>
        <v>1634746</v>
      </c>
      <c r="GL12">
        <f>'time_series_19-covid-Confirmed'!GN134</f>
        <v>1695988</v>
      </c>
      <c r="GM12">
        <f>'time_series_19-covid-Confirmed'!GO134</f>
        <v>1750723</v>
      </c>
      <c r="GN12">
        <f>'time_series_19-covid-Confirmed'!GP134</f>
        <v>1803695</v>
      </c>
      <c r="GO12">
        <f>'time_series_19-covid-Confirmed'!GQ134</f>
        <v>1855745</v>
      </c>
      <c r="GP12">
        <f>'time_series_19-covid-Confirmed'!GR134</f>
        <v>1908254</v>
      </c>
      <c r="GQ12">
        <f>'time_series_19-covid-Confirmed'!GS134</f>
        <v>1964536</v>
      </c>
      <c r="GR12">
        <f>'time_series_19-covid-Confirmed'!GT134</f>
        <v>2027074</v>
      </c>
    </row>
    <row r="13" spans="1:200" x14ac:dyDescent="0.35">
      <c r="A13" t="s">
        <v>70</v>
      </c>
      <c r="B13" t="str">
        <f>"(31)"</f>
        <v>(31)</v>
      </c>
      <c r="C13">
        <f>'time_series_19-covid-Confirmed'!E31</f>
        <v>0</v>
      </c>
      <c r="D13">
        <f>'time_series_19-covid-Confirmed'!F31</f>
        <v>0</v>
      </c>
      <c r="E13">
        <f>'time_series_19-covid-Confirmed'!G31</f>
        <v>0</v>
      </c>
      <c r="F13">
        <f>'time_series_19-covid-Confirmed'!H31</f>
        <v>0</v>
      </c>
      <c r="G13">
        <f>'time_series_19-covid-Confirmed'!I31</f>
        <v>0</v>
      </c>
      <c r="H13">
        <f>'time_series_19-covid-Confirmed'!J31</f>
        <v>0</v>
      </c>
      <c r="I13">
        <f>'time_series_19-covid-Confirmed'!K31</f>
        <v>0</v>
      </c>
      <c r="J13">
        <f>'time_series_19-covid-Confirmed'!L31</f>
        <v>0</v>
      </c>
      <c r="K13">
        <f>'time_series_19-covid-Confirmed'!M31</f>
        <v>0</v>
      </c>
      <c r="L13">
        <f>'time_series_19-covid-Confirmed'!N31</f>
        <v>0</v>
      </c>
      <c r="M13">
        <f>'time_series_19-covid-Confirmed'!O31</f>
        <v>0</v>
      </c>
      <c r="N13">
        <f>'time_series_19-covid-Confirmed'!P31</f>
        <v>0</v>
      </c>
      <c r="O13">
        <f>'time_series_19-covid-Confirmed'!Q31</f>
        <v>0</v>
      </c>
      <c r="P13">
        <f>'time_series_19-covid-Confirmed'!R31</f>
        <v>0</v>
      </c>
      <c r="Q13">
        <f>'time_series_19-covid-Confirmed'!S31</f>
        <v>0</v>
      </c>
      <c r="R13">
        <f>'time_series_19-covid-Confirmed'!T31</f>
        <v>0</v>
      </c>
      <c r="S13">
        <f>'time_series_19-covid-Confirmed'!U31</f>
        <v>0</v>
      </c>
      <c r="T13">
        <f>'time_series_19-covid-Confirmed'!V31</f>
        <v>0</v>
      </c>
      <c r="U13">
        <f>'time_series_19-covid-Confirmed'!W31</f>
        <v>0</v>
      </c>
      <c r="V13">
        <f>'time_series_19-covid-Confirmed'!X31</f>
        <v>0</v>
      </c>
      <c r="W13">
        <f>'time_series_19-covid-Confirmed'!Y31</f>
        <v>0</v>
      </c>
      <c r="X13">
        <f>'time_series_19-covid-Confirmed'!Z31</f>
        <v>0</v>
      </c>
      <c r="Y13">
        <f>'time_series_19-covid-Confirmed'!AA31</f>
        <v>0</v>
      </c>
      <c r="Z13">
        <f>'time_series_19-covid-Confirmed'!AB31</f>
        <v>0</v>
      </c>
      <c r="AA13">
        <f>'time_series_19-covid-Confirmed'!AC31</f>
        <v>0</v>
      </c>
      <c r="AB13">
        <f>'time_series_19-covid-Confirmed'!AD31</f>
        <v>0</v>
      </c>
      <c r="AC13">
        <f>'time_series_19-covid-Confirmed'!AE31</f>
        <v>0</v>
      </c>
      <c r="AD13">
        <f>'time_series_19-covid-Confirmed'!AF31</f>
        <v>0</v>
      </c>
      <c r="AE13">
        <f>'time_series_19-covid-Confirmed'!AG31</f>
        <v>0</v>
      </c>
      <c r="AF13">
        <f>'time_series_19-covid-Confirmed'!AH31</f>
        <v>0</v>
      </c>
      <c r="AG13">
        <f>'time_series_19-covid-Confirmed'!AI31</f>
        <v>0</v>
      </c>
      <c r="AH13">
        <f>'time_series_19-covid-Confirmed'!AJ31</f>
        <v>0</v>
      </c>
      <c r="AI13">
        <f>'time_series_19-covid-Confirmed'!AK31</f>
        <v>0</v>
      </c>
      <c r="AJ13">
        <f>'time_series_19-covid-Confirmed'!AL31</f>
        <v>0</v>
      </c>
      <c r="AK13">
        <f>'time_series_19-covid-Confirmed'!AM31</f>
        <v>0</v>
      </c>
      <c r="AL13">
        <f>'time_series_19-covid-Confirmed'!AN31</f>
        <v>1</v>
      </c>
      <c r="AM13">
        <f>'time_series_19-covid-Confirmed'!AO31</f>
        <v>1</v>
      </c>
      <c r="AN13">
        <f>'time_series_19-covid-Confirmed'!AP31</f>
        <v>1</v>
      </c>
      <c r="AO13">
        <f>'time_series_19-covid-Confirmed'!AQ31</f>
        <v>2</v>
      </c>
      <c r="AP13">
        <f>'time_series_19-covid-Confirmed'!AR31</f>
        <v>2</v>
      </c>
      <c r="AQ13">
        <f>'time_series_19-covid-Confirmed'!AS31</f>
        <v>2</v>
      </c>
      <c r="AR13">
        <f>'time_series_19-covid-Confirmed'!AT31</f>
        <v>2</v>
      </c>
      <c r="AS13">
        <f>'time_series_19-covid-Confirmed'!AU31</f>
        <v>4</v>
      </c>
      <c r="AT13">
        <f>'time_series_19-covid-Confirmed'!AV31</f>
        <v>4</v>
      </c>
      <c r="AU13">
        <f>'time_series_19-covid-Confirmed'!AW31</f>
        <v>13</v>
      </c>
      <c r="AV13">
        <f>'time_series_19-covid-Confirmed'!AX31</f>
        <v>13</v>
      </c>
      <c r="AW13">
        <f>'time_series_19-covid-Confirmed'!AY31</f>
        <v>20</v>
      </c>
      <c r="AX13">
        <f>'time_series_19-covid-Confirmed'!AZ31</f>
        <v>25</v>
      </c>
      <c r="AY13">
        <f>'time_series_19-covid-Confirmed'!BA31</f>
        <v>31</v>
      </c>
      <c r="AZ13">
        <f>'time_series_19-covid-Confirmed'!BB31</f>
        <v>38</v>
      </c>
      <c r="BA13">
        <f>'time_series_19-covid-Confirmed'!BC31</f>
        <v>52</v>
      </c>
      <c r="BB13">
        <f>'time_series_19-covid-Confirmed'!BD31</f>
        <v>151</v>
      </c>
      <c r="BC13">
        <f>'time_series_19-covid-Confirmed'!BE31</f>
        <v>151</v>
      </c>
      <c r="BD13">
        <f>'time_series_19-covid-Confirmed'!BF31</f>
        <v>162</v>
      </c>
      <c r="BE13">
        <f>'time_series_19-covid-Confirmed'!BG31</f>
        <v>200</v>
      </c>
      <c r="BF13">
        <f>'time_series_19-covid-Confirmed'!BH31</f>
        <v>321</v>
      </c>
      <c r="BG13">
        <f>'time_series_19-covid-Confirmed'!BI31</f>
        <v>372</v>
      </c>
      <c r="BH13">
        <f>'time_series_19-covid-Confirmed'!BJ31</f>
        <v>621</v>
      </c>
      <c r="BI13">
        <f>'time_series_19-covid-Confirmed'!BK31</f>
        <v>793</v>
      </c>
      <c r="BJ13">
        <f>'time_series_19-covid-Confirmed'!BL31</f>
        <v>1021</v>
      </c>
      <c r="BK13">
        <f>'time_series_19-covid-Confirmed'!BM31</f>
        <v>1546</v>
      </c>
      <c r="BL13">
        <f>'time_series_19-covid-Confirmed'!BN31</f>
        <v>1924</v>
      </c>
      <c r="BM13">
        <f>'time_series_19-covid-Confirmed'!BO31</f>
        <v>2247</v>
      </c>
      <c r="BN13">
        <f>'time_series_19-covid-Confirmed'!BP31</f>
        <v>2554</v>
      </c>
      <c r="BO13">
        <f>'time_series_19-covid-Confirmed'!BQ31</f>
        <v>2985</v>
      </c>
      <c r="BP13">
        <f>'time_series_19-covid-Confirmed'!BR31</f>
        <v>3417</v>
      </c>
      <c r="BQ13">
        <f>'time_series_19-covid-Confirmed'!BS31</f>
        <v>3904</v>
      </c>
      <c r="BR13">
        <f>'time_series_19-covid-Confirmed'!BT31</f>
        <v>4256</v>
      </c>
      <c r="BS13">
        <f>'time_series_19-covid-Confirmed'!BU31</f>
        <v>4579</v>
      </c>
      <c r="BT13">
        <f>'time_series_19-covid-Confirmed'!BV31</f>
        <v>5717</v>
      </c>
      <c r="BU13">
        <f>'time_series_19-covid-Confirmed'!BW31</f>
        <v>6836</v>
      </c>
      <c r="BV13">
        <f>'time_series_19-covid-Confirmed'!BX31</f>
        <v>8044</v>
      </c>
      <c r="BW13">
        <f>'time_series_19-covid-Confirmed'!BY31</f>
        <v>9056</v>
      </c>
      <c r="BX13">
        <f>'time_series_19-covid-Confirmed'!BZ31</f>
        <v>10360</v>
      </c>
      <c r="BY13">
        <f>'time_series_19-covid-Confirmed'!CA31</f>
        <v>11130</v>
      </c>
      <c r="BZ13">
        <f>'time_series_19-covid-Confirmed'!CB31</f>
        <v>12161</v>
      </c>
      <c r="CA13">
        <f>'time_series_19-covid-Confirmed'!CC31</f>
        <v>14034</v>
      </c>
      <c r="CB13">
        <f>'time_series_19-covid-Confirmed'!CD31</f>
        <v>16170</v>
      </c>
      <c r="CC13">
        <f>'time_series_19-covid-Confirmed'!CE31</f>
        <v>18092</v>
      </c>
      <c r="CD13">
        <f>'time_series_19-covid-Confirmed'!CF31</f>
        <v>19638</v>
      </c>
      <c r="CE13">
        <f>'time_series_19-covid-Confirmed'!CG31</f>
        <v>20727</v>
      </c>
      <c r="CF13">
        <f>'time_series_19-covid-Confirmed'!CH31</f>
        <v>22192</v>
      </c>
      <c r="CG13">
        <f>'time_series_19-covid-Confirmed'!CI31</f>
        <v>23430</v>
      </c>
      <c r="CH13">
        <f>'time_series_19-covid-Confirmed'!CJ31</f>
        <v>25262</v>
      </c>
      <c r="CI13">
        <f>'time_series_19-covid-Confirmed'!CK31</f>
        <v>28320</v>
      </c>
      <c r="CJ13">
        <f>'time_series_19-covid-Confirmed'!CL31</f>
        <v>30425</v>
      </c>
      <c r="CK13">
        <f>'time_series_19-covid-Confirmed'!CM31</f>
        <v>33682</v>
      </c>
      <c r="CL13">
        <f>'time_series_19-covid-Confirmed'!CN31</f>
        <v>36658</v>
      </c>
      <c r="CM13">
        <f>'time_series_19-covid-Confirmed'!CO31</f>
        <v>38654</v>
      </c>
      <c r="CN13">
        <f>'time_series_19-covid-Confirmed'!CP31</f>
        <v>40743</v>
      </c>
      <c r="CO13">
        <f>'time_series_19-covid-Confirmed'!CQ31</f>
        <v>43079</v>
      </c>
      <c r="CP13">
        <f>'time_series_19-covid-Confirmed'!CR31</f>
        <v>45757</v>
      </c>
      <c r="CQ13">
        <f>'time_series_19-covid-Confirmed'!CS31</f>
        <v>50036</v>
      </c>
      <c r="CR13">
        <f>'time_series_19-covid-Confirmed'!CT31</f>
        <v>54043</v>
      </c>
      <c r="CS13">
        <f>'time_series_19-covid-Confirmed'!CU31</f>
        <v>59324</v>
      </c>
      <c r="CT13">
        <f>'time_series_19-covid-Confirmed'!CV31</f>
        <v>63100</v>
      </c>
      <c r="CU13">
        <f>'time_series_19-covid-Confirmed'!CW31</f>
        <v>67446</v>
      </c>
      <c r="CV13">
        <f>'time_series_19-covid-Confirmed'!CX31</f>
        <v>73235</v>
      </c>
      <c r="CW13">
        <f>'time_series_19-covid-Confirmed'!CY31</f>
        <v>79685</v>
      </c>
      <c r="CX13">
        <f>'time_series_19-covid-Confirmed'!CZ31</f>
        <v>87187</v>
      </c>
      <c r="CY13">
        <f>'time_series_19-covid-Confirmed'!DA31</f>
        <v>92202</v>
      </c>
      <c r="CZ13">
        <f>'time_series_19-covid-Confirmed'!DB31</f>
        <v>97100</v>
      </c>
      <c r="DA13">
        <f>'time_series_19-covid-Confirmed'!DC31</f>
        <v>101826</v>
      </c>
      <c r="DB13">
        <f>'time_series_19-covid-Confirmed'!DD31</f>
        <v>108620</v>
      </c>
      <c r="DC13">
        <f>'time_series_19-covid-Confirmed'!DE31</f>
        <v>115455</v>
      </c>
      <c r="DD13">
        <f>'time_series_19-covid-Confirmed'!DF31</f>
        <v>126611</v>
      </c>
      <c r="DE13">
        <f>'time_series_19-covid-Confirmed'!DG31</f>
        <v>135773</v>
      </c>
      <c r="DF13">
        <f>'time_series_19-covid-Confirmed'!DH31</f>
        <v>146894</v>
      </c>
      <c r="DG13">
        <f>'time_series_19-covid-Confirmed'!DI31</f>
        <v>156061</v>
      </c>
      <c r="DH13">
        <f>'time_series_19-covid-Confirmed'!DJ31</f>
        <v>162699</v>
      </c>
      <c r="DI13">
        <f>'time_series_19-covid-Confirmed'!DK31</f>
        <v>169594</v>
      </c>
      <c r="DJ13">
        <f>'time_series_19-covid-Confirmed'!DL31</f>
        <v>178214</v>
      </c>
      <c r="DK13">
        <f>'time_series_19-covid-Confirmed'!DM31</f>
        <v>190137</v>
      </c>
      <c r="DL13">
        <f>'time_series_19-covid-Confirmed'!DN31</f>
        <v>203165</v>
      </c>
      <c r="DM13">
        <f>'time_series_19-covid-Confirmed'!DO31</f>
        <v>220291</v>
      </c>
      <c r="DN13">
        <f>'time_series_19-covid-Confirmed'!DP31</f>
        <v>233511</v>
      </c>
      <c r="DO13">
        <f>'time_series_19-covid-Confirmed'!DQ31</f>
        <v>241080</v>
      </c>
      <c r="DP13">
        <f>'time_series_19-covid-Confirmed'!DR31</f>
        <v>255368</v>
      </c>
      <c r="DQ13">
        <f>'time_series_19-covid-Confirmed'!DS31</f>
        <v>271885</v>
      </c>
      <c r="DR13">
        <f>'time_series_19-covid-Confirmed'!DT31</f>
        <v>291579</v>
      </c>
      <c r="DS13">
        <f>'time_series_19-covid-Confirmed'!DU31</f>
        <v>310087</v>
      </c>
      <c r="DT13">
        <f>'time_series_19-covid-Confirmed'!DV31</f>
        <v>330890</v>
      </c>
      <c r="DU13">
        <f>'time_series_19-covid-Confirmed'!DW31</f>
        <v>347398</v>
      </c>
      <c r="DV13">
        <f>'time_series_19-covid-Confirmed'!DX31</f>
        <v>363211</v>
      </c>
      <c r="DW13">
        <f>'time_series_19-covid-Confirmed'!DY31</f>
        <v>374898</v>
      </c>
      <c r="DX13">
        <f>'time_series_19-covid-Confirmed'!DZ31</f>
        <v>391222</v>
      </c>
      <c r="DY13">
        <f>'time_series_19-covid-Confirmed'!EA31</f>
        <v>411821</v>
      </c>
      <c r="DZ13">
        <f>'time_series_19-covid-Confirmed'!EB31</f>
        <v>438238</v>
      </c>
      <c r="EA13">
        <f>'time_series_19-covid-Confirmed'!EC31</f>
        <v>465166</v>
      </c>
      <c r="EB13">
        <f>'time_series_19-covid-Confirmed'!ED31</f>
        <v>498440</v>
      </c>
      <c r="EC13">
        <f>'time_series_19-covid-Confirmed'!EE31</f>
        <v>514849</v>
      </c>
      <c r="ED13">
        <f>'time_series_19-covid-Confirmed'!EF31</f>
        <v>526447</v>
      </c>
      <c r="EE13">
        <f>'time_series_19-covid-Confirmed'!EG31</f>
        <v>555383</v>
      </c>
      <c r="EF13">
        <f>'time_series_19-covid-Confirmed'!EH31</f>
        <v>584016</v>
      </c>
      <c r="EG13">
        <f>'time_series_19-covid-Confirmed'!EI31</f>
        <v>614941</v>
      </c>
      <c r="EH13">
        <f>'time_series_19-covid-Confirmed'!EJ31</f>
        <v>645771</v>
      </c>
      <c r="EI13">
        <f>'time_series_19-covid-Confirmed'!EK31</f>
        <v>672846</v>
      </c>
      <c r="EJ13">
        <f>'time_series_19-covid-Confirmed'!EL31</f>
        <v>691758</v>
      </c>
      <c r="EK13">
        <f>'time_series_19-covid-Confirmed'!EM31</f>
        <v>707412</v>
      </c>
      <c r="EL13">
        <f>'time_series_19-covid-Confirmed'!EN31</f>
        <v>739503</v>
      </c>
      <c r="EM13">
        <f>'time_series_19-covid-Confirmed'!EO31</f>
        <v>772416</v>
      </c>
      <c r="EN13">
        <f>'time_series_19-covid-Confirmed'!EP31</f>
        <v>802828</v>
      </c>
      <c r="EO13">
        <f>'time_series_19-covid-Confirmed'!EQ31</f>
        <v>828810</v>
      </c>
      <c r="EP13">
        <f>'time_series_19-covid-Confirmed'!ER31</f>
        <v>850514</v>
      </c>
      <c r="EQ13">
        <f>'time_series_19-covid-Confirmed'!ES31</f>
        <v>867624</v>
      </c>
      <c r="ER13">
        <f>'time_series_19-covid-Confirmed'!ET31</f>
        <v>888271</v>
      </c>
      <c r="ES13">
        <f>'time_series_19-covid-Confirmed'!EU31</f>
        <v>923189</v>
      </c>
      <c r="ET13">
        <f>'time_series_19-covid-Confirmed'!EV31</f>
        <v>955377</v>
      </c>
      <c r="EU13">
        <f>'time_series_19-covid-Confirmed'!EW31</f>
        <v>978142</v>
      </c>
      <c r="EV13">
        <f>'time_series_19-covid-Confirmed'!EX31</f>
        <v>1032913</v>
      </c>
      <c r="EW13">
        <f>'time_series_19-covid-Confirmed'!EY31</f>
        <v>1067579</v>
      </c>
      <c r="EX13">
        <f>'time_series_19-covid-Confirmed'!EZ31</f>
        <v>1083341</v>
      </c>
      <c r="EY13">
        <f>'time_series_19-covid-Confirmed'!FA31</f>
        <v>1106470</v>
      </c>
      <c r="EZ13">
        <f>'time_series_19-covid-Confirmed'!FB31</f>
        <v>1145906</v>
      </c>
      <c r="FA13">
        <f>'time_series_19-covid-Confirmed'!FC31</f>
        <v>1188631</v>
      </c>
      <c r="FB13">
        <f>'time_series_19-covid-Confirmed'!FD31</f>
        <v>1228114</v>
      </c>
      <c r="FC13">
        <f>'time_series_19-covid-Confirmed'!FE31</f>
        <v>1274974</v>
      </c>
      <c r="FD13">
        <f>'time_series_19-covid-Confirmed'!FF31</f>
        <v>1313667</v>
      </c>
      <c r="FE13">
        <f>'time_series_19-covid-Confirmed'!FG31</f>
        <v>1344143</v>
      </c>
      <c r="FF13">
        <f>'time_series_19-covid-Confirmed'!FH31</f>
        <v>1368195</v>
      </c>
      <c r="FG13">
        <f>'time_series_19-covid-Confirmed'!FI31</f>
        <v>1402041</v>
      </c>
      <c r="FH13">
        <f>'time_series_19-covid-Confirmed'!FJ31</f>
        <v>1448753</v>
      </c>
      <c r="FI13">
        <f>'time_series_19-covid-Confirmed'!FK31</f>
        <v>1496858</v>
      </c>
      <c r="FJ13">
        <f>'time_series_19-covid-Confirmed'!FL31</f>
        <v>1539081</v>
      </c>
      <c r="FK13">
        <f>'time_series_19-covid-Confirmed'!FM31</f>
        <v>1577004</v>
      </c>
      <c r="FL13">
        <f>'time_series_19-covid-Confirmed'!FN31</f>
        <v>1603055</v>
      </c>
      <c r="FM13">
        <f>'time_series_19-covid-Confirmed'!FO31</f>
        <v>1623284</v>
      </c>
      <c r="FN13">
        <f>'time_series_19-covid-Confirmed'!FP31</f>
        <v>1668589</v>
      </c>
      <c r="FO13">
        <f>'time_series_19-covid-Confirmed'!FQ31</f>
        <v>1713160</v>
      </c>
      <c r="FP13">
        <f>'time_series_19-covid-Confirmed'!FR31</f>
        <v>1755779</v>
      </c>
      <c r="FQ13">
        <f>'time_series_19-covid-Confirmed'!FS31</f>
        <v>1800827</v>
      </c>
      <c r="FR13">
        <f>'time_series_19-covid-Confirmed'!FT31</f>
        <v>1839850</v>
      </c>
      <c r="FS13">
        <f>'time_series_19-covid-Confirmed'!FU31</f>
        <v>1864681</v>
      </c>
      <c r="FT13">
        <f>'time_series_19-covid-Confirmed'!FV31</f>
        <v>1884967</v>
      </c>
      <c r="FU13">
        <f>'time_series_19-covid-Confirmed'!FW31</f>
        <v>1926824</v>
      </c>
      <c r="FV13">
        <f>'time_series_19-covid-Confirmed'!FX31</f>
        <v>1966748</v>
      </c>
      <c r="FW13">
        <f>'time_series_19-covid-Confirmed'!FY31</f>
        <v>2012151</v>
      </c>
      <c r="FX13">
        <f>'time_series_19-covid-Confirmed'!FZ31</f>
        <v>2046328</v>
      </c>
      <c r="FY13">
        <f>'time_series_19-covid-Confirmed'!GA31</f>
        <v>2074860</v>
      </c>
      <c r="FZ13">
        <f>'time_series_19-covid-Confirmed'!GB31</f>
        <v>2098389</v>
      </c>
      <c r="GA13">
        <f>'time_series_19-covid-Confirmed'!GC31</f>
        <v>2118646</v>
      </c>
      <c r="GB13">
        <f>'time_series_19-covid-Confirmed'!GD31</f>
        <v>2159654</v>
      </c>
      <c r="GC13">
        <f>'time_series_19-covid-Confirmed'!GE31</f>
        <v>2227514</v>
      </c>
      <c r="GD13">
        <f>'time_series_19-covid-Confirmed'!GF31</f>
        <v>2287475</v>
      </c>
      <c r="GE13">
        <f>'time_series_19-covid-Confirmed'!GG31</f>
        <v>2343366</v>
      </c>
      <c r="GF13">
        <f>'time_series_19-covid-Confirmed'!GH31</f>
        <v>2394513</v>
      </c>
      <c r="GG13">
        <f>'time_series_19-covid-Confirmed'!GI31</f>
        <v>2419091</v>
      </c>
      <c r="GH13">
        <f>'time_series_19-covid-Confirmed'!GJ31</f>
        <v>2442375</v>
      </c>
      <c r="GI13">
        <f>'time_series_19-covid-Confirmed'!GK31</f>
        <v>2483191</v>
      </c>
      <c r="GJ13">
        <f>'time_series_19-covid-Confirmed'!GL31</f>
        <v>2552265</v>
      </c>
      <c r="GK13">
        <f>'time_series_19-covid-Confirmed'!GM31</f>
        <v>2610102</v>
      </c>
      <c r="GL13">
        <f>'time_series_19-covid-Confirmed'!GN31</f>
        <v>2662485</v>
      </c>
      <c r="GM13">
        <f>'time_series_19-covid-Confirmed'!GO31</f>
        <v>2707877</v>
      </c>
      <c r="GN13">
        <f>'time_series_19-covid-Confirmed'!GP31</f>
        <v>2733677</v>
      </c>
      <c r="GO13">
        <f>'time_series_19-covid-Confirmed'!GQ31</f>
        <v>2750318</v>
      </c>
      <c r="GP13">
        <f>'time_series_19-covid-Confirmed'!GR31</f>
        <v>2801921</v>
      </c>
      <c r="GQ13">
        <f>'time_series_19-covid-Confirmed'!GS31</f>
        <v>2859073</v>
      </c>
      <c r="GR13">
        <f>'time_series_19-covid-Confirmed'!GT31</f>
        <v>2912212</v>
      </c>
    </row>
    <row r="54" spans="1:200" x14ac:dyDescent="0.35">
      <c r="C54" s="1" t="str">
        <f>C1</f>
        <v>1/22/20</v>
      </c>
      <c r="D54" s="1" t="str">
        <f t="shared" ref="D54:BO54" si="0">D1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ref="BP54:BQ54" si="1">BP1</f>
        <v>3/27/20</v>
      </c>
      <c r="BQ54" s="1" t="str">
        <f t="shared" si="1"/>
        <v>3/28/20</v>
      </c>
      <c r="BR54" s="1" t="str">
        <f t="shared" ref="BR54:BS54" si="2">BR1</f>
        <v>3/29/20</v>
      </c>
      <c r="BS54" s="1" t="str">
        <f t="shared" si="2"/>
        <v>3/30/20</v>
      </c>
      <c r="BT54" s="1" t="str">
        <f t="shared" ref="BT54:BU54" si="3">BT1</f>
        <v>3/31/20</v>
      </c>
      <c r="BU54" s="1">
        <f t="shared" si="3"/>
        <v>43834</v>
      </c>
      <c r="BV54" s="1">
        <f t="shared" ref="BV54:BW54" si="4">BV1</f>
        <v>43865</v>
      </c>
      <c r="BW54" s="1">
        <f t="shared" si="4"/>
        <v>43894</v>
      </c>
      <c r="BX54" s="1">
        <f t="shared" ref="BX54:BY54" si="5">BX1</f>
        <v>43925</v>
      </c>
      <c r="BY54" s="1">
        <f t="shared" si="5"/>
        <v>43955</v>
      </c>
      <c r="BZ54" s="1">
        <f t="shared" ref="BZ54:CA54" si="6">BZ1</f>
        <v>43986</v>
      </c>
      <c r="CA54" s="1">
        <f t="shared" si="6"/>
        <v>44016</v>
      </c>
      <c r="CB54" s="1">
        <f t="shared" ref="CB54:CC54" si="7">CB1</f>
        <v>44047</v>
      </c>
      <c r="CC54" s="1">
        <f t="shared" si="7"/>
        <v>44078</v>
      </c>
      <c r="CD54" s="1">
        <f t="shared" ref="CD54:CE54" si="8">CD1</f>
        <v>44108</v>
      </c>
      <c r="CE54" s="1">
        <f t="shared" si="8"/>
        <v>44139</v>
      </c>
      <c r="CF54" s="1">
        <f t="shared" ref="CF54:CG54" si="9">CF1</f>
        <v>44169</v>
      </c>
      <c r="CG54" s="1" t="str">
        <f t="shared" si="9"/>
        <v>4/13/20</v>
      </c>
      <c r="CH54" s="1" t="str">
        <f t="shared" ref="CH54:CI54" si="10">CH1</f>
        <v>4/14/20</v>
      </c>
      <c r="CI54" s="1" t="str">
        <f t="shared" si="10"/>
        <v>4/15/20</v>
      </c>
      <c r="CJ54" s="1" t="str">
        <f t="shared" ref="CJ54:CK54" si="11">CJ1</f>
        <v>4/16/20</v>
      </c>
      <c r="CK54" s="1" t="str">
        <f t="shared" si="11"/>
        <v>4/17/20</v>
      </c>
      <c r="CL54" s="1" t="str">
        <f t="shared" ref="CL54:CM54" si="12">CL1</f>
        <v>4/18/20</v>
      </c>
      <c r="CM54" s="1" t="str">
        <f t="shared" si="12"/>
        <v>4/19/20</v>
      </c>
      <c r="CN54" s="1" t="str">
        <f t="shared" ref="CN54:CO54" si="13">CN1</f>
        <v>4/20/20</v>
      </c>
      <c r="CO54" s="1" t="str">
        <f t="shared" si="13"/>
        <v>4/21/20</v>
      </c>
      <c r="CP54" s="1" t="str">
        <f t="shared" ref="CP54:CQ54" si="14">CP1</f>
        <v>4/22/20</v>
      </c>
      <c r="CQ54" s="1" t="str">
        <f t="shared" si="14"/>
        <v>4/23/20</v>
      </c>
      <c r="CR54" s="1" t="str">
        <f t="shared" ref="CR54:CS54" si="15">CR1</f>
        <v>4/24/20</v>
      </c>
      <c r="CS54" s="1" t="str">
        <f t="shared" si="15"/>
        <v>4/25/20</v>
      </c>
      <c r="CT54" s="1" t="str">
        <f t="shared" ref="CT54:CU54" si="16">CT1</f>
        <v>4/26/20</v>
      </c>
      <c r="CU54" s="1" t="str">
        <f t="shared" si="16"/>
        <v>4/27/20</v>
      </c>
      <c r="CV54" s="1" t="str">
        <f t="shared" ref="CV54:CW54" si="17">CV1</f>
        <v>4/28/20</v>
      </c>
      <c r="CW54" s="1" t="str">
        <f t="shared" si="17"/>
        <v>4/29/20</v>
      </c>
      <c r="CX54" s="1" t="str">
        <f t="shared" ref="CX54:CY54" si="18">CX1</f>
        <v>4/30/20</v>
      </c>
      <c r="CY54" s="1">
        <f t="shared" si="18"/>
        <v>43835</v>
      </c>
      <c r="CZ54" s="1">
        <f t="shared" ref="CZ54:DA54" si="19">CZ1</f>
        <v>43866</v>
      </c>
      <c r="DA54" s="1">
        <f t="shared" si="19"/>
        <v>43895</v>
      </c>
      <c r="DB54" s="1">
        <f t="shared" ref="DB54:DC54" si="20">DB1</f>
        <v>43926</v>
      </c>
      <c r="DC54" s="1">
        <f t="shared" si="20"/>
        <v>43956</v>
      </c>
      <c r="DD54" s="1">
        <f t="shared" ref="DD54:DE54" si="21">DD1</f>
        <v>43987</v>
      </c>
      <c r="DE54" s="1">
        <f t="shared" si="21"/>
        <v>44017</v>
      </c>
      <c r="DF54" s="1">
        <f t="shared" ref="DF54:DG54" si="22">DF1</f>
        <v>44048</v>
      </c>
      <c r="DG54" s="1">
        <f t="shared" si="22"/>
        <v>44079</v>
      </c>
      <c r="DH54" s="1">
        <f t="shared" ref="DH54:DI54" si="23">DH1</f>
        <v>44109</v>
      </c>
      <c r="DI54" s="1">
        <f t="shared" si="23"/>
        <v>44140</v>
      </c>
      <c r="DJ54" s="1">
        <f t="shared" ref="DJ54:DK54" si="24">DJ1</f>
        <v>44170</v>
      </c>
      <c r="DK54" s="1" t="str">
        <f t="shared" si="24"/>
        <v>5/13/20</v>
      </c>
      <c r="DL54" s="1" t="str">
        <f t="shared" ref="DL54:DM54" si="25">DL1</f>
        <v>5/14/20</v>
      </c>
      <c r="DM54" s="1" t="str">
        <f t="shared" si="25"/>
        <v>5/15/20</v>
      </c>
      <c r="DN54" s="1" t="str">
        <f t="shared" ref="DN54:DO54" si="26">DN1</f>
        <v>5/16/20</v>
      </c>
      <c r="DO54" s="1" t="str">
        <f t="shared" si="26"/>
        <v>5/17/20</v>
      </c>
      <c r="DP54" s="1" t="str">
        <f t="shared" ref="DP54:DQ54" si="27">DP1</f>
        <v>5/18/20</v>
      </c>
      <c r="DQ54" s="1" t="str">
        <f t="shared" si="27"/>
        <v>5/19/20</v>
      </c>
      <c r="DR54" s="1" t="str">
        <f t="shared" ref="DR54:DS54" si="28">DR1</f>
        <v>5/20/20</v>
      </c>
      <c r="DS54" s="1" t="str">
        <f t="shared" si="28"/>
        <v>5/21/20</v>
      </c>
      <c r="DT54" s="1" t="str">
        <f t="shared" ref="DT54:DU54" si="29">DT1</f>
        <v>5/22/20</v>
      </c>
      <c r="DU54" s="1" t="str">
        <f t="shared" si="29"/>
        <v>5/23/20</v>
      </c>
      <c r="DV54" s="1" t="str">
        <f t="shared" ref="DV54:DW54" si="30">DV1</f>
        <v>5/24/20</v>
      </c>
      <c r="DW54" s="1" t="str">
        <f t="shared" si="30"/>
        <v>5/25/20</v>
      </c>
      <c r="DX54" s="1" t="str">
        <f t="shared" ref="DX54:DY54" si="31">DX1</f>
        <v>5/26/20</v>
      </c>
      <c r="DY54" s="1" t="str">
        <f t="shared" si="31"/>
        <v>5/27/20</v>
      </c>
      <c r="DZ54" s="1" t="str">
        <f t="shared" ref="DZ54:EA54" si="32">DZ1</f>
        <v>5/28/20</v>
      </c>
      <c r="EA54" s="1" t="str">
        <f t="shared" si="32"/>
        <v>5/29/20</v>
      </c>
      <c r="EB54" s="1" t="str">
        <f t="shared" ref="EB54:EC54" si="33">EB1</f>
        <v>5/30/20</v>
      </c>
      <c r="EC54" s="1" t="str">
        <f t="shared" si="33"/>
        <v>5/31/20</v>
      </c>
      <c r="ED54" s="1">
        <f t="shared" ref="ED54:EE54" si="34">ED1</f>
        <v>43836</v>
      </c>
      <c r="EE54" s="1">
        <f t="shared" si="34"/>
        <v>43867</v>
      </c>
      <c r="EF54" s="1">
        <f t="shared" ref="EF54:EG54" si="35">EF1</f>
        <v>43896</v>
      </c>
      <c r="EG54" s="1">
        <f t="shared" si="35"/>
        <v>43927</v>
      </c>
      <c r="EH54" s="1">
        <f t="shared" ref="EH54:EI54" si="36">EH1</f>
        <v>43957</v>
      </c>
      <c r="EI54" s="1">
        <f t="shared" si="36"/>
        <v>43988</v>
      </c>
      <c r="EJ54" s="1">
        <f t="shared" ref="EJ54:EK54" si="37">EJ1</f>
        <v>44018</v>
      </c>
      <c r="EK54" s="1">
        <f t="shared" si="37"/>
        <v>44049</v>
      </c>
      <c r="EL54" s="1">
        <f t="shared" ref="EL54:EM54" si="38">EL1</f>
        <v>44080</v>
      </c>
      <c r="EM54" s="1">
        <f t="shared" si="38"/>
        <v>44110</v>
      </c>
      <c r="EN54" s="1">
        <f t="shared" ref="EN54:EO54" si="39">EN1</f>
        <v>44141</v>
      </c>
      <c r="EO54" s="1">
        <f t="shared" si="39"/>
        <v>44171</v>
      </c>
      <c r="EP54" s="1" t="str">
        <f t="shared" ref="EP54:EQ54" si="40">EP1</f>
        <v>6/13/20</v>
      </c>
      <c r="EQ54" s="1" t="str">
        <f t="shared" si="40"/>
        <v>6/14/20</v>
      </c>
      <c r="ER54" s="1" t="str">
        <f t="shared" ref="ER54:ES54" si="41">ER1</f>
        <v>6/15/20</v>
      </c>
      <c r="ES54" s="1" t="str">
        <f t="shared" si="41"/>
        <v>6/16/20</v>
      </c>
      <c r="ET54" s="1" t="str">
        <f t="shared" ref="ET54:EV54" si="42">ET1</f>
        <v>6/17/20</v>
      </c>
      <c r="EU54" s="1" t="str">
        <f t="shared" si="42"/>
        <v>6/18/20</v>
      </c>
      <c r="EV54" s="1" t="str">
        <f t="shared" si="42"/>
        <v>6/19/20</v>
      </c>
      <c r="EW54" s="1" t="str">
        <f t="shared" ref="EW54:EX54" si="43">EW1</f>
        <v>6/20/20</v>
      </c>
      <c r="EX54" s="1" t="str">
        <f t="shared" si="43"/>
        <v>6/21/20</v>
      </c>
      <c r="EY54" s="1" t="str">
        <f t="shared" ref="EY54:EZ54" si="44">EY1</f>
        <v>6/22/20</v>
      </c>
      <c r="EZ54" s="1" t="str">
        <f t="shared" si="44"/>
        <v>6/23/20</v>
      </c>
      <c r="FA54" s="1" t="str">
        <f t="shared" ref="FA54:FD54" si="45">FA1</f>
        <v>6/24/20</v>
      </c>
      <c r="FB54" s="1" t="str">
        <f t="shared" si="45"/>
        <v>6/25/20</v>
      </c>
      <c r="FC54" s="1" t="str">
        <f t="shared" si="45"/>
        <v>6/26/20</v>
      </c>
      <c r="FD54" s="1" t="str">
        <f t="shared" si="45"/>
        <v>6/27/20</v>
      </c>
      <c r="FE54" s="1" t="str">
        <f t="shared" ref="FE54:FF54" si="46">FE1</f>
        <v>6/28/20</v>
      </c>
      <c r="FF54" s="1" t="str">
        <f t="shared" si="46"/>
        <v>6/29/20</v>
      </c>
      <c r="FG54" s="1" t="str">
        <f t="shared" ref="FG54:FH54" si="47">FG1</f>
        <v>6/30/20</v>
      </c>
      <c r="FH54" s="1">
        <f t="shared" si="47"/>
        <v>43837</v>
      </c>
      <c r="FI54" s="1">
        <f t="shared" ref="FI54:FJ54" si="48">FI1</f>
        <v>43868</v>
      </c>
      <c r="FJ54" s="1">
        <f t="shared" si="48"/>
        <v>43897</v>
      </c>
      <c r="FK54" s="1">
        <f t="shared" ref="FK54:FL54" si="49">FK1</f>
        <v>43928</v>
      </c>
      <c r="FL54" s="1">
        <f t="shared" si="49"/>
        <v>43958</v>
      </c>
      <c r="FM54" s="1">
        <f t="shared" ref="FM54:FN54" si="50">FM1</f>
        <v>43989</v>
      </c>
      <c r="FN54" s="1">
        <f t="shared" si="50"/>
        <v>44019</v>
      </c>
      <c r="FO54" s="1">
        <f t="shared" ref="FO54:FP54" si="51">FO1</f>
        <v>44050</v>
      </c>
      <c r="FP54" s="1">
        <f t="shared" si="51"/>
        <v>44081</v>
      </c>
      <c r="FQ54" s="1">
        <f t="shared" ref="FQ54:FR54" si="52">FQ1</f>
        <v>44111</v>
      </c>
      <c r="FR54" s="1">
        <f t="shared" si="52"/>
        <v>44142</v>
      </c>
      <c r="FS54" s="1">
        <f t="shared" ref="FS54:FT54" si="53">FS1</f>
        <v>44172</v>
      </c>
      <c r="FT54" s="1" t="str">
        <f t="shared" si="53"/>
        <v>7/13/20</v>
      </c>
      <c r="FU54" s="1" t="str">
        <f t="shared" ref="FU54:FW54" si="54">FU1</f>
        <v>7/14/20</v>
      </c>
      <c r="FV54" s="1" t="str">
        <f t="shared" si="54"/>
        <v>7/15/20</v>
      </c>
      <c r="FW54" s="1" t="str">
        <f t="shared" si="54"/>
        <v>7/16/20</v>
      </c>
      <c r="FX54" s="1" t="str">
        <f t="shared" ref="FX54:FY54" si="55">FX1</f>
        <v>7/17/20</v>
      </c>
      <c r="FY54" s="1" t="str">
        <f t="shared" si="55"/>
        <v>7/18/20</v>
      </c>
      <c r="FZ54" s="1" t="str">
        <f t="shared" ref="FZ54:GB54" si="56">FZ1</f>
        <v>7/19/20</v>
      </c>
      <c r="GA54" s="1" t="str">
        <f t="shared" si="56"/>
        <v>7/20/20</v>
      </c>
      <c r="GB54" s="1" t="str">
        <f t="shared" si="56"/>
        <v>7/21/20</v>
      </c>
      <c r="GC54" s="1" t="str">
        <f t="shared" ref="GC54:GD54" si="57">GC1</f>
        <v>7/22/20</v>
      </c>
      <c r="GD54" s="1" t="str">
        <f t="shared" si="57"/>
        <v>7/23/20</v>
      </c>
      <c r="GE54" s="1" t="str">
        <f t="shared" ref="GE54:GF54" si="58">GE1</f>
        <v>7/24/20</v>
      </c>
      <c r="GF54" s="1" t="str">
        <f t="shared" si="58"/>
        <v>7/25/20</v>
      </c>
      <c r="GG54" s="1" t="str">
        <f t="shared" ref="GG54:GH54" si="59">GG1</f>
        <v>7/26/20</v>
      </c>
      <c r="GH54" s="1" t="str">
        <f t="shared" si="59"/>
        <v>7/27/20</v>
      </c>
      <c r="GI54" s="1" t="str">
        <f t="shared" ref="GI54:GJ54" si="60">GI1</f>
        <v>7/28/20</v>
      </c>
      <c r="GJ54" s="1" t="str">
        <f t="shared" si="60"/>
        <v>7/29/20</v>
      </c>
      <c r="GK54" s="1" t="str">
        <f t="shared" ref="GK54:GL54" si="61">GK1</f>
        <v>7/30/20</v>
      </c>
      <c r="GL54" s="1" t="str">
        <f t="shared" si="61"/>
        <v>7/31/20</v>
      </c>
      <c r="GM54" s="1">
        <f t="shared" ref="GM54:GN54" si="62">GM1</f>
        <v>43838</v>
      </c>
      <c r="GN54" s="1">
        <f t="shared" si="62"/>
        <v>43869</v>
      </c>
      <c r="GO54" s="1">
        <f t="shared" ref="GO54:GP54" si="63">GO1</f>
        <v>43898</v>
      </c>
      <c r="GP54" s="1">
        <f t="shared" si="63"/>
        <v>43929</v>
      </c>
      <c r="GQ54" s="1">
        <f t="shared" ref="GQ54:GR54" si="64">GQ1</f>
        <v>43959</v>
      </c>
      <c r="GR54" s="1">
        <f t="shared" si="64"/>
        <v>43990</v>
      </c>
    </row>
    <row r="55" spans="1:200" x14ac:dyDescent="0.35">
      <c r="A55" t="s">
        <v>252</v>
      </c>
      <c r="D55">
        <f t="shared" ref="D55:AI55" si="65">D2-C2</f>
        <v>99</v>
      </c>
      <c r="E55">
        <f t="shared" si="65"/>
        <v>287</v>
      </c>
      <c r="F55">
        <f t="shared" si="65"/>
        <v>493</v>
      </c>
      <c r="G55">
        <f t="shared" si="65"/>
        <v>684</v>
      </c>
      <c r="H55">
        <f t="shared" si="65"/>
        <v>809</v>
      </c>
      <c r="I55">
        <f t="shared" si="65"/>
        <v>2651</v>
      </c>
      <c r="J55">
        <f t="shared" si="65"/>
        <v>588</v>
      </c>
      <c r="K55">
        <f t="shared" si="65"/>
        <v>2068</v>
      </c>
      <c r="L55">
        <f t="shared" si="65"/>
        <v>1693</v>
      </c>
      <c r="M55">
        <f t="shared" si="65"/>
        <v>2111</v>
      </c>
      <c r="N55">
        <f t="shared" si="65"/>
        <v>4749</v>
      </c>
      <c r="O55">
        <f t="shared" si="65"/>
        <v>3100</v>
      </c>
      <c r="P55">
        <f t="shared" si="65"/>
        <v>4011</v>
      </c>
      <c r="Q55">
        <f t="shared" si="65"/>
        <v>3745</v>
      </c>
      <c r="R55">
        <f t="shared" si="65"/>
        <v>3159</v>
      </c>
      <c r="S55">
        <f t="shared" si="65"/>
        <v>3593</v>
      </c>
      <c r="T55">
        <f t="shared" si="65"/>
        <v>2734</v>
      </c>
      <c r="U55">
        <f t="shared" si="65"/>
        <v>3030</v>
      </c>
      <c r="V55">
        <f t="shared" si="65"/>
        <v>2609</v>
      </c>
      <c r="W55">
        <f t="shared" si="65"/>
        <v>2042</v>
      </c>
      <c r="X55">
        <f t="shared" si="65"/>
        <v>418</v>
      </c>
      <c r="Y55">
        <f t="shared" si="65"/>
        <v>15153</v>
      </c>
      <c r="Z55">
        <f t="shared" si="65"/>
        <v>6527</v>
      </c>
      <c r="AA55">
        <f t="shared" si="65"/>
        <v>2142</v>
      </c>
      <c r="AB55">
        <f t="shared" si="65"/>
        <v>2184</v>
      </c>
      <c r="AC55">
        <f t="shared" si="65"/>
        <v>2035</v>
      </c>
      <c r="AD55">
        <f t="shared" si="65"/>
        <v>1882</v>
      </c>
      <c r="AE55">
        <f t="shared" si="65"/>
        <v>500</v>
      </c>
      <c r="AF55">
        <f t="shared" si="65"/>
        <v>560</v>
      </c>
      <c r="AG55">
        <f t="shared" si="65"/>
        <v>629</v>
      </c>
      <c r="AH55">
        <f t="shared" si="65"/>
        <v>1761</v>
      </c>
      <c r="AI55">
        <f t="shared" si="65"/>
        <v>380</v>
      </c>
      <c r="AJ55">
        <f t="shared" ref="AJ55:BO55" si="66">AJ2-AI2</f>
        <v>564</v>
      </c>
      <c r="AK55">
        <f t="shared" si="66"/>
        <v>853</v>
      </c>
      <c r="AL55">
        <f t="shared" si="66"/>
        <v>977</v>
      </c>
      <c r="AM55">
        <f t="shared" si="66"/>
        <v>1364</v>
      </c>
      <c r="AN55">
        <f t="shared" si="66"/>
        <v>1377</v>
      </c>
      <c r="AO55">
        <f t="shared" si="66"/>
        <v>1895</v>
      </c>
      <c r="AP55">
        <f t="shared" si="66"/>
        <v>2384</v>
      </c>
      <c r="AQ55">
        <f t="shared" si="66"/>
        <v>1974</v>
      </c>
      <c r="AR55">
        <f t="shared" si="66"/>
        <v>2578</v>
      </c>
      <c r="AS55">
        <f t="shared" si="66"/>
        <v>2299</v>
      </c>
      <c r="AT55">
        <f t="shared" si="66"/>
        <v>2791</v>
      </c>
      <c r="AU55">
        <f t="shared" si="66"/>
        <v>3943</v>
      </c>
      <c r="AV55">
        <f t="shared" si="66"/>
        <v>4038</v>
      </c>
      <c r="AW55">
        <f t="shared" si="66"/>
        <v>3954</v>
      </c>
      <c r="AX55">
        <f t="shared" si="66"/>
        <v>3900</v>
      </c>
      <c r="AY55">
        <f t="shared" si="66"/>
        <v>5024</v>
      </c>
      <c r="AZ55">
        <f t="shared" si="66"/>
        <v>7663</v>
      </c>
      <c r="BA55">
        <f t="shared" si="66"/>
        <v>5750</v>
      </c>
      <c r="BB55">
        <f t="shared" si="66"/>
        <v>14407</v>
      </c>
      <c r="BC55">
        <f t="shared" si="66"/>
        <v>11108</v>
      </c>
      <c r="BD55">
        <f t="shared" si="66"/>
        <v>11149</v>
      </c>
      <c r="BE55">
        <f t="shared" si="66"/>
        <v>14667</v>
      </c>
      <c r="BF55">
        <f t="shared" si="66"/>
        <v>15847</v>
      </c>
      <c r="BG55">
        <f t="shared" si="66"/>
        <v>19596</v>
      </c>
      <c r="BH55">
        <f t="shared" si="66"/>
        <v>27919</v>
      </c>
      <c r="BI55">
        <f t="shared" si="66"/>
        <v>29610</v>
      </c>
      <c r="BJ55">
        <f t="shared" si="66"/>
        <v>32309</v>
      </c>
      <c r="BK55">
        <f t="shared" si="66"/>
        <v>33420</v>
      </c>
      <c r="BL55">
        <f t="shared" si="66"/>
        <v>42167</v>
      </c>
      <c r="BM55">
        <f t="shared" si="66"/>
        <v>41167</v>
      </c>
      <c r="BN55">
        <f t="shared" si="66"/>
        <v>50819</v>
      </c>
      <c r="BO55">
        <f t="shared" si="66"/>
        <v>62897</v>
      </c>
      <c r="BP55">
        <f t="shared" ref="BP55:CU55" si="67">BP2-BO2</f>
        <v>64400</v>
      </c>
      <c r="BQ55">
        <f t="shared" si="67"/>
        <v>67656</v>
      </c>
      <c r="BR55">
        <f t="shared" si="67"/>
        <v>59577</v>
      </c>
      <c r="BS55">
        <f t="shared" si="67"/>
        <v>64642</v>
      </c>
      <c r="BT55">
        <f t="shared" si="67"/>
        <v>76410</v>
      </c>
      <c r="BU55">
        <f t="shared" si="67"/>
        <v>76214</v>
      </c>
      <c r="BV55">
        <f t="shared" si="67"/>
        <v>81414</v>
      </c>
      <c r="BW55">
        <f t="shared" si="67"/>
        <v>83155</v>
      </c>
      <c r="BX55">
        <f t="shared" si="67"/>
        <v>80463</v>
      </c>
      <c r="BY55">
        <f t="shared" si="67"/>
        <v>71713</v>
      </c>
      <c r="BZ55">
        <f t="shared" si="67"/>
        <v>72677</v>
      </c>
      <c r="CA55">
        <f t="shared" si="67"/>
        <v>76868</v>
      </c>
      <c r="CB55">
        <f t="shared" si="67"/>
        <v>83780</v>
      </c>
      <c r="CC55">
        <f t="shared" si="67"/>
        <v>86665</v>
      </c>
      <c r="CD55">
        <f t="shared" si="67"/>
        <v>87595</v>
      </c>
      <c r="CE55">
        <f t="shared" si="67"/>
        <v>76955</v>
      </c>
      <c r="CF55">
        <f t="shared" si="67"/>
        <v>96815</v>
      </c>
      <c r="CG55">
        <f t="shared" si="67"/>
        <v>69673</v>
      </c>
      <c r="CH55">
        <f t="shared" si="67"/>
        <v>69838</v>
      </c>
      <c r="CI55">
        <f t="shared" si="67"/>
        <v>80839</v>
      </c>
      <c r="CJ55">
        <f t="shared" si="67"/>
        <v>96686</v>
      </c>
      <c r="CK55">
        <f t="shared" si="67"/>
        <v>87719</v>
      </c>
      <c r="CL55">
        <f t="shared" si="67"/>
        <v>73958</v>
      </c>
      <c r="CM55">
        <f t="shared" si="67"/>
        <v>80504</v>
      </c>
      <c r="CN55">
        <f t="shared" si="67"/>
        <v>73353</v>
      </c>
      <c r="CO55">
        <f t="shared" si="67"/>
        <v>75281</v>
      </c>
      <c r="CP55">
        <f t="shared" si="67"/>
        <v>76786</v>
      </c>
      <c r="CQ55">
        <f t="shared" si="67"/>
        <v>89000</v>
      </c>
      <c r="CR55">
        <f t="shared" si="67"/>
        <v>86945</v>
      </c>
      <c r="CS55">
        <f t="shared" si="67"/>
        <v>84938</v>
      </c>
      <c r="CT55">
        <f t="shared" si="67"/>
        <v>72943</v>
      </c>
      <c r="CU55">
        <f t="shared" si="67"/>
        <v>68719</v>
      </c>
      <c r="CV55">
        <f t="shared" ref="CV55:EA55" si="68">CV2-CU2</f>
        <v>75306</v>
      </c>
      <c r="CW55">
        <f t="shared" si="68"/>
        <v>77047</v>
      </c>
      <c r="CX55">
        <f t="shared" si="68"/>
        <v>83683</v>
      </c>
      <c r="CY55">
        <f t="shared" si="68"/>
        <v>87055</v>
      </c>
      <c r="CZ55">
        <f t="shared" si="68"/>
        <v>81676</v>
      </c>
      <c r="DA55">
        <f t="shared" si="68"/>
        <v>77618</v>
      </c>
      <c r="DB55">
        <f t="shared" si="68"/>
        <v>76101</v>
      </c>
      <c r="DC55">
        <f t="shared" si="68"/>
        <v>79992</v>
      </c>
      <c r="DD55">
        <f t="shared" si="68"/>
        <v>90023</v>
      </c>
      <c r="DE55">
        <f t="shared" si="68"/>
        <v>89085</v>
      </c>
      <c r="DF55">
        <f t="shared" si="68"/>
        <v>91518</v>
      </c>
      <c r="DG55">
        <f t="shared" si="68"/>
        <v>85846</v>
      </c>
      <c r="DH55">
        <f t="shared" si="68"/>
        <v>76246</v>
      </c>
      <c r="DI55">
        <f t="shared" si="68"/>
        <v>76241</v>
      </c>
      <c r="DJ55">
        <f t="shared" si="68"/>
        <v>83575</v>
      </c>
      <c r="DK55">
        <f t="shared" si="68"/>
        <v>84776</v>
      </c>
      <c r="DL55">
        <f t="shared" si="68"/>
        <v>97088</v>
      </c>
      <c r="DM55">
        <f t="shared" si="68"/>
        <v>96367</v>
      </c>
      <c r="DN55">
        <f t="shared" si="68"/>
        <v>95422</v>
      </c>
      <c r="DO55">
        <f t="shared" si="68"/>
        <v>78521</v>
      </c>
      <c r="DP55">
        <f t="shared" si="68"/>
        <v>88291</v>
      </c>
      <c r="DQ55">
        <f t="shared" si="68"/>
        <v>96393</v>
      </c>
      <c r="DR55">
        <f t="shared" si="68"/>
        <v>103029</v>
      </c>
      <c r="DS55">
        <f t="shared" si="68"/>
        <v>106334</v>
      </c>
      <c r="DT55">
        <f t="shared" si="68"/>
        <v>106900</v>
      </c>
      <c r="DU55">
        <f t="shared" si="68"/>
        <v>105289</v>
      </c>
      <c r="DV55">
        <f t="shared" si="68"/>
        <v>95326</v>
      </c>
      <c r="DW55">
        <f t="shared" si="68"/>
        <v>86963</v>
      </c>
      <c r="DX55">
        <f t="shared" si="68"/>
        <v>92522</v>
      </c>
      <c r="DY55">
        <f t="shared" si="68"/>
        <v>102600</v>
      </c>
      <c r="DZ55">
        <f t="shared" si="68"/>
        <v>119314</v>
      </c>
      <c r="EA55">
        <f t="shared" si="68"/>
        <v>121171</v>
      </c>
      <c r="EB55">
        <f t="shared" ref="EB55:FD55" si="69">EB2-EA2</f>
        <v>137829</v>
      </c>
      <c r="EC55">
        <f t="shared" si="69"/>
        <v>107558</v>
      </c>
      <c r="ED55">
        <f t="shared" si="69"/>
        <v>95209</v>
      </c>
      <c r="EE55">
        <f t="shared" si="69"/>
        <v>120837</v>
      </c>
      <c r="EF55">
        <f t="shared" si="69"/>
        <v>119323</v>
      </c>
      <c r="EG55">
        <f t="shared" si="69"/>
        <v>126956</v>
      </c>
      <c r="EH55">
        <f t="shared" si="69"/>
        <v>130868</v>
      </c>
      <c r="EI55">
        <f t="shared" si="69"/>
        <v>135953</v>
      </c>
      <c r="EJ55">
        <f t="shared" si="69"/>
        <v>112295</v>
      </c>
      <c r="EK55">
        <f t="shared" si="69"/>
        <v>102144</v>
      </c>
      <c r="EL55">
        <f t="shared" si="69"/>
        <v>124371</v>
      </c>
      <c r="EM55">
        <f t="shared" si="69"/>
        <v>133996</v>
      </c>
      <c r="EN55">
        <f t="shared" si="69"/>
        <v>138115</v>
      </c>
      <c r="EO55">
        <f t="shared" si="69"/>
        <v>129122</v>
      </c>
      <c r="EP55">
        <f t="shared" si="69"/>
        <v>135957</v>
      </c>
      <c r="EQ55">
        <f t="shared" si="69"/>
        <v>133474</v>
      </c>
      <c r="ER55">
        <f t="shared" si="69"/>
        <v>119638</v>
      </c>
      <c r="ES55">
        <f t="shared" si="69"/>
        <v>141532</v>
      </c>
      <c r="ET55">
        <f t="shared" si="69"/>
        <v>141994</v>
      </c>
      <c r="EU55">
        <f t="shared" si="69"/>
        <v>140005</v>
      </c>
      <c r="EV55">
        <f t="shared" si="69"/>
        <v>180889</v>
      </c>
      <c r="EW55">
        <f t="shared" si="69"/>
        <v>157634</v>
      </c>
      <c r="EX55">
        <f t="shared" si="69"/>
        <v>128614</v>
      </c>
      <c r="EY55">
        <f t="shared" si="69"/>
        <v>137271</v>
      </c>
      <c r="EZ55">
        <f t="shared" si="69"/>
        <v>165385</v>
      </c>
      <c r="FA55">
        <f t="shared" si="69"/>
        <v>171235</v>
      </c>
      <c r="FB55">
        <f t="shared" si="69"/>
        <v>177982</v>
      </c>
      <c r="FC55">
        <f t="shared" si="69"/>
        <v>191415</v>
      </c>
      <c r="FD55">
        <f t="shared" si="69"/>
        <v>178172</v>
      </c>
      <c r="FE55">
        <f t="shared" ref="FE55:GR55" si="70">FE2-FD2</f>
        <v>161726</v>
      </c>
      <c r="FF55">
        <f t="shared" si="70"/>
        <v>158151</v>
      </c>
      <c r="FG55">
        <f t="shared" si="70"/>
        <v>173819</v>
      </c>
      <c r="FH55">
        <f t="shared" si="70"/>
        <v>217655</v>
      </c>
      <c r="FI55">
        <f t="shared" si="70"/>
        <v>207745</v>
      </c>
      <c r="FJ55">
        <f t="shared" si="70"/>
        <v>203567</v>
      </c>
      <c r="FK55">
        <f t="shared" si="70"/>
        <v>193681</v>
      </c>
      <c r="FL55">
        <f t="shared" si="70"/>
        <v>182581</v>
      </c>
      <c r="FM55">
        <f t="shared" si="70"/>
        <v>167343</v>
      </c>
      <c r="FN55">
        <f t="shared" si="70"/>
        <v>210844</v>
      </c>
      <c r="FO55">
        <f t="shared" si="70"/>
        <v>211802</v>
      </c>
      <c r="FP55">
        <f t="shared" si="70"/>
        <v>228227</v>
      </c>
      <c r="FQ55">
        <f t="shared" si="70"/>
        <v>232577</v>
      </c>
      <c r="FR55">
        <f t="shared" si="70"/>
        <v>216125</v>
      </c>
      <c r="FS55">
        <f t="shared" si="70"/>
        <v>192655</v>
      </c>
      <c r="FT55">
        <f t="shared" si="70"/>
        <v>192808</v>
      </c>
      <c r="FU55">
        <f t="shared" si="70"/>
        <v>221639</v>
      </c>
      <c r="FV55">
        <f t="shared" si="70"/>
        <v>231119</v>
      </c>
      <c r="FW55">
        <f t="shared" si="70"/>
        <v>252673</v>
      </c>
      <c r="FX55">
        <f t="shared" si="70"/>
        <v>241907</v>
      </c>
      <c r="FY55">
        <f t="shared" si="70"/>
        <v>237635</v>
      </c>
      <c r="FZ55">
        <f t="shared" si="70"/>
        <v>214647</v>
      </c>
      <c r="GA55">
        <f t="shared" si="70"/>
        <v>206778</v>
      </c>
      <c r="GB55">
        <f t="shared" si="70"/>
        <v>233623</v>
      </c>
      <c r="GC55">
        <f t="shared" si="70"/>
        <v>280479</v>
      </c>
      <c r="GD55">
        <f t="shared" si="70"/>
        <v>282756</v>
      </c>
      <c r="GE55">
        <f t="shared" si="70"/>
        <v>281165</v>
      </c>
      <c r="GF55">
        <f t="shared" si="70"/>
        <v>255545</v>
      </c>
      <c r="GG55">
        <f t="shared" si="70"/>
        <v>213280</v>
      </c>
      <c r="GH55">
        <f t="shared" si="70"/>
        <v>226454</v>
      </c>
      <c r="GI55">
        <f t="shared" si="70"/>
        <v>252337</v>
      </c>
      <c r="GJ55">
        <f t="shared" si="70"/>
        <v>289149</v>
      </c>
      <c r="GK55">
        <f t="shared" si="70"/>
        <v>280650</v>
      </c>
      <c r="GL55">
        <f t="shared" si="70"/>
        <v>290100</v>
      </c>
      <c r="GM55">
        <f t="shared" si="70"/>
        <v>250712</v>
      </c>
      <c r="GN55">
        <f t="shared" si="70"/>
        <v>229106</v>
      </c>
      <c r="GO55">
        <f t="shared" si="70"/>
        <v>202485</v>
      </c>
      <c r="GP55">
        <f t="shared" si="70"/>
        <v>258581</v>
      </c>
      <c r="GQ55">
        <f t="shared" si="70"/>
        <v>271164</v>
      </c>
      <c r="GR55">
        <f t="shared" si="70"/>
        <v>277411</v>
      </c>
    </row>
    <row r="56" spans="1:200" x14ac:dyDescent="0.35">
      <c r="A56" t="s">
        <v>363</v>
      </c>
      <c r="B56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6">
        <f t="shared" ref="D56:AI56" si="71">D3-C3</f>
        <v>0</v>
      </c>
      <c r="E56">
        <f t="shared" si="71"/>
        <v>0</v>
      </c>
      <c r="F56">
        <f t="shared" si="71"/>
        <v>0</v>
      </c>
      <c r="G56">
        <f t="shared" si="71"/>
        <v>0</v>
      </c>
      <c r="H56">
        <f t="shared" si="71"/>
        <v>0</v>
      </c>
      <c r="I56">
        <f t="shared" si="71"/>
        <v>0</v>
      </c>
      <c r="J56">
        <f t="shared" si="71"/>
        <v>0</v>
      </c>
      <c r="K56">
        <f t="shared" si="71"/>
        <v>0</v>
      </c>
      <c r="L56">
        <f t="shared" si="71"/>
        <v>0</v>
      </c>
      <c r="M56">
        <f t="shared" si="71"/>
        <v>0</v>
      </c>
      <c r="N56">
        <f t="shared" si="71"/>
        <v>0</v>
      </c>
      <c r="O56">
        <f t="shared" si="71"/>
        <v>0</v>
      </c>
      <c r="P56">
        <f t="shared" si="71"/>
        <v>0</v>
      </c>
      <c r="Q56">
        <f t="shared" si="71"/>
        <v>0</v>
      </c>
      <c r="R56">
        <f t="shared" si="71"/>
        <v>0</v>
      </c>
      <c r="S56">
        <f t="shared" si="71"/>
        <v>0</v>
      </c>
      <c r="T56">
        <f t="shared" si="71"/>
        <v>0</v>
      </c>
      <c r="U56">
        <f t="shared" si="71"/>
        <v>0</v>
      </c>
      <c r="V56">
        <f t="shared" si="71"/>
        <v>0</v>
      </c>
      <c r="W56">
        <f t="shared" si="71"/>
        <v>0</v>
      </c>
      <c r="X56">
        <f t="shared" si="71"/>
        <v>0</v>
      </c>
      <c r="Y56">
        <f t="shared" si="71"/>
        <v>0</v>
      </c>
      <c r="Z56">
        <f t="shared" si="71"/>
        <v>1</v>
      </c>
      <c r="AA56">
        <f t="shared" si="71"/>
        <v>0</v>
      </c>
      <c r="AB56">
        <f t="shared" si="71"/>
        <v>0</v>
      </c>
      <c r="AC56">
        <f t="shared" si="71"/>
        <v>0</v>
      </c>
      <c r="AD56">
        <f t="shared" si="71"/>
        <v>0</v>
      </c>
      <c r="AE56">
        <f t="shared" si="71"/>
        <v>0</v>
      </c>
      <c r="AF56">
        <f t="shared" si="71"/>
        <v>0</v>
      </c>
      <c r="AG56">
        <f t="shared" si="71"/>
        <v>0</v>
      </c>
      <c r="AH56">
        <f t="shared" si="71"/>
        <v>0</v>
      </c>
      <c r="AI56">
        <f t="shared" si="71"/>
        <v>0</v>
      </c>
      <c r="AJ56">
        <f t="shared" ref="AJ56:BO56" si="72">AJ3-AI3</f>
        <v>0</v>
      </c>
      <c r="AK56">
        <f t="shared" si="72"/>
        <v>1</v>
      </c>
      <c r="AL56">
        <f t="shared" si="72"/>
        <v>0</v>
      </c>
      <c r="AM56">
        <f t="shared" si="72"/>
        <v>0</v>
      </c>
      <c r="AN56">
        <f t="shared" si="72"/>
        <v>1</v>
      </c>
      <c r="AO56">
        <f t="shared" si="72"/>
        <v>0</v>
      </c>
      <c r="AP56">
        <f t="shared" si="72"/>
        <v>1</v>
      </c>
      <c r="AQ56">
        <f t="shared" si="72"/>
        <v>3</v>
      </c>
      <c r="AR56">
        <f t="shared" si="72"/>
        <v>3</v>
      </c>
      <c r="AS56">
        <f t="shared" si="72"/>
        <v>10</v>
      </c>
      <c r="AT56">
        <f t="shared" si="72"/>
        <v>2</v>
      </c>
      <c r="AU56">
        <f t="shared" si="72"/>
        <v>19</v>
      </c>
      <c r="AV56">
        <f t="shared" si="72"/>
        <v>0</v>
      </c>
      <c r="AW56">
        <f t="shared" si="72"/>
        <v>44</v>
      </c>
      <c r="AX56">
        <f t="shared" si="72"/>
        <v>12</v>
      </c>
      <c r="AY56">
        <f t="shared" si="72"/>
        <v>11</v>
      </c>
      <c r="AZ56">
        <f t="shared" si="72"/>
        <v>14</v>
      </c>
      <c r="BA56">
        <f t="shared" si="72"/>
        <v>24</v>
      </c>
      <c r="BB56">
        <f t="shared" si="72"/>
        <v>43</v>
      </c>
      <c r="BC56">
        <f t="shared" si="72"/>
        <v>67</v>
      </c>
      <c r="BD56">
        <f t="shared" si="72"/>
        <v>48</v>
      </c>
      <c r="BE56">
        <f t="shared" si="72"/>
        <v>80</v>
      </c>
      <c r="BF56">
        <f t="shared" si="72"/>
        <v>76</v>
      </c>
      <c r="BG56">
        <f t="shared" si="72"/>
        <v>105</v>
      </c>
      <c r="BH56">
        <f t="shared" si="72"/>
        <v>166</v>
      </c>
      <c r="BI56">
        <f t="shared" si="72"/>
        <v>165</v>
      </c>
      <c r="BJ56">
        <f t="shared" si="72"/>
        <v>172</v>
      </c>
      <c r="BK56">
        <f t="shared" si="72"/>
        <v>238</v>
      </c>
      <c r="BL56">
        <f t="shared" si="72"/>
        <v>320</v>
      </c>
      <c r="BM56">
        <f t="shared" si="72"/>
        <v>347</v>
      </c>
      <c r="BN56">
        <f t="shared" si="72"/>
        <v>439</v>
      </c>
      <c r="BO56">
        <f t="shared" si="72"/>
        <v>471</v>
      </c>
      <c r="BP56">
        <f t="shared" ref="BP56:CU56" si="73">BP3-BO3</f>
        <v>462</v>
      </c>
      <c r="BQ56">
        <f t="shared" si="73"/>
        <v>270</v>
      </c>
      <c r="BR56">
        <f t="shared" si="73"/>
        <v>405</v>
      </c>
      <c r="BS56">
        <f t="shared" si="73"/>
        <v>285</v>
      </c>
      <c r="BT56">
        <f t="shared" si="73"/>
        <v>473</v>
      </c>
      <c r="BU56">
        <f t="shared" si="73"/>
        <v>531</v>
      </c>
      <c r="BV56">
        <f t="shared" si="73"/>
        <v>591</v>
      </c>
      <c r="BW56">
        <f t="shared" si="73"/>
        <v>745</v>
      </c>
      <c r="BX56">
        <f t="shared" si="73"/>
        <v>513</v>
      </c>
      <c r="BY56">
        <f t="shared" si="73"/>
        <v>538</v>
      </c>
      <c r="BZ56">
        <f t="shared" si="73"/>
        <v>482</v>
      </c>
      <c r="CA56">
        <f t="shared" si="73"/>
        <v>493</v>
      </c>
      <c r="CB56">
        <f t="shared" si="73"/>
        <v>649</v>
      </c>
      <c r="CC56">
        <f t="shared" si="73"/>
        <v>602</v>
      </c>
      <c r="CD56">
        <f t="shared" si="73"/>
        <v>580</v>
      </c>
      <c r="CE56">
        <f t="shared" si="73"/>
        <v>495</v>
      </c>
      <c r="CF56">
        <f t="shared" si="73"/>
        <v>687</v>
      </c>
      <c r="CG56">
        <f t="shared" si="73"/>
        <v>626</v>
      </c>
      <c r="CH56">
        <f t="shared" si="73"/>
        <v>777</v>
      </c>
      <c r="CI56">
        <f t="shared" si="73"/>
        <v>757</v>
      </c>
      <c r="CJ56">
        <f t="shared" si="73"/>
        <v>881</v>
      </c>
      <c r="CK56">
        <f t="shared" si="73"/>
        <v>1080</v>
      </c>
      <c r="CL56">
        <f t="shared" si="73"/>
        <v>1017</v>
      </c>
      <c r="CM56">
        <f t="shared" si="73"/>
        <v>972</v>
      </c>
      <c r="CN56">
        <f t="shared" si="73"/>
        <v>932</v>
      </c>
      <c r="CO56">
        <f t="shared" si="73"/>
        <v>796</v>
      </c>
      <c r="CP56">
        <f t="shared" si="73"/>
        <v>1089</v>
      </c>
      <c r="CQ56">
        <f t="shared" si="73"/>
        <v>1247</v>
      </c>
      <c r="CR56">
        <f t="shared" si="73"/>
        <v>1407</v>
      </c>
      <c r="CS56">
        <f t="shared" si="73"/>
        <v>1044</v>
      </c>
      <c r="CT56">
        <f t="shared" si="73"/>
        <v>1243</v>
      </c>
      <c r="CU56">
        <f t="shared" si="73"/>
        <v>1236</v>
      </c>
      <c r="CV56">
        <f t="shared" ref="CV56:EA56" si="74">CV3-CU3</f>
        <v>1455</v>
      </c>
      <c r="CW56">
        <f t="shared" si="74"/>
        <v>1827</v>
      </c>
      <c r="CX56">
        <f t="shared" si="74"/>
        <v>1848</v>
      </c>
      <c r="CY56">
        <f t="shared" si="74"/>
        <v>1490</v>
      </c>
      <c r="CZ56">
        <f t="shared" si="74"/>
        <v>1943</v>
      </c>
      <c r="DA56">
        <f t="shared" si="74"/>
        <v>1274</v>
      </c>
      <c r="DB56">
        <f t="shared" si="74"/>
        <v>2425</v>
      </c>
      <c r="DC56">
        <f t="shared" si="74"/>
        <v>1639</v>
      </c>
      <c r="DD56">
        <f t="shared" si="74"/>
        <v>2239</v>
      </c>
      <c r="DE56">
        <f t="shared" si="74"/>
        <v>2147</v>
      </c>
      <c r="DF56">
        <f t="shared" si="74"/>
        <v>3448</v>
      </c>
      <c r="DG56">
        <f t="shared" si="74"/>
        <v>2381</v>
      </c>
      <c r="DH56">
        <f t="shared" si="74"/>
        <v>2472</v>
      </c>
      <c r="DI56">
        <f t="shared" si="74"/>
        <v>2756</v>
      </c>
      <c r="DJ56">
        <f t="shared" si="74"/>
        <v>2815</v>
      </c>
      <c r="DK56">
        <f t="shared" si="74"/>
        <v>2679</v>
      </c>
      <c r="DL56">
        <f t="shared" si="74"/>
        <v>2706</v>
      </c>
      <c r="DM56">
        <f t="shared" si="74"/>
        <v>2763</v>
      </c>
      <c r="DN56">
        <f t="shared" si="74"/>
        <v>3081</v>
      </c>
      <c r="DO56">
        <f t="shared" si="74"/>
        <v>2736</v>
      </c>
      <c r="DP56">
        <f t="shared" si="74"/>
        <v>3488</v>
      </c>
      <c r="DQ56">
        <f t="shared" si="74"/>
        <v>3168</v>
      </c>
      <c r="DR56">
        <f t="shared" si="74"/>
        <v>3368</v>
      </c>
      <c r="DS56">
        <f t="shared" si="74"/>
        <v>4439</v>
      </c>
      <c r="DT56">
        <f t="shared" si="74"/>
        <v>3853</v>
      </c>
      <c r="DU56">
        <f t="shared" si="74"/>
        <v>3648</v>
      </c>
      <c r="DV56">
        <f t="shared" si="74"/>
        <v>3901</v>
      </c>
      <c r="DW56">
        <f t="shared" si="74"/>
        <v>3805</v>
      </c>
      <c r="DX56">
        <f t="shared" si="74"/>
        <v>3236</v>
      </c>
      <c r="DY56">
        <f t="shared" si="74"/>
        <v>5094</v>
      </c>
      <c r="DZ56">
        <f t="shared" si="74"/>
        <v>4388</v>
      </c>
      <c r="EA56">
        <f t="shared" si="74"/>
        <v>5573</v>
      </c>
      <c r="EB56">
        <f t="shared" ref="EB56:FD56" si="75">EB3-EA3</f>
        <v>5953</v>
      </c>
      <c r="EC56">
        <f t="shared" si="75"/>
        <v>5033</v>
      </c>
      <c r="ED56">
        <f t="shared" si="75"/>
        <v>5391</v>
      </c>
      <c r="EE56">
        <f t="shared" si="75"/>
        <v>4610</v>
      </c>
      <c r="EF56">
        <f t="shared" si="75"/>
        <v>4853</v>
      </c>
      <c r="EG56">
        <f t="shared" si="75"/>
        <v>6716</v>
      </c>
      <c r="EH56">
        <f t="shared" si="75"/>
        <v>6715</v>
      </c>
      <c r="EI56">
        <f t="shared" si="75"/>
        <v>6327</v>
      </c>
      <c r="EJ56">
        <f t="shared" si="75"/>
        <v>5749</v>
      </c>
      <c r="EK56">
        <f t="shared" si="75"/>
        <v>6459</v>
      </c>
      <c r="EL56">
        <f t="shared" si="75"/>
        <v>6098</v>
      </c>
      <c r="EM56">
        <f t="shared" si="75"/>
        <v>5971</v>
      </c>
      <c r="EN56">
        <f t="shared" si="75"/>
        <v>6902</v>
      </c>
      <c r="EO56">
        <f t="shared" si="75"/>
        <v>7468</v>
      </c>
      <c r="EP56">
        <f t="shared" si="75"/>
        <v>7660</v>
      </c>
      <c r="EQ56">
        <f t="shared" si="75"/>
        <v>8356</v>
      </c>
      <c r="ER56">
        <f t="shared" si="75"/>
        <v>8979</v>
      </c>
      <c r="ES56">
        <f t="shared" si="75"/>
        <v>7161</v>
      </c>
      <c r="ET56">
        <f t="shared" si="75"/>
        <v>8026</v>
      </c>
      <c r="EU56">
        <f t="shared" si="75"/>
        <v>7278</v>
      </c>
      <c r="EV56">
        <f t="shared" si="75"/>
        <v>8926</v>
      </c>
      <c r="EW56">
        <f t="shared" si="75"/>
        <v>10350</v>
      </c>
      <c r="EX56">
        <f t="shared" si="75"/>
        <v>8594</v>
      </c>
      <c r="EY56">
        <f t="shared" si="75"/>
        <v>8362</v>
      </c>
      <c r="EZ56">
        <f t="shared" si="75"/>
        <v>8467</v>
      </c>
      <c r="FA56">
        <f t="shared" si="75"/>
        <v>10182</v>
      </c>
      <c r="FB56">
        <f t="shared" si="75"/>
        <v>11177</v>
      </c>
      <c r="FC56">
        <f t="shared" si="75"/>
        <v>10854</v>
      </c>
      <c r="FD56">
        <f t="shared" si="75"/>
        <v>11275</v>
      </c>
      <c r="FE56">
        <f t="shared" ref="FE56:GR56" si="76">FE3-FD3</f>
        <v>9999</v>
      </c>
      <c r="FF56">
        <f t="shared" si="76"/>
        <v>10600</v>
      </c>
      <c r="FG56">
        <f t="shared" si="76"/>
        <v>10927</v>
      </c>
      <c r="FH56">
        <f t="shared" si="76"/>
        <v>13132</v>
      </c>
      <c r="FI56">
        <f t="shared" si="76"/>
        <v>13428</v>
      </c>
      <c r="FJ56">
        <f t="shared" si="76"/>
        <v>14517</v>
      </c>
      <c r="FK56">
        <f t="shared" si="76"/>
        <v>14762</v>
      </c>
      <c r="FL56">
        <f t="shared" si="76"/>
        <v>12907</v>
      </c>
      <c r="FM56">
        <f t="shared" si="76"/>
        <v>13325</v>
      </c>
      <c r="FN56">
        <f t="shared" si="76"/>
        <v>16873</v>
      </c>
      <c r="FO56">
        <f t="shared" si="76"/>
        <v>14353</v>
      </c>
      <c r="FP56">
        <f t="shared" si="76"/>
        <v>18922</v>
      </c>
      <c r="FQ56">
        <f t="shared" si="76"/>
        <v>16876</v>
      </c>
      <c r="FR56">
        <f t="shared" si="76"/>
        <v>17995</v>
      </c>
      <c r="FS56">
        <f t="shared" si="76"/>
        <v>16098</v>
      </c>
      <c r="FT56">
        <f t="shared" si="76"/>
        <v>15896</v>
      </c>
      <c r="FU56">
        <f t="shared" si="76"/>
        <v>14209</v>
      </c>
      <c r="FV56">
        <f t="shared" si="76"/>
        <v>17641</v>
      </c>
      <c r="FW56">
        <f t="shared" si="76"/>
        <v>19652</v>
      </c>
      <c r="FX56">
        <f t="shared" si="76"/>
        <v>18975</v>
      </c>
      <c r="FY56">
        <f t="shared" si="76"/>
        <v>18670</v>
      </c>
      <c r="FZ56">
        <f t="shared" si="76"/>
        <v>18458</v>
      </c>
      <c r="GA56">
        <f t="shared" si="76"/>
        <v>14998</v>
      </c>
      <c r="GB56">
        <f t="shared" si="76"/>
        <v>13240</v>
      </c>
      <c r="GC56">
        <f t="shared" si="76"/>
        <v>19026</v>
      </c>
      <c r="GD56">
        <f t="shared" si="76"/>
        <v>18228</v>
      </c>
      <c r="GE56">
        <f t="shared" si="76"/>
        <v>21253</v>
      </c>
      <c r="GF56">
        <f t="shared" si="76"/>
        <v>17882</v>
      </c>
      <c r="GG56">
        <f t="shared" si="76"/>
        <v>17529</v>
      </c>
      <c r="GH56">
        <f t="shared" si="76"/>
        <v>12894</v>
      </c>
      <c r="GI56">
        <f t="shared" si="76"/>
        <v>12927</v>
      </c>
      <c r="GJ56">
        <f t="shared" si="76"/>
        <v>16796</v>
      </c>
      <c r="GK56">
        <f t="shared" si="76"/>
        <v>16172</v>
      </c>
      <c r="GL56">
        <f t="shared" si="76"/>
        <v>18336</v>
      </c>
      <c r="GM56">
        <f t="shared" si="76"/>
        <v>16061</v>
      </c>
      <c r="GN56">
        <f t="shared" si="76"/>
        <v>12513</v>
      </c>
      <c r="GO56">
        <f t="shared" si="76"/>
        <v>10332</v>
      </c>
      <c r="GP56">
        <f t="shared" si="76"/>
        <v>8812</v>
      </c>
      <c r="GQ56">
        <f t="shared" si="76"/>
        <v>14151</v>
      </c>
      <c r="GR56">
        <f t="shared" si="76"/>
        <v>13298</v>
      </c>
    </row>
    <row r="57" spans="1:200" x14ac:dyDescent="0.35">
      <c r="A57" t="s">
        <v>376</v>
      </c>
      <c r="B57" t="s">
        <v>377</v>
      </c>
      <c r="D57">
        <f t="shared" ref="D57:AI57" si="77">D4-C4</f>
        <v>0</v>
      </c>
      <c r="E57">
        <f t="shared" si="77"/>
        <v>0</v>
      </c>
      <c r="F57">
        <f t="shared" si="77"/>
        <v>0</v>
      </c>
      <c r="G57">
        <f t="shared" si="77"/>
        <v>0</v>
      </c>
      <c r="H57">
        <f t="shared" si="77"/>
        <v>0</v>
      </c>
      <c r="I57">
        <f t="shared" si="77"/>
        <v>0</v>
      </c>
      <c r="J57">
        <f t="shared" si="77"/>
        <v>0</v>
      </c>
      <c r="K57">
        <f t="shared" si="77"/>
        <v>0</v>
      </c>
      <c r="L57">
        <f t="shared" si="77"/>
        <v>0</v>
      </c>
      <c r="M57">
        <f t="shared" si="77"/>
        <v>0</v>
      </c>
      <c r="N57">
        <f t="shared" si="77"/>
        <v>0</v>
      </c>
      <c r="O57">
        <f t="shared" si="77"/>
        <v>0</v>
      </c>
      <c r="P57">
        <f t="shared" si="77"/>
        <v>0</v>
      </c>
      <c r="Q57">
        <f t="shared" si="77"/>
        <v>0</v>
      </c>
      <c r="R57">
        <f t="shared" si="77"/>
        <v>0</v>
      </c>
      <c r="S57">
        <f t="shared" si="77"/>
        <v>0</v>
      </c>
      <c r="T57">
        <f t="shared" si="77"/>
        <v>0</v>
      </c>
      <c r="U57">
        <f t="shared" si="77"/>
        <v>0</v>
      </c>
      <c r="V57">
        <f t="shared" si="77"/>
        <v>0</v>
      </c>
      <c r="W57">
        <f t="shared" si="77"/>
        <v>0</v>
      </c>
      <c r="X57">
        <f t="shared" si="77"/>
        <v>0</v>
      </c>
      <c r="Y57">
        <f t="shared" si="77"/>
        <v>0</v>
      </c>
      <c r="Z57">
        <f t="shared" si="77"/>
        <v>0</v>
      </c>
      <c r="AA57">
        <f t="shared" si="77"/>
        <v>0</v>
      </c>
      <c r="AB57">
        <f t="shared" si="77"/>
        <v>0</v>
      </c>
      <c r="AC57">
        <f t="shared" si="77"/>
        <v>0</v>
      </c>
      <c r="AD57">
        <f t="shared" si="77"/>
        <v>0</v>
      </c>
      <c r="AE57">
        <f t="shared" si="77"/>
        <v>0</v>
      </c>
      <c r="AF57">
        <f t="shared" si="77"/>
        <v>0</v>
      </c>
      <c r="AG57">
        <f t="shared" si="77"/>
        <v>0</v>
      </c>
      <c r="AH57">
        <f t="shared" si="77"/>
        <v>0</v>
      </c>
      <c r="AI57">
        <f t="shared" si="77"/>
        <v>2</v>
      </c>
      <c r="AJ57">
        <f t="shared" ref="AJ57:CU57" si="78">AJ4-AI4</f>
        <v>0</v>
      </c>
      <c r="AK57">
        <f t="shared" si="78"/>
        <v>0</v>
      </c>
      <c r="AL57">
        <f t="shared" si="78"/>
        <v>1</v>
      </c>
      <c r="AM57">
        <f t="shared" si="78"/>
        <v>0</v>
      </c>
      <c r="AN57">
        <f t="shared" si="78"/>
        <v>1</v>
      </c>
      <c r="AO57">
        <f t="shared" si="78"/>
        <v>4</v>
      </c>
      <c r="AP57">
        <f t="shared" si="78"/>
        <v>14</v>
      </c>
      <c r="AQ57">
        <f t="shared" si="78"/>
        <v>0</v>
      </c>
      <c r="AR57">
        <f t="shared" si="78"/>
        <v>3</v>
      </c>
      <c r="AS57">
        <f t="shared" si="78"/>
        <v>5</v>
      </c>
      <c r="AT57">
        <f t="shared" si="78"/>
        <v>6</v>
      </c>
      <c r="AU57">
        <f t="shared" si="78"/>
        <v>14</v>
      </c>
      <c r="AV57">
        <f t="shared" si="78"/>
        <v>6</v>
      </c>
      <c r="AW57">
        <f t="shared" si="78"/>
        <v>30</v>
      </c>
      <c r="AX57">
        <f t="shared" si="78"/>
        <v>11</v>
      </c>
      <c r="AY57">
        <f t="shared" si="78"/>
        <v>23</v>
      </c>
      <c r="AZ57">
        <f t="shared" si="78"/>
        <v>47</v>
      </c>
      <c r="BA57">
        <f t="shared" si="78"/>
        <v>35</v>
      </c>
      <c r="BB57">
        <f t="shared" si="78"/>
        <v>185</v>
      </c>
      <c r="BC57">
        <f t="shared" si="78"/>
        <v>106</v>
      </c>
      <c r="BD57">
        <f t="shared" si="78"/>
        <v>86</v>
      </c>
      <c r="BE57">
        <f t="shared" si="78"/>
        <v>289</v>
      </c>
      <c r="BF57">
        <f t="shared" si="78"/>
        <v>327</v>
      </c>
      <c r="BG57">
        <f t="shared" si="78"/>
        <v>294</v>
      </c>
      <c r="BH57">
        <f t="shared" si="78"/>
        <v>567</v>
      </c>
      <c r="BI57">
        <f t="shared" si="78"/>
        <v>743</v>
      </c>
      <c r="BJ57">
        <f t="shared" si="78"/>
        <v>859</v>
      </c>
      <c r="BK57">
        <f t="shared" si="78"/>
        <v>1335</v>
      </c>
      <c r="BL57">
        <f t="shared" si="78"/>
        <v>924</v>
      </c>
      <c r="BM57">
        <f t="shared" si="78"/>
        <v>896</v>
      </c>
      <c r="BN57">
        <f t="shared" si="78"/>
        <v>1028</v>
      </c>
      <c r="BO57">
        <f t="shared" si="78"/>
        <v>1389</v>
      </c>
      <c r="BP57">
        <f t="shared" si="78"/>
        <v>1482</v>
      </c>
      <c r="BQ57">
        <f t="shared" si="78"/>
        <v>1648</v>
      </c>
      <c r="BR57">
        <f t="shared" si="78"/>
        <v>1328</v>
      </c>
      <c r="BS57">
        <f t="shared" si="78"/>
        <v>1230</v>
      </c>
      <c r="BT57">
        <f t="shared" si="78"/>
        <v>2533</v>
      </c>
      <c r="BU57">
        <f t="shared" si="78"/>
        <v>2600</v>
      </c>
      <c r="BV57">
        <f t="shared" si="78"/>
        <v>2653</v>
      </c>
      <c r="BW57">
        <f t="shared" si="78"/>
        <v>2388</v>
      </c>
      <c r="BX57">
        <f t="shared" si="78"/>
        <v>2898</v>
      </c>
      <c r="BY57">
        <f t="shared" si="78"/>
        <v>2323</v>
      </c>
      <c r="BZ57">
        <f t="shared" si="78"/>
        <v>2552</v>
      </c>
      <c r="CA57">
        <f t="shared" si="78"/>
        <v>3363</v>
      </c>
      <c r="CB57">
        <f t="shared" si="78"/>
        <v>5672</v>
      </c>
      <c r="CC57">
        <f t="shared" si="78"/>
        <v>4732</v>
      </c>
      <c r="CD57">
        <f t="shared" si="78"/>
        <v>6102</v>
      </c>
      <c r="CE57">
        <f t="shared" si="78"/>
        <v>3712</v>
      </c>
      <c r="CF57">
        <f t="shared" si="78"/>
        <v>3623</v>
      </c>
      <c r="CG57">
        <f t="shared" si="78"/>
        <v>4627</v>
      </c>
      <c r="CH57">
        <f t="shared" si="78"/>
        <v>3556</v>
      </c>
      <c r="CI57">
        <f t="shared" si="78"/>
        <v>5788</v>
      </c>
      <c r="CJ57">
        <f t="shared" si="78"/>
        <v>5022</v>
      </c>
      <c r="CK57">
        <f t="shared" si="78"/>
        <v>6189</v>
      </c>
      <c r="CL57">
        <f t="shared" si="78"/>
        <v>6591</v>
      </c>
      <c r="CM57">
        <f t="shared" si="78"/>
        <v>5214</v>
      </c>
      <c r="CN57">
        <f t="shared" si="78"/>
        <v>4966</v>
      </c>
      <c r="CO57">
        <f t="shared" si="78"/>
        <v>5733</v>
      </c>
      <c r="CP57">
        <f t="shared" si="78"/>
        <v>6621</v>
      </c>
      <c r="CQ57">
        <f t="shared" si="78"/>
        <v>8946</v>
      </c>
      <c r="CR57">
        <f t="shared" si="78"/>
        <v>18947</v>
      </c>
      <c r="CS57">
        <f t="shared" si="78"/>
        <v>12119</v>
      </c>
      <c r="CT57">
        <f t="shared" si="78"/>
        <v>8011</v>
      </c>
      <c r="CU57">
        <f t="shared" si="78"/>
        <v>8127</v>
      </c>
      <c r="CV57">
        <f t="shared" ref="CV57:GR57" si="79">CV4-CU4</f>
        <v>11675</v>
      </c>
      <c r="CW57">
        <f t="shared" si="79"/>
        <v>12119</v>
      </c>
      <c r="CX57">
        <f t="shared" si="79"/>
        <v>14169</v>
      </c>
      <c r="CY57">
        <f t="shared" si="79"/>
        <v>13440</v>
      </c>
      <c r="CZ57">
        <f t="shared" si="79"/>
        <v>13346</v>
      </c>
      <c r="DA57">
        <f t="shared" si="79"/>
        <v>13566</v>
      </c>
      <c r="DB57">
        <f t="shared" si="79"/>
        <v>13847</v>
      </c>
      <c r="DC57">
        <f t="shared" si="79"/>
        <v>14570</v>
      </c>
      <c r="DD57">
        <f t="shared" si="79"/>
        <v>18559</v>
      </c>
      <c r="DE57">
        <f t="shared" si="79"/>
        <v>16154</v>
      </c>
      <c r="DF57">
        <f t="shared" si="79"/>
        <v>17809</v>
      </c>
      <c r="DG57">
        <f t="shared" si="79"/>
        <v>19299</v>
      </c>
      <c r="DH57">
        <f t="shared" si="79"/>
        <v>14133</v>
      </c>
      <c r="DI57">
        <f t="shared" si="79"/>
        <v>12395</v>
      </c>
      <c r="DJ57">
        <f t="shared" si="79"/>
        <v>17807</v>
      </c>
      <c r="DK57">
        <f t="shared" si="79"/>
        <v>22451</v>
      </c>
      <c r="DL57">
        <f t="shared" si="79"/>
        <v>24123</v>
      </c>
      <c r="DM57">
        <f t="shared" si="79"/>
        <v>28625</v>
      </c>
      <c r="DN57">
        <f t="shared" si="79"/>
        <v>27994</v>
      </c>
      <c r="DO57">
        <f t="shared" si="79"/>
        <v>17675</v>
      </c>
      <c r="DP57">
        <f t="shared" si="79"/>
        <v>23828</v>
      </c>
      <c r="DQ57">
        <f t="shared" si="79"/>
        <v>30188</v>
      </c>
      <c r="DR57">
        <f t="shared" si="79"/>
        <v>33301</v>
      </c>
      <c r="DS57">
        <f t="shared" si="79"/>
        <v>33006</v>
      </c>
      <c r="DT57">
        <f t="shared" si="79"/>
        <v>34217</v>
      </c>
      <c r="DU57">
        <f t="shared" si="79"/>
        <v>37062</v>
      </c>
      <c r="DV57">
        <f t="shared" si="79"/>
        <v>30494</v>
      </c>
      <c r="DW57">
        <f t="shared" si="79"/>
        <v>26441</v>
      </c>
      <c r="DX57">
        <f t="shared" si="79"/>
        <v>32877</v>
      </c>
      <c r="DY57">
        <f t="shared" si="79"/>
        <v>38592</v>
      </c>
      <c r="DZ57">
        <f t="shared" si="79"/>
        <v>44274</v>
      </c>
      <c r="EA57">
        <f t="shared" si="79"/>
        <v>43671</v>
      </c>
      <c r="EB57">
        <f t="shared" si="79"/>
        <v>61185</v>
      </c>
      <c r="EC57">
        <f t="shared" si="79"/>
        <v>37014</v>
      </c>
      <c r="ED57">
        <f t="shared" si="79"/>
        <v>28685</v>
      </c>
      <c r="EE57">
        <f t="shared" si="79"/>
        <v>49811</v>
      </c>
      <c r="EF57">
        <f t="shared" si="79"/>
        <v>43072</v>
      </c>
      <c r="EG57">
        <f t="shared" si="79"/>
        <v>48912</v>
      </c>
      <c r="EH57">
        <f t="shared" si="79"/>
        <v>48044</v>
      </c>
      <c r="EI57">
        <f t="shared" si="79"/>
        <v>54522</v>
      </c>
      <c r="EJ57">
        <f t="shared" si="79"/>
        <v>37338</v>
      </c>
      <c r="EK57">
        <f t="shared" si="79"/>
        <v>30627</v>
      </c>
      <c r="EL57">
        <f t="shared" si="79"/>
        <v>49884</v>
      </c>
      <c r="EM57">
        <f t="shared" si="79"/>
        <v>54304</v>
      </c>
      <c r="EN57">
        <f t="shared" si="79"/>
        <v>52255</v>
      </c>
      <c r="EO57">
        <f t="shared" si="79"/>
        <v>44897</v>
      </c>
      <c r="EP57">
        <f t="shared" si="79"/>
        <v>46144</v>
      </c>
      <c r="EQ57">
        <f t="shared" si="79"/>
        <v>44070</v>
      </c>
      <c r="ER57">
        <f t="shared" si="79"/>
        <v>37988</v>
      </c>
      <c r="ES57">
        <f t="shared" si="79"/>
        <v>55460</v>
      </c>
      <c r="ET57">
        <f t="shared" si="79"/>
        <v>49916</v>
      </c>
      <c r="EU57">
        <f t="shared" si="79"/>
        <v>45093</v>
      </c>
      <c r="EV57">
        <f t="shared" si="79"/>
        <v>78822</v>
      </c>
      <c r="EW57">
        <f t="shared" si="79"/>
        <v>55875</v>
      </c>
      <c r="EX57">
        <f t="shared" si="79"/>
        <v>38767</v>
      </c>
      <c r="EY57">
        <f t="shared" si="79"/>
        <v>42962</v>
      </c>
      <c r="EZ57">
        <f t="shared" si="79"/>
        <v>62147</v>
      </c>
      <c r="FA57">
        <f t="shared" si="79"/>
        <v>65267</v>
      </c>
      <c r="FB57">
        <f t="shared" si="79"/>
        <v>65991</v>
      </c>
      <c r="FC57">
        <f t="shared" si="79"/>
        <v>71132</v>
      </c>
      <c r="FD57">
        <f t="shared" si="79"/>
        <v>63023</v>
      </c>
      <c r="FE57">
        <f t="shared" si="79"/>
        <v>52442</v>
      </c>
      <c r="FF57">
        <f t="shared" si="79"/>
        <v>44448</v>
      </c>
      <c r="FG57">
        <f t="shared" si="79"/>
        <v>55802</v>
      </c>
      <c r="FH57">
        <f t="shared" si="79"/>
        <v>71393</v>
      </c>
      <c r="FI57">
        <f t="shared" si="79"/>
        <v>73727</v>
      </c>
      <c r="FJ57">
        <f t="shared" si="79"/>
        <v>68690</v>
      </c>
      <c r="FK57">
        <f t="shared" si="79"/>
        <v>64504</v>
      </c>
      <c r="FL57">
        <f t="shared" si="79"/>
        <v>49938</v>
      </c>
      <c r="FM57">
        <f t="shared" si="79"/>
        <v>41999</v>
      </c>
      <c r="FN57">
        <f t="shared" si="79"/>
        <v>70444</v>
      </c>
      <c r="FO57">
        <f t="shared" si="79"/>
        <v>69600</v>
      </c>
      <c r="FP57">
        <f t="shared" si="79"/>
        <v>71699</v>
      </c>
      <c r="FQ57">
        <f t="shared" si="79"/>
        <v>74516</v>
      </c>
      <c r="FR57">
        <f t="shared" si="79"/>
        <v>66762</v>
      </c>
      <c r="FS57">
        <f t="shared" si="79"/>
        <v>48694</v>
      </c>
      <c r="FT57">
        <f t="shared" si="79"/>
        <v>43445</v>
      </c>
      <c r="FU57">
        <f t="shared" si="79"/>
        <v>70568</v>
      </c>
      <c r="FV57">
        <f t="shared" si="79"/>
        <v>68006</v>
      </c>
      <c r="FW57">
        <f t="shared" si="79"/>
        <v>77139</v>
      </c>
      <c r="FX57">
        <f t="shared" si="79"/>
        <v>68566</v>
      </c>
      <c r="FY57">
        <f t="shared" si="79"/>
        <v>64827</v>
      </c>
      <c r="FZ57">
        <f t="shared" si="79"/>
        <v>52230</v>
      </c>
      <c r="GA57">
        <f t="shared" si="79"/>
        <v>47789</v>
      </c>
      <c r="GB57">
        <f t="shared" si="79"/>
        <v>73457</v>
      </c>
      <c r="GC57">
        <f t="shared" si="79"/>
        <v>100060</v>
      </c>
      <c r="GD57">
        <f t="shared" si="79"/>
        <v>95965</v>
      </c>
      <c r="GE57">
        <f t="shared" si="79"/>
        <v>90377</v>
      </c>
      <c r="GF57">
        <f t="shared" si="79"/>
        <v>80247</v>
      </c>
      <c r="GG57">
        <f t="shared" si="79"/>
        <v>51040</v>
      </c>
      <c r="GH57">
        <f t="shared" si="79"/>
        <v>62966</v>
      </c>
      <c r="GI57">
        <f t="shared" si="79"/>
        <v>78224</v>
      </c>
      <c r="GJ57">
        <f t="shared" si="79"/>
        <v>103143</v>
      </c>
      <c r="GK57">
        <f t="shared" si="79"/>
        <v>91302</v>
      </c>
      <c r="GL57">
        <f t="shared" si="79"/>
        <v>92208</v>
      </c>
      <c r="GM57">
        <f t="shared" si="79"/>
        <v>80664</v>
      </c>
      <c r="GN57">
        <f t="shared" si="79"/>
        <v>76448</v>
      </c>
      <c r="GO57">
        <f t="shared" si="79"/>
        <v>48280</v>
      </c>
      <c r="GP57">
        <f t="shared" si="79"/>
        <v>86680</v>
      </c>
      <c r="GQ57">
        <f t="shared" si="79"/>
        <v>98279</v>
      </c>
      <c r="GR57">
        <f t="shared" si="79"/>
        <v>89271</v>
      </c>
    </row>
    <row r="58" spans="1:200" x14ac:dyDescent="0.35">
      <c r="A58" t="s">
        <v>381</v>
      </c>
      <c r="B58" t="s">
        <v>383</v>
      </c>
      <c r="D58">
        <f t="shared" ref="D58:AI58" si="80">D5-C5</f>
        <v>0</v>
      </c>
      <c r="E58">
        <f t="shared" si="80"/>
        <v>2</v>
      </c>
      <c r="F58">
        <f t="shared" si="80"/>
        <v>1</v>
      </c>
      <c r="G58">
        <f t="shared" si="80"/>
        <v>0</v>
      </c>
      <c r="H58">
        <f t="shared" si="80"/>
        <v>1</v>
      </c>
      <c r="I58">
        <f t="shared" si="80"/>
        <v>4</v>
      </c>
      <c r="J58">
        <f t="shared" si="80"/>
        <v>2</v>
      </c>
      <c r="K58">
        <f t="shared" si="80"/>
        <v>0</v>
      </c>
      <c r="L58">
        <f t="shared" si="80"/>
        <v>6</v>
      </c>
      <c r="M58">
        <f t="shared" si="80"/>
        <v>5</v>
      </c>
      <c r="N58">
        <f t="shared" si="80"/>
        <v>2</v>
      </c>
      <c r="O58">
        <f t="shared" si="80"/>
        <v>8</v>
      </c>
      <c r="P58">
        <f t="shared" si="80"/>
        <v>1</v>
      </c>
      <c r="Q58">
        <f t="shared" si="80"/>
        <v>1</v>
      </c>
      <c r="R58">
        <f t="shared" si="80"/>
        <v>0</v>
      </c>
      <c r="S58">
        <f t="shared" si="80"/>
        <v>2</v>
      </c>
      <c r="T58">
        <f t="shared" si="80"/>
        <v>9</v>
      </c>
      <c r="U58">
        <f t="shared" si="80"/>
        <v>3</v>
      </c>
      <c r="V58">
        <f t="shared" si="80"/>
        <v>0</v>
      </c>
      <c r="W58">
        <f t="shared" si="80"/>
        <v>3</v>
      </c>
      <c r="X58">
        <f t="shared" si="80"/>
        <v>1</v>
      </c>
      <c r="Y58">
        <f t="shared" si="80"/>
        <v>1</v>
      </c>
      <c r="Z58">
        <f t="shared" si="80"/>
        <v>1</v>
      </c>
      <c r="AA58">
        <f t="shared" si="80"/>
        <v>1</v>
      </c>
      <c r="AB58">
        <f t="shared" si="80"/>
        <v>0</v>
      </c>
      <c r="AC58">
        <f t="shared" si="80"/>
        <v>1</v>
      </c>
      <c r="AD58">
        <f t="shared" si="80"/>
        <v>0</v>
      </c>
      <c r="AE58">
        <f t="shared" si="80"/>
        <v>1</v>
      </c>
      <c r="AF58">
        <f t="shared" si="80"/>
        <v>2</v>
      </c>
      <c r="AG58">
        <f t="shared" si="80"/>
        <v>18</v>
      </c>
      <c r="AH58">
        <f t="shared" si="80"/>
        <v>42</v>
      </c>
      <c r="AI58">
        <f t="shared" si="80"/>
        <v>98</v>
      </c>
      <c r="AJ58">
        <f t="shared" ref="AJ58" si="81">AJ5-AI5</f>
        <v>76</v>
      </c>
      <c r="AK58">
        <f t="shared" ref="AK58" si="82">AK5-AJ5</f>
        <v>107</v>
      </c>
      <c r="AL58">
        <f t="shared" ref="AL58" si="83">AL5-AK5</f>
        <v>159</v>
      </c>
      <c r="AM58">
        <f t="shared" ref="AM58" si="84">AM5-AL5</f>
        <v>268</v>
      </c>
      <c r="AN58">
        <f t="shared" ref="AN58" si="85">AN5-AM5</f>
        <v>291</v>
      </c>
      <c r="AO58">
        <f t="shared" ref="AO58" si="86">AO5-AN5</f>
        <v>373</v>
      </c>
      <c r="AP58">
        <f t="shared" ref="AP58" si="87">AP5-AO5</f>
        <v>754</v>
      </c>
      <c r="AQ58">
        <f t="shared" ref="AQ58" si="88">AQ5-AP5</f>
        <v>558</v>
      </c>
      <c r="AR58">
        <f t="shared" ref="AR58" si="89">AR5-AQ5</f>
        <v>664</v>
      </c>
      <c r="AS58">
        <f t="shared" ref="AS58" si="90">AS5-AR5</f>
        <v>982</v>
      </c>
      <c r="AT58">
        <f t="shared" ref="AT58" si="91">AT5-AS5</f>
        <v>1406</v>
      </c>
      <c r="AU58">
        <f t="shared" ref="AU58" si="92">AU5-AT5</f>
        <v>1773</v>
      </c>
      <c r="AV58">
        <f t="shared" ref="AV58" si="93">AV5-AU5</f>
        <v>2140</v>
      </c>
      <c r="AW58">
        <f t="shared" ref="AW58" si="94">AW5-AV5</f>
        <v>2517</v>
      </c>
      <c r="AX58">
        <f t="shared" ref="AX58" si="95">AX5-AW5</f>
        <v>2873</v>
      </c>
      <c r="AY58">
        <f t="shared" ref="AY58" si="96">AY5-AX5</f>
        <v>3563</v>
      </c>
      <c r="AZ58">
        <f t="shared" ref="AZ58" si="97">AZ5-AY5</f>
        <v>5339</v>
      </c>
      <c r="BA58">
        <f t="shared" ref="BA58" si="98">BA5-AZ5</f>
        <v>3835</v>
      </c>
      <c r="BB58">
        <f t="shared" ref="BB58" si="99">BB5-BA5</f>
        <v>11390</v>
      </c>
      <c r="BC58">
        <f t="shared" ref="BC58" si="100">BC5-BB5</f>
        <v>8062</v>
      </c>
      <c r="BD58">
        <f t="shared" ref="BD58" si="101">BD5-BC5</f>
        <v>8713</v>
      </c>
      <c r="BE58">
        <f t="shared" ref="BE58" si="102">BE5-BD5</f>
        <v>10850</v>
      </c>
      <c r="BF58">
        <f t="shared" ref="BF58" si="103">BF5-BE5</f>
        <v>11310</v>
      </c>
      <c r="BG58">
        <f t="shared" ref="BG58" si="104">BG5-BF5</f>
        <v>13731</v>
      </c>
      <c r="BH58">
        <f t="shared" ref="BH58" si="105">BH5-BG5</f>
        <v>19181</v>
      </c>
      <c r="BI58">
        <f t="shared" ref="BI58" si="106">BI5-BH5</f>
        <v>20239</v>
      </c>
      <c r="BJ58">
        <f t="shared" ref="BJ58" si="107">BJ5-BI5</f>
        <v>21490</v>
      </c>
      <c r="BK58">
        <f t="shared" ref="BK58" si="108">BK5-BJ5</f>
        <v>19867</v>
      </c>
      <c r="BL58">
        <f t="shared" ref="BL58" si="109">BL5-BK5</f>
        <v>26650</v>
      </c>
      <c r="BM58">
        <f t="shared" ref="BM58" si="110">BM5-BL5</f>
        <v>24287</v>
      </c>
      <c r="BN58">
        <f t="shared" ref="BN58" si="111">BN5-BM5</f>
        <v>30776</v>
      </c>
      <c r="BO58">
        <f t="shared" ref="BO58" si="112">BO5-BN5</f>
        <v>36307</v>
      </c>
      <c r="BP58">
        <f t="shared" ref="BP58" si="113">BP5-BO5</f>
        <v>36907</v>
      </c>
      <c r="BQ58">
        <f t="shared" ref="BQ58" si="114">BQ5-BP5</f>
        <v>37503</v>
      </c>
      <c r="BR58">
        <f t="shared" ref="BR58" si="115">BR5-BQ5</f>
        <v>30542</v>
      </c>
      <c r="BS58">
        <f t="shared" ref="BS58" si="116">BS5-BR5</f>
        <v>33084</v>
      </c>
      <c r="BT58">
        <f t="shared" ref="BT58" si="117">BT5-BS5</f>
        <v>38157</v>
      </c>
      <c r="BU58">
        <f t="shared" ref="BU58" si="118">BU5-BT5</f>
        <v>37904</v>
      </c>
      <c r="BV58">
        <f t="shared" ref="BV58" si="119">BV5-BU5</f>
        <v>36887</v>
      </c>
      <c r="BW58">
        <f t="shared" ref="BW58" si="120">BW5-BV5</f>
        <v>38387</v>
      </c>
      <c r="BX58">
        <f t="shared" ref="BX58" si="121">BX5-BW5</f>
        <v>35097</v>
      </c>
      <c r="BY58">
        <f t="shared" ref="BY58" si="122">BY5-BX5</f>
        <v>28951</v>
      </c>
      <c r="BZ58">
        <f t="shared" ref="BZ58" si="123">BZ5-BY5</f>
        <v>30034</v>
      </c>
      <c r="CA58">
        <f t="shared" ref="CA58" si="124">CA5-BZ5</f>
        <v>32457</v>
      </c>
      <c r="CB58">
        <f t="shared" ref="CB58" si="125">CB5-CA5</f>
        <v>36070</v>
      </c>
      <c r="CC58">
        <f t="shared" ref="CC58" si="126">CC5-CB5</f>
        <v>35274</v>
      </c>
      <c r="CD58">
        <f t="shared" ref="CD58" si="127">CD5-CC5</f>
        <v>35967</v>
      </c>
      <c r="CE58">
        <f t="shared" ref="CE58" si="128">CE5-CD5</f>
        <v>30957</v>
      </c>
      <c r="CF58">
        <f t="shared" ref="CF58" si="129">CF5-CE5</f>
        <v>52416</v>
      </c>
      <c r="CG58">
        <f t="shared" ref="CG58" si="130">CG5-CF5</f>
        <v>25856</v>
      </c>
      <c r="CH58">
        <f t="shared" ref="CH58" si="131">CH5-CG5</f>
        <v>25145</v>
      </c>
      <c r="CI58">
        <f t="shared" ref="CI58" si="132">CI5-CH5</f>
        <v>31294</v>
      </c>
      <c r="CJ58">
        <f t="shared" ref="CJ58" si="133">CJ5-CI5</f>
        <v>43575</v>
      </c>
      <c r="CK58">
        <f t="shared" ref="CK58" si="134">CK5-CJ5</f>
        <v>30933</v>
      </c>
      <c r="CL58">
        <f t="shared" ref="CL58" si="135">CL5-CK5</f>
        <v>21296</v>
      </c>
      <c r="CM58">
        <f t="shared" ref="CM58" si="136">CM5-CL5</f>
        <v>30789</v>
      </c>
      <c r="CN58">
        <f t="shared" ref="CN58" si="137">CN5-CM5</f>
        <v>22979</v>
      </c>
      <c r="CO58">
        <f t="shared" ref="CO58" si="138">CO5-CN5</f>
        <v>25106</v>
      </c>
      <c r="CP58">
        <f t="shared" ref="CP58" si="139">CP5-CO5</f>
        <v>21970</v>
      </c>
      <c r="CQ58">
        <f t="shared" ref="CQ58" si="140">CQ5-CP5</f>
        <v>26521</v>
      </c>
      <c r="CR58">
        <f t="shared" ref="CR58" si="141">CR5-CQ5</f>
        <v>10964</v>
      </c>
      <c r="CS58">
        <f t="shared" ref="CS58" si="142">CS5-CR5</f>
        <v>20567</v>
      </c>
      <c r="CT58">
        <f t="shared" ref="CT58" si="143">CT5-CS5</f>
        <v>16819</v>
      </c>
      <c r="CU58">
        <f t="shared" ref="CU58" si="144">CU5-CT5</f>
        <v>18756</v>
      </c>
      <c r="CV58">
        <f t="shared" ref="CV58" si="145">CV5-CU5</f>
        <v>18681</v>
      </c>
      <c r="CW58">
        <f t="shared" ref="CW58" si="146">CW5-CV5</f>
        <v>16239</v>
      </c>
      <c r="CX58">
        <f t="shared" ref="CX58" si="147">CX5-CW5</f>
        <v>16901</v>
      </c>
      <c r="CY58">
        <f t="shared" ref="CY58" si="148">CY5-CX5</f>
        <v>15567</v>
      </c>
      <c r="CZ58">
        <f t="shared" ref="CZ58" si="149">CZ5-CY5</f>
        <v>14025</v>
      </c>
      <c r="DA58">
        <f t="shared" ref="DA58" si="150">DA5-CZ5</f>
        <v>11044</v>
      </c>
      <c r="DB58">
        <f t="shared" ref="DB58" si="151">DB5-DA5</f>
        <v>11060</v>
      </c>
      <c r="DC58">
        <f t="shared" ref="DC58" si="152">DC5-DB5</f>
        <v>13174</v>
      </c>
      <c r="DD58">
        <f t="shared" ref="DD58" si="153">DD5-DC5</f>
        <v>17100</v>
      </c>
      <c r="DE58">
        <f t="shared" ref="DE58" si="154">DE5-DD5</f>
        <v>14521</v>
      </c>
      <c r="DF58">
        <f t="shared" ref="DF58" si="155">DF5-DE5</f>
        <v>14189</v>
      </c>
      <c r="DG58">
        <f t="shared" ref="DG58" si="156">DG5-DF5</f>
        <v>10427</v>
      </c>
      <c r="DH58">
        <f t="shared" ref="DH58" si="157">DH5-DG5</f>
        <v>9570</v>
      </c>
      <c r="DI58">
        <f t="shared" ref="DI58" si="158">DI5-DH5</f>
        <v>12417</v>
      </c>
      <c r="DJ58">
        <f t="shared" ref="DJ58" si="159">DJ5-DI5</f>
        <v>11973</v>
      </c>
      <c r="DK58">
        <f t="shared" ref="DK58" si="160">DK5-DJ5</f>
        <v>10466</v>
      </c>
      <c r="DL58">
        <f t="shared" ref="DL58" si="161">DL5-DK5</f>
        <v>11038</v>
      </c>
      <c r="DM58">
        <f t="shared" ref="DM58" si="162">DM5-DL5</f>
        <v>10626</v>
      </c>
      <c r="DN58">
        <f t="shared" ref="DN58" si="163">DN5-DM5</f>
        <v>8673</v>
      </c>
      <c r="DO58">
        <f t="shared" ref="DO58" si="164">DO5-DN5</f>
        <v>7383</v>
      </c>
      <c r="DP58">
        <f t="shared" ref="DP58" si="165">DP5-DO5</f>
        <v>8139</v>
      </c>
      <c r="DQ58">
        <f t="shared" ref="DQ58" si="166">DQ5-DP5</f>
        <v>10272</v>
      </c>
      <c r="DR58">
        <f t="shared" ref="DR58" si="167">DR5-DQ5</f>
        <v>9599</v>
      </c>
      <c r="DS58">
        <f t="shared" ref="DS58" si="168">DS5-DR5</f>
        <v>8765</v>
      </c>
      <c r="DT58">
        <f t="shared" ref="DT58" si="169">DT5-DS5</f>
        <v>9815</v>
      </c>
      <c r="DU58">
        <f t="shared" ref="DU58" si="170">DU5-DT5</f>
        <v>7370</v>
      </c>
      <c r="DV58">
        <f t="shared" ref="DV58" si="171">DV5-DU5</f>
        <v>6358</v>
      </c>
      <c r="DW58">
        <f t="shared" ref="DW58" si="172">DW5-DV5</f>
        <v>5670</v>
      </c>
      <c r="DX58">
        <f t="shared" ref="DX58" si="173">DX5-DW5</f>
        <v>7022</v>
      </c>
      <c r="DY58">
        <f t="shared" ref="DY58" si="174">DY5-DX5</f>
        <v>7056</v>
      </c>
      <c r="DZ58">
        <f t="shared" ref="DZ58" si="175">DZ5-DY5</f>
        <v>12245</v>
      </c>
      <c r="EA58">
        <f t="shared" ref="EA58" si="176">EA5-DZ5</f>
        <v>8286</v>
      </c>
      <c r="EB58">
        <f t="shared" ref="EB58" si="177">EB5-EA5</f>
        <v>8202</v>
      </c>
      <c r="EC58">
        <f t="shared" ref="EC58" si="178">EC5-EB5</f>
        <v>5588</v>
      </c>
      <c r="ED58">
        <f t="shared" ref="ED58" si="179">ED5-EC5</f>
        <v>5159</v>
      </c>
      <c r="EE58">
        <f t="shared" ref="EE58" si="180">EE5-ED5</f>
        <v>4974</v>
      </c>
      <c r="EF58">
        <f t="shared" ref="EF58" si="181">EF5-EE5</f>
        <v>7916</v>
      </c>
      <c r="EG58">
        <f t="shared" ref="EG58" si="182">EG5-EF5</f>
        <v>7186</v>
      </c>
      <c r="EH58">
        <f t="shared" ref="EH58" si="183">EH5-EG5</f>
        <v>7433</v>
      </c>
      <c r="EI58">
        <f t="shared" ref="EI58" si="184">EI5-EH5</f>
        <v>7018</v>
      </c>
      <c r="EJ58">
        <f t="shared" ref="EJ58" si="185">EJ5-EI5</f>
        <v>6098</v>
      </c>
      <c r="EK58">
        <f t="shared" ref="EK58" si="186">EK5-EJ5</f>
        <v>5678</v>
      </c>
      <c r="EL58">
        <f t="shared" ref="EL58" si="187">EL5-EK5</f>
        <v>6539</v>
      </c>
      <c r="EM58">
        <f t="shared" ref="EM58" si="188">EM5-EL5</f>
        <v>6182</v>
      </c>
      <c r="EN58">
        <f t="shared" ref="EN58" si="189">EN5-EM5</f>
        <v>7196</v>
      </c>
      <c r="EO58">
        <f t="shared" ref="EO58" si="190">EO5-EN5</f>
        <v>7756</v>
      </c>
      <c r="EP58">
        <f t="shared" ref="EP58" si="191">EP5-EO5</f>
        <v>7147</v>
      </c>
      <c r="EQ58">
        <f t="shared" ref="EQ58" si="192">EQ5-EP5</f>
        <v>6385</v>
      </c>
      <c r="ER58">
        <f t="shared" ref="ER58" si="193">ER5-EQ5</f>
        <v>6169</v>
      </c>
      <c r="ES58">
        <f t="shared" ref="ES58" si="194">ES5-ER5</f>
        <v>6975</v>
      </c>
      <c r="ET58">
        <f t="shared" ref="ET58" si="195">ET5-ES5</f>
        <v>7531</v>
      </c>
      <c r="EU58">
        <f t="shared" ref="EU58" si="196">EU5-ET5</f>
        <v>8434</v>
      </c>
      <c r="EV58">
        <f t="shared" ref="EV58" si="197">EV5-EU5</f>
        <v>7871</v>
      </c>
      <c r="EW58">
        <f t="shared" ref="EW58" si="198">EW5-EV5</f>
        <v>5931</v>
      </c>
      <c r="EX58">
        <f t="shared" ref="EX58" si="199">EX5-EW5</f>
        <v>4983</v>
      </c>
      <c r="EY58">
        <f t="shared" ref="EY58" si="200">EY5-EX5</f>
        <v>5062</v>
      </c>
      <c r="EZ58">
        <f t="shared" ref="EZ58" si="201">EZ5-EY5</f>
        <v>7646</v>
      </c>
      <c r="FA58">
        <f t="shared" ref="FA58" si="202">FA5-EZ5</f>
        <v>6936</v>
      </c>
      <c r="FB58">
        <f t="shared" ref="FB58" si="203">FB5-FA5</f>
        <v>6653</v>
      </c>
      <c r="FC58">
        <f t="shared" ref="FC58" si="204">FC5-FB5</f>
        <v>8063</v>
      </c>
      <c r="FD58">
        <f t="shared" ref="FD58" si="205">FD5-FC5</f>
        <v>5079</v>
      </c>
      <c r="FE58">
        <f t="shared" ref="FE58" si="206">FE5-FD5</f>
        <v>3679</v>
      </c>
      <c r="FF58">
        <f t="shared" ref="FF58:GR58" si="207">FF5-FE5</f>
        <v>8465</v>
      </c>
      <c r="FG58">
        <f t="shared" si="207"/>
        <v>5195</v>
      </c>
      <c r="FH58">
        <f t="shared" si="207"/>
        <v>6139</v>
      </c>
      <c r="FI58">
        <f t="shared" si="207"/>
        <v>5695</v>
      </c>
      <c r="FJ58">
        <f t="shared" si="207"/>
        <v>6052</v>
      </c>
      <c r="FK58">
        <f t="shared" si="207"/>
        <v>4012</v>
      </c>
      <c r="FL58">
        <f t="shared" si="207"/>
        <v>3875</v>
      </c>
      <c r="FM58">
        <f t="shared" si="207"/>
        <v>7551</v>
      </c>
      <c r="FN58">
        <f t="shared" si="207"/>
        <v>4506</v>
      </c>
      <c r="FO58">
        <f t="shared" si="207"/>
        <v>4809</v>
      </c>
      <c r="FP58">
        <f t="shared" si="207"/>
        <v>6221</v>
      </c>
      <c r="FQ58">
        <f t="shared" si="207"/>
        <v>5943</v>
      </c>
      <c r="FR58">
        <f t="shared" si="207"/>
        <v>4263</v>
      </c>
      <c r="FS58">
        <f t="shared" si="207"/>
        <v>3920</v>
      </c>
      <c r="FT58">
        <f t="shared" si="207"/>
        <v>7726</v>
      </c>
      <c r="FU58">
        <f t="shared" si="207"/>
        <v>5058</v>
      </c>
      <c r="FV58">
        <f t="shared" si="207"/>
        <v>6298</v>
      </c>
      <c r="FW58">
        <f t="shared" si="207"/>
        <v>6866</v>
      </c>
      <c r="FX58">
        <f t="shared" si="207"/>
        <v>7123</v>
      </c>
      <c r="FY58">
        <f t="shared" si="207"/>
        <v>4330</v>
      </c>
      <c r="FZ58">
        <f t="shared" si="207"/>
        <v>3827</v>
      </c>
      <c r="GA58">
        <f t="shared" si="207"/>
        <v>11379</v>
      </c>
      <c r="GB58">
        <f t="shared" si="207"/>
        <v>5981</v>
      </c>
      <c r="GC58">
        <f t="shared" si="207"/>
        <v>7530</v>
      </c>
      <c r="GD58">
        <f t="shared" si="207"/>
        <v>8735</v>
      </c>
      <c r="GE58">
        <f t="shared" si="207"/>
        <v>8947</v>
      </c>
      <c r="GF58">
        <f t="shared" si="207"/>
        <v>5311</v>
      </c>
      <c r="GG58">
        <f t="shared" si="207"/>
        <v>4611</v>
      </c>
      <c r="GH58">
        <f t="shared" si="207"/>
        <v>13282</v>
      </c>
      <c r="GI58">
        <f t="shared" si="207"/>
        <v>7379</v>
      </c>
      <c r="GJ58">
        <f t="shared" si="207"/>
        <v>8451</v>
      </c>
      <c r="GK58">
        <f t="shared" si="207"/>
        <v>11220</v>
      </c>
      <c r="GL58">
        <f t="shared" si="207"/>
        <v>12680</v>
      </c>
      <c r="GM58">
        <f t="shared" si="207"/>
        <v>6002</v>
      </c>
      <c r="GN58">
        <f t="shared" si="207"/>
        <v>4795</v>
      </c>
      <c r="GO58">
        <f t="shared" si="207"/>
        <v>14618</v>
      </c>
      <c r="GP58">
        <f t="shared" si="207"/>
        <v>14969</v>
      </c>
      <c r="GQ58">
        <f t="shared" si="207"/>
        <v>10483</v>
      </c>
      <c r="GR58">
        <f t="shared" si="207"/>
        <v>14855</v>
      </c>
    </row>
    <row r="59" spans="1:200" x14ac:dyDescent="0.35">
      <c r="A59" t="s">
        <v>273</v>
      </c>
      <c r="B59" t="str">
        <f>"(220-226;252-254;261)"</f>
        <v>(220-226;252-254;261)</v>
      </c>
      <c r="D59">
        <f t="shared" ref="D59:AI59" si="208">D6-C6</f>
        <v>0</v>
      </c>
      <c r="E59">
        <f t="shared" si="208"/>
        <v>0</v>
      </c>
      <c r="F59">
        <f t="shared" si="208"/>
        <v>0</v>
      </c>
      <c r="G59">
        <f t="shared" si="208"/>
        <v>0</v>
      </c>
      <c r="H59">
        <f t="shared" si="208"/>
        <v>0</v>
      </c>
      <c r="I59">
        <f t="shared" si="208"/>
        <v>0</v>
      </c>
      <c r="J59">
        <f t="shared" si="208"/>
        <v>0</v>
      </c>
      <c r="K59">
        <f t="shared" si="208"/>
        <v>0</v>
      </c>
      <c r="L59">
        <f t="shared" si="208"/>
        <v>2</v>
      </c>
      <c r="M59">
        <f t="shared" si="208"/>
        <v>0</v>
      </c>
      <c r="N59">
        <f t="shared" si="208"/>
        <v>0</v>
      </c>
      <c r="O59">
        <f t="shared" si="208"/>
        <v>6</v>
      </c>
      <c r="P59">
        <f t="shared" si="208"/>
        <v>0</v>
      </c>
      <c r="Q59">
        <f t="shared" si="208"/>
        <v>1</v>
      </c>
      <c r="R59">
        <f t="shared" si="208"/>
        <v>0</v>
      </c>
      <c r="S59">
        <f t="shared" si="208"/>
        <v>0</v>
      </c>
      <c r="T59">
        <f t="shared" si="208"/>
        <v>4</v>
      </c>
      <c r="U59">
        <f t="shared" si="208"/>
        <v>1</v>
      </c>
      <c r="V59">
        <f t="shared" si="208"/>
        <v>0</v>
      </c>
      <c r="W59">
        <f t="shared" si="208"/>
        <v>1</v>
      </c>
      <c r="X59">
        <f t="shared" si="208"/>
        <v>1</v>
      </c>
      <c r="Y59">
        <f t="shared" si="208"/>
        <v>1</v>
      </c>
      <c r="Z59">
        <f t="shared" si="208"/>
        <v>1</v>
      </c>
      <c r="AA59">
        <f t="shared" si="208"/>
        <v>0</v>
      </c>
      <c r="AB59">
        <f t="shared" si="208"/>
        <v>0</v>
      </c>
      <c r="AC59">
        <f t="shared" si="208"/>
        <v>1</v>
      </c>
      <c r="AD59">
        <f t="shared" si="208"/>
        <v>0</v>
      </c>
      <c r="AE59">
        <f t="shared" si="208"/>
        <v>1</v>
      </c>
      <c r="AF59">
        <f t="shared" si="208"/>
        <v>2</v>
      </c>
      <c r="AG59">
        <f t="shared" si="208"/>
        <v>1</v>
      </c>
      <c r="AH59">
        <f t="shared" si="208"/>
        <v>0</v>
      </c>
      <c r="AI59">
        <f t="shared" si="208"/>
        <v>5</v>
      </c>
      <c r="AJ59">
        <f t="shared" ref="AJ59:BO59" si="209">AJ6-AI6</f>
        <v>2</v>
      </c>
      <c r="AK59">
        <f t="shared" si="209"/>
        <v>4</v>
      </c>
      <c r="AL59">
        <f t="shared" si="209"/>
        <v>3</v>
      </c>
      <c r="AM59">
        <f t="shared" si="209"/>
        <v>7</v>
      </c>
      <c r="AN59">
        <f t="shared" si="209"/>
        <v>12</v>
      </c>
      <c r="AO59">
        <f t="shared" si="209"/>
        <v>5</v>
      </c>
      <c r="AP59">
        <f t="shared" si="209"/>
        <v>33</v>
      </c>
      <c r="AQ59">
        <f t="shared" si="209"/>
        <v>40</v>
      </c>
      <c r="AR59">
        <f t="shared" si="209"/>
        <v>55</v>
      </c>
      <c r="AS59">
        <f t="shared" si="209"/>
        <v>57</v>
      </c>
      <c r="AT59">
        <f t="shared" si="209"/>
        <v>49</v>
      </c>
      <c r="AU59">
        <f t="shared" si="209"/>
        <v>79</v>
      </c>
      <c r="AV59">
        <f t="shared" si="209"/>
        <v>55</v>
      </c>
      <c r="AW59">
        <f t="shared" si="209"/>
        <v>54</v>
      </c>
      <c r="AX59">
        <f t="shared" si="209"/>
        <v>147</v>
      </c>
      <c r="AY59">
        <f t="shared" si="209"/>
        <v>259</v>
      </c>
      <c r="AZ59">
        <f t="shared" si="209"/>
        <v>412</v>
      </c>
      <c r="BA59">
        <f t="shared" si="209"/>
        <v>489</v>
      </c>
      <c r="BB59">
        <f t="shared" si="209"/>
        <v>480</v>
      </c>
      <c r="BC59">
        <f t="shared" si="209"/>
        <v>364</v>
      </c>
      <c r="BD59">
        <f t="shared" si="209"/>
        <v>443</v>
      </c>
      <c r="BE59">
        <f t="shared" si="209"/>
        <v>615</v>
      </c>
      <c r="BF59">
        <f t="shared" si="209"/>
        <v>770</v>
      </c>
      <c r="BG59">
        <f t="shared" si="209"/>
        <v>1005</v>
      </c>
      <c r="BH59">
        <f t="shared" si="209"/>
        <v>1066</v>
      </c>
      <c r="BI59">
        <f t="shared" si="209"/>
        <v>1258</v>
      </c>
      <c r="BJ59">
        <f t="shared" si="209"/>
        <v>1215</v>
      </c>
      <c r="BK59">
        <f t="shared" si="209"/>
        <v>1389</v>
      </c>
      <c r="BL59">
        <f t="shared" si="209"/>
        <v>2349</v>
      </c>
      <c r="BM59">
        <f t="shared" si="209"/>
        <v>2382</v>
      </c>
      <c r="BN59">
        <f t="shared" si="209"/>
        <v>2717</v>
      </c>
      <c r="BO59">
        <f t="shared" si="209"/>
        <v>3127</v>
      </c>
      <c r="BP59">
        <f t="shared" ref="BP59:CU59" si="210">BP6-BO6</f>
        <v>3249</v>
      </c>
      <c r="BQ59">
        <f t="shared" si="210"/>
        <v>2843</v>
      </c>
      <c r="BR59">
        <f t="shared" si="210"/>
        <v>2892</v>
      </c>
      <c r="BS59">
        <f t="shared" si="210"/>
        <v>4327</v>
      </c>
      <c r="BT59">
        <f t="shared" si="210"/>
        <v>4534</v>
      </c>
      <c r="BU59">
        <f t="shared" si="210"/>
        <v>4981</v>
      </c>
      <c r="BV59">
        <f t="shared" si="210"/>
        <v>4928</v>
      </c>
      <c r="BW59">
        <f t="shared" si="210"/>
        <v>4981</v>
      </c>
      <c r="BX59">
        <f t="shared" si="210"/>
        <v>4072</v>
      </c>
      <c r="BY59">
        <f t="shared" si="210"/>
        <v>3650</v>
      </c>
      <c r="BZ59">
        <f t="shared" si="210"/>
        <v>5316</v>
      </c>
      <c r="CA59">
        <f t="shared" si="210"/>
        <v>5486</v>
      </c>
      <c r="CB59">
        <f t="shared" si="210"/>
        <v>5160</v>
      </c>
      <c r="CC59">
        <f t="shared" si="210"/>
        <v>4906</v>
      </c>
      <c r="CD59">
        <f t="shared" si="210"/>
        <v>4367</v>
      </c>
      <c r="CE59">
        <f t="shared" si="210"/>
        <v>3613</v>
      </c>
      <c r="CF59">
        <f t="shared" si="210"/>
        <v>3539</v>
      </c>
      <c r="CG59">
        <f t="shared" si="210"/>
        <v>4205</v>
      </c>
      <c r="CH59">
        <f t="shared" si="210"/>
        <v>4342</v>
      </c>
      <c r="CI59">
        <f t="shared" si="210"/>
        <v>5100</v>
      </c>
      <c r="CJ59">
        <f t="shared" si="210"/>
        <v>5343</v>
      </c>
      <c r="CK59">
        <f t="shared" si="210"/>
        <v>4990</v>
      </c>
      <c r="CL59">
        <f t="shared" si="210"/>
        <v>4736</v>
      </c>
      <c r="CM59">
        <f t="shared" si="210"/>
        <v>3860</v>
      </c>
      <c r="CN59">
        <f t="shared" si="210"/>
        <v>4866</v>
      </c>
      <c r="CO59">
        <f t="shared" si="210"/>
        <v>4775</v>
      </c>
      <c r="CP59">
        <f t="shared" si="210"/>
        <v>5505</v>
      </c>
      <c r="CQ59">
        <f t="shared" si="210"/>
        <v>5167</v>
      </c>
      <c r="CR59">
        <f t="shared" si="210"/>
        <v>4980</v>
      </c>
      <c r="CS59">
        <f t="shared" si="210"/>
        <v>3764</v>
      </c>
      <c r="CT59">
        <f t="shared" si="210"/>
        <v>3473</v>
      </c>
      <c r="CU59">
        <f t="shared" si="210"/>
        <v>4704</v>
      </c>
      <c r="CV59">
        <f t="shared" ref="CV59:DE59" si="211">CV6-CU6</f>
        <v>4727</v>
      </c>
      <c r="CW59">
        <f t="shared" si="211"/>
        <v>5450</v>
      </c>
      <c r="CX59">
        <f t="shared" si="211"/>
        <v>4964</v>
      </c>
      <c r="CY59">
        <f t="shared" si="211"/>
        <v>4730</v>
      </c>
      <c r="CZ59">
        <f t="shared" si="211"/>
        <v>3230</v>
      </c>
      <c r="DA59">
        <f t="shared" si="211"/>
        <v>2977</v>
      </c>
      <c r="DB59">
        <f t="shared" si="211"/>
        <v>3383</v>
      </c>
      <c r="DC59">
        <f t="shared" si="211"/>
        <v>3689</v>
      </c>
      <c r="DD59">
        <f t="shared" si="211"/>
        <v>3836</v>
      </c>
      <c r="DE59">
        <f t="shared" si="211"/>
        <v>3771</v>
      </c>
      <c r="DF59">
        <f t="shared" ref="DF59:GR59" si="212">DF6-DE6</f>
        <v>3052</v>
      </c>
      <c r="DG59">
        <f t="shared" si="212"/>
        <v>2150</v>
      </c>
      <c r="DH59">
        <f t="shared" si="212"/>
        <v>2322</v>
      </c>
      <c r="DI59">
        <f t="shared" si="212"/>
        <v>3589</v>
      </c>
      <c r="DJ59">
        <f t="shared" si="212"/>
        <v>3395</v>
      </c>
      <c r="DK59">
        <f t="shared" si="212"/>
        <v>3300</v>
      </c>
      <c r="DL59">
        <f t="shared" si="212"/>
        <v>2618</v>
      </c>
      <c r="DM59">
        <f t="shared" si="212"/>
        <v>2521</v>
      </c>
      <c r="DN59">
        <f t="shared" si="212"/>
        <v>2072</v>
      </c>
      <c r="DO59">
        <f t="shared" si="212"/>
        <v>1826</v>
      </c>
      <c r="DP59">
        <f t="shared" si="212"/>
        <v>2577</v>
      </c>
      <c r="DQ59">
        <f t="shared" si="212"/>
        <v>3058</v>
      </c>
      <c r="DR59">
        <f t="shared" si="212"/>
        <v>2712</v>
      </c>
      <c r="DS59">
        <f t="shared" si="212"/>
        <v>2554</v>
      </c>
      <c r="DT59">
        <f t="shared" si="212"/>
        <v>2041</v>
      </c>
      <c r="DU59">
        <f t="shared" si="212"/>
        <v>1508</v>
      </c>
      <c r="DV59">
        <f t="shared" si="212"/>
        <v>1355</v>
      </c>
      <c r="DW59">
        <f t="shared" si="212"/>
        <v>1613</v>
      </c>
      <c r="DX59">
        <f t="shared" si="212"/>
        <v>1659</v>
      </c>
      <c r="DY59">
        <f t="shared" si="212"/>
        <v>1809</v>
      </c>
      <c r="DZ59">
        <f t="shared" si="212"/>
        <v>1736</v>
      </c>
      <c r="EA59">
        <f t="shared" si="212"/>
        <v>1508</v>
      </c>
      <c r="EB59">
        <f t="shared" si="212"/>
        <v>1107</v>
      </c>
      <c r="EC59">
        <f t="shared" si="212"/>
        <v>1070</v>
      </c>
      <c r="ED59">
        <f t="shared" si="212"/>
        <v>1444</v>
      </c>
      <c r="EE59">
        <f t="shared" si="212"/>
        <v>1470</v>
      </c>
      <c r="EF59">
        <f t="shared" si="212"/>
        <v>1349</v>
      </c>
      <c r="EG59">
        <f t="shared" si="212"/>
        <v>1238</v>
      </c>
      <c r="EH59">
        <f t="shared" si="212"/>
        <v>1110</v>
      </c>
      <c r="EI59">
        <f t="shared" si="212"/>
        <v>794</v>
      </c>
      <c r="EJ59">
        <f t="shared" si="212"/>
        <v>718</v>
      </c>
      <c r="EK59">
        <f t="shared" si="212"/>
        <v>1094</v>
      </c>
      <c r="EL59">
        <f t="shared" si="212"/>
        <v>1159</v>
      </c>
      <c r="EM59">
        <f t="shared" si="212"/>
        <v>1186</v>
      </c>
      <c r="EN59">
        <f t="shared" si="212"/>
        <v>1007</v>
      </c>
      <c r="EO59">
        <f t="shared" si="212"/>
        <v>1054</v>
      </c>
      <c r="EP59">
        <f t="shared" si="212"/>
        <v>888</v>
      </c>
      <c r="EQ59">
        <f t="shared" si="212"/>
        <v>807</v>
      </c>
      <c r="ER59">
        <f t="shared" si="212"/>
        <v>1031</v>
      </c>
      <c r="ES59">
        <f t="shared" si="212"/>
        <v>1083</v>
      </c>
      <c r="ET59">
        <f t="shared" si="212"/>
        <v>999</v>
      </c>
      <c r="EU59">
        <f t="shared" si="212"/>
        <v>1020</v>
      </c>
      <c r="EV59">
        <f t="shared" si="212"/>
        <v>984</v>
      </c>
      <c r="EW59">
        <f t="shared" si="212"/>
        <v>666</v>
      </c>
      <c r="EX59">
        <f t="shared" si="212"/>
        <v>624</v>
      </c>
      <c r="EY59">
        <f t="shared" si="212"/>
        <v>892</v>
      </c>
      <c r="EZ59">
        <f t="shared" si="212"/>
        <v>882</v>
      </c>
      <c r="FA59">
        <f t="shared" si="212"/>
        <v>777</v>
      </c>
      <c r="FB59">
        <f t="shared" si="212"/>
        <v>697</v>
      </c>
      <c r="FC59">
        <f t="shared" si="212"/>
        <v>639</v>
      </c>
      <c r="FD59">
        <f t="shared" si="212"/>
        <v>634</v>
      </c>
      <c r="FE59">
        <f t="shared" si="212"/>
        <v>407</v>
      </c>
      <c r="FF59">
        <f t="shared" si="212"/>
        <v>620</v>
      </c>
      <c r="FG59">
        <f t="shared" si="212"/>
        <v>404</v>
      </c>
      <c r="FH59">
        <f t="shared" si="212"/>
        <v>63</v>
      </c>
      <c r="FI59">
        <f t="shared" si="212"/>
        <v>6</v>
      </c>
      <c r="FJ59">
        <f t="shared" si="212"/>
        <v>502</v>
      </c>
      <c r="FK59">
        <f t="shared" si="212"/>
        <v>625</v>
      </c>
      <c r="FL59">
        <f t="shared" si="212"/>
        <v>519</v>
      </c>
      <c r="FM59">
        <f t="shared" si="212"/>
        <v>359</v>
      </c>
      <c r="FN59">
        <f t="shared" si="212"/>
        <v>584</v>
      </c>
      <c r="FO59">
        <f t="shared" si="212"/>
        <v>637</v>
      </c>
      <c r="FP59">
        <f t="shared" si="212"/>
        <v>643</v>
      </c>
      <c r="FQ59">
        <f t="shared" si="212"/>
        <v>525</v>
      </c>
      <c r="FR59">
        <f t="shared" si="212"/>
        <v>826</v>
      </c>
      <c r="FS59">
        <f t="shared" si="212"/>
        <v>650</v>
      </c>
      <c r="FT59">
        <f t="shared" si="212"/>
        <v>537</v>
      </c>
      <c r="FU59">
        <f t="shared" si="212"/>
        <v>1240</v>
      </c>
      <c r="FV59">
        <f t="shared" si="212"/>
        <v>538</v>
      </c>
      <c r="FW59">
        <f t="shared" si="212"/>
        <v>647</v>
      </c>
      <c r="FX59">
        <f t="shared" si="212"/>
        <v>689</v>
      </c>
      <c r="FY59">
        <f t="shared" si="212"/>
        <v>829</v>
      </c>
      <c r="FZ59">
        <f t="shared" si="212"/>
        <v>726</v>
      </c>
      <c r="GA59">
        <f t="shared" si="212"/>
        <v>586</v>
      </c>
      <c r="GB59">
        <f t="shared" si="212"/>
        <v>445</v>
      </c>
      <c r="GC59">
        <f t="shared" si="212"/>
        <v>563</v>
      </c>
      <c r="GD59">
        <f t="shared" si="212"/>
        <v>779</v>
      </c>
      <c r="GE59">
        <f t="shared" si="212"/>
        <v>769</v>
      </c>
      <c r="GF59">
        <f t="shared" si="212"/>
        <v>770</v>
      </c>
      <c r="GG59">
        <f t="shared" si="212"/>
        <v>750</v>
      </c>
      <c r="GH59">
        <f t="shared" si="212"/>
        <v>688</v>
      </c>
      <c r="GI59">
        <f t="shared" si="212"/>
        <v>553</v>
      </c>
      <c r="GJ59">
        <f t="shared" si="212"/>
        <v>802</v>
      </c>
      <c r="GK59">
        <f t="shared" si="212"/>
        <v>847</v>
      </c>
      <c r="GL59">
        <f t="shared" si="212"/>
        <v>883</v>
      </c>
      <c r="GM59">
        <f t="shared" si="212"/>
        <v>769</v>
      </c>
      <c r="GN59">
        <f t="shared" si="212"/>
        <v>747</v>
      </c>
      <c r="GO59">
        <f t="shared" si="212"/>
        <v>942</v>
      </c>
      <c r="GP59">
        <f t="shared" si="212"/>
        <v>675</v>
      </c>
      <c r="GQ59">
        <f t="shared" si="212"/>
        <v>906</v>
      </c>
      <c r="GR59">
        <f t="shared" si="212"/>
        <v>964</v>
      </c>
    </row>
    <row r="60" spans="1:200" x14ac:dyDescent="0.35">
      <c r="A60" t="s">
        <v>52</v>
      </c>
      <c r="B60" t="str">
        <f>"(140)"</f>
        <v>(140)</v>
      </c>
      <c r="D60">
        <f t="shared" ref="D60:AI60" si="213">D7-C7</f>
        <v>0</v>
      </c>
      <c r="E60">
        <f t="shared" si="213"/>
        <v>0</v>
      </c>
      <c r="F60">
        <f t="shared" si="213"/>
        <v>0</v>
      </c>
      <c r="G60">
        <f t="shared" si="213"/>
        <v>0</v>
      </c>
      <c r="H60">
        <f t="shared" si="213"/>
        <v>0</v>
      </c>
      <c r="I60">
        <f t="shared" si="213"/>
        <v>0</v>
      </c>
      <c r="J60">
        <f t="shared" si="213"/>
        <v>0</v>
      </c>
      <c r="K60">
        <f t="shared" si="213"/>
        <v>0</v>
      </c>
      <c r="L60">
        <f t="shared" si="213"/>
        <v>2</v>
      </c>
      <c r="M60">
        <f t="shared" si="213"/>
        <v>0</v>
      </c>
      <c r="N60">
        <f t="shared" si="213"/>
        <v>0</v>
      </c>
      <c r="O60">
        <f t="shared" si="213"/>
        <v>0</v>
      </c>
      <c r="P60">
        <f t="shared" si="213"/>
        <v>0</v>
      </c>
      <c r="Q60">
        <f t="shared" si="213"/>
        <v>0</v>
      </c>
      <c r="R60">
        <f t="shared" si="213"/>
        <v>0</v>
      </c>
      <c r="S60">
        <f t="shared" si="213"/>
        <v>1</v>
      </c>
      <c r="T60">
        <f t="shared" si="213"/>
        <v>0</v>
      </c>
      <c r="U60">
        <f t="shared" si="213"/>
        <v>0</v>
      </c>
      <c r="V60">
        <f t="shared" si="213"/>
        <v>0</v>
      </c>
      <c r="W60">
        <f t="shared" si="213"/>
        <v>0</v>
      </c>
      <c r="X60">
        <f t="shared" si="213"/>
        <v>0</v>
      </c>
      <c r="Y60">
        <f t="shared" si="213"/>
        <v>0</v>
      </c>
      <c r="Z60">
        <f t="shared" si="213"/>
        <v>0</v>
      </c>
      <c r="AA60">
        <f t="shared" si="213"/>
        <v>0</v>
      </c>
      <c r="AB60">
        <f t="shared" si="213"/>
        <v>0</v>
      </c>
      <c r="AC60">
        <f t="shared" si="213"/>
        <v>0</v>
      </c>
      <c r="AD60">
        <f t="shared" si="213"/>
        <v>0</v>
      </c>
      <c r="AE60">
        <f t="shared" si="213"/>
        <v>0</v>
      </c>
      <c r="AF60">
        <f t="shared" si="213"/>
        <v>0</v>
      </c>
      <c r="AG60">
        <f t="shared" si="213"/>
        <v>17</v>
      </c>
      <c r="AH60">
        <f t="shared" si="213"/>
        <v>42</v>
      </c>
      <c r="AI60">
        <f t="shared" si="213"/>
        <v>93</v>
      </c>
      <c r="AJ60">
        <f t="shared" ref="AJ60:BO60" si="214">AJ7-AI7</f>
        <v>74</v>
      </c>
      <c r="AK60">
        <f t="shared" si="214"/>
        <v>93</v>
      </c>
      <c r="AL60">
        <f t="shared" si="214"/>
        <v>131</v>
      </c>
      <c r="AM60">
        <f t="shared" si="214"/>
        <v>202</v>
      </c>
      <c r="AN60">
        <f t="shared" si="214"/>
        <v>233</v>
      </c>
      <c r="AO60">
        <f t="shared" si="214"/>
        <v>240</v>
      </c>
      <c r="AP60">
        <f t="shared" si="214"/>
        <v>566</v>
      </c>
      <c r="AQ60">
        <f t="shared" si="214"/>
        <v>342</v>
      </c>
      <c r="AR60">
        <f t="shared" si="214"/>
        <v>466</v>
      </c>
      <c r="AS60">
        <f t="shared" si="214"/>
        <v>587</v>
      </c>
      <c r="AT60">
        <f t="shared" si="214"/>
        <v>769</v>
      </c>
      <c r="AU60">
        <f t="shared" si="214"/>
        <v>778</v>
      </c>
      <c r="AV60">
        <f t="shared" si="214"/>
        <v>1247</v>
      </c>
      <c r="AW60">
        <f t="shared" si="214"/>
        <v>1492</v>
      </c>
      <c r="AX60">
        <f t="shared" si="214"/>
        <v>1797</v>
      </c>
      <c r="AY60">
        <f t="shared" si="214"/>
        <v>977</v>
      </c>
      <c r="AZ60">
        <f t="shared" si="214"/>
        <v>2313</v>
      </c>
      <c r="BA60">
        <f t="shared" si="214"/>
        <v>2651</v>
      </c>
      <c r="BB60">
        <f t="shared" si="214"/>
        <v>2547</v>
      </c>
      <c r="BC60">
        <f t="shared" si="214"/>
        <v>3497</v>
      </c>
      <c r="BD60">
        <f t="shared" si="214"/>
        <v>3590</v>
      </c>
      <c r="BE60">
        <f t="shared" si="214"/>
        <v>3233</v>
      </c>
      <c r="BF60">
        <f t="shared" si="214"/>
        <v>3526</v>
      </c>
      <c r="BG60">
        <f t="shared" si="214"/>
        <v>4207</v>
      </c>
      <c r="BH60">
        <f t="shared" si="214"/>
        <v>5322</v>
      </c>
      <c r="BI60">
        <f t="shared" si="214"/>
        <v>5986</v>
      </c>
      <c r="BJ60">
        <f t="shared" si="214"/>
        <v>6557</v>
      </c>
      <c r="BK60">
        <f t="shared" si="214"/>
        <v>5560</v>
      </c>
      <c r="BL60">
        <f t="shared" si="214"/>
        <v>4789</v>
      </c>
      <c r="BM60">
        <f t="shared" si="214"/>
        <v>5249</v>
      </c>
      <c r="BN60">
        <f t="shared" si="214"/>
        <v>5210</v>
      </c>
      <c r="BO60">
        <f t="shared" si="214"/>
        <v>6203</v>
      </c>
      <c r="BP60">
        <f t="shared" ref="BP60:CU60" si="215">BP7-BO7</f>
        <v>5909</v>
      </c>
      <c r="BQ60">
        <f t="shared" si="215"/>
        <v>5974</v>
      </c>
      <c r="BR60">
        <f t="shared" si="215"/>
        <v>5217</v>
      </c>
      <c r="BS60">
        <f t="shared" si="215"/>
        <v>4050</v>
      </c>
      <c r="BT60">
        <f t="shared" si="215"/>
        <v>4053</v>
      </c>
      <c r="BU60">
        <f t="shared" si="215"/>
        <v>4782</v>
      </c>
      <c r="BV60">
        <f t="shared" si="215"/>
        <v>4668</v>
      </c>
      <c r="BW60">
        <f t="shared" si="215"/>
        <v>4585</v>
      </c>
      <c r="BX60">
        <f t="shared" si="215"/>
        <v>4805</v>
      </c>
      <c r="BY60">
        <f t="shared" si="215"/>
        <v>4316</v>
      </c>
      <c r="BZ60">
        <f t="shared" si="215"/>
        <v>3599</v>
      </c>
      <c r="CA60">
        <f t="shared" si="215"/>
        <v>3039</v>
      </c>
      <c r="CB60">
        <f t="shared" si="215"/>
        <v>3836</v>
      </c>
      <c r="CC60">
        <f t="shared" si="215"/>
        <v>4204</v>
      </c>
      <c r="CD60">
        <f t="shared" si="215"/>
        <v>3951</v>
      </c>
      <c r="CE60">
        <f t="shared" si="215"/>
        <v>4694</v>
      </c>
      <c r="CF60">
        <f t="shared" si="215"/>
        <v>4092</v>
      </c>
      <c r="CG60">
        <f t="shared" si="215"/>
        <v>3153</v>
      </c>
      <c r="CH60">
        <f t="shared" si="215"/>
        <v>2972</v>
      </c>
      <c r="CI60">
        <f t="shared" si="215"/>
        <v>2667</v>
      </c>
      <c r="CJ60">
        <f t="shared" si="215"/>
        <v>3786</v>
      </c>
      <c r="CK60">
        <f t="shared" si="215"/>
        <v>3493</v>
      </c>
      <c r="CL60">
        <f t="shared" si="215"/>
        <v>3491</v>
      </c>
      <c r="CM60">
        <f t="shared" si="215"/>
        <v>3047</v>
      </c>
      <c r="CN60">
        <f t="shared" si="215"/>
        <v>2256</v>
      </c>
      <c r="CO60">
        <f t="shared" si="215"/>
        <v>2729</v>
      </c>
      <c r="CP60">
        <f t="shared" si="215"/>
        <v>3370</v>
      </c>
      <c r="CQ60">
        <f t="shared" si="215"/>
        <v>2646</v>
      </c>
      <c r="CR60">
        <f t="shared" si="215"/>
        <v>3021</v>
      </c>
      <c r="CS60">
        <f t="shared" si="215"/>
        <v>2357</v>
      </c>
      <c r="CT60">
        <f t="shared" si="215"/>
        <v>2324</v>
      </c>
      <c r="CU60">
        <f t="shared" si="215"/>
        <v>1739</v>
      </c>
      <c r="CV60">
        <f t="shared" ref="CV60:DE60" si="216">CV7-CU7</f>
        <v>2091</v>
      </c>
      <c r="CW60">
        <f t="shared" si="216"/>
        <v>2086</v>
      </c>
      <c r="CX60">
        <f t="shared" si="216"/>
        <v>1872</v>
      </c>
      <c r="CY60">
        <f t="shared" si="216"/>
        <v>1965</v>
      </c>
      <c r="CZ60">
        <f t="shared" si="216"/>
        <v>1900</v>
      </c>
      <c r="DA60">
        <f t="shared" si="216"/>
        <v>1389</v>
      </c>
      <c r="DB60">
        <f t="shared" si="216"/>
        <v>1221</v>
      </c>
      <c r="DC60">
        <f t="shared" si="216"/>
        <v>1075</v>
      </c>
      <c r="DD60">
        <f t="shared" si="216"/>
        <v>1444</v>
      </c>
      <c r="DE60">
        <f t="shared" si="216"/>
        <v>1401</v>
      </c>
      <c r="DF60">
        <f t="shared" ref="DF60:GR60" si="217">DF7-DE7</f>
        <v>1327</v>
      </c>
      <c r="DG60">
        <f t="shared" si="217"/>
        <v>1083</v>
      </c>
      <c r="DH60">
        <f t="shared" si="217"/>
        <v>802</v>
      </c>
      <c r="DI60">
        <f t="shared" si="217"/>
        <v>744</v>
      </c>
      <c r="DJ60">
        <f t="shared" si="217"/>
        <v>1402</v>
      </c>
      <c r="DK60">
        <f t="shared" si="217"/>
        <v>888</v>
      </c>
      <c r="DL60">
        <f t="shared" si="217"/>
        <v>992</v>
      </c>
      <c r="DM60">
        <f t="shared" si="217"/>
        <v>789</v>
      </c>
      <c r="DN60">
        <f t="shared" si="217"/>
        <v>875</v>
      </c>
      <c r="DO60">
        <f t="shared" si="217"/>
        <v>675</v>
      </c>
      <c r="DP60">
        <f t="shared" si="217"/>
        <v>451</v>
      </c>
      <c r="DQ60">
        <f t="shared" si="217"/>
        <v>813</v>
      </c>
      <c r="DR60">
        <f t="shared" si="217"/>
        <v>665</v>
      </c>
      <c r="DS60">
        <f t="shared" si="217"/>
        <v>642</v>
      </c>
      <c r="DT60">
        <f t="shared" si="217"/>
        <v>652</v>
      </c>
      <c r="DU60">
        <f t="shared" si="217"/>
        <v>669</v>
      </c>
      <c r="DV60">
        <f t="shared" si="217"/>
        <v>531</v>
      </c>
      <c r="DW60">
        <f t="shared" si="217"/>
        <v>300</v>
      </c>
      <c r="DX60">
        <f t="shared" si="217"/>
        <v>397</v>
      </c>
      <c r="DY60">
        <f t="shared" si="217"/>
        <v>584</v>
      </c>
      <c r="DZ60">
        <f t="shared" si="217"/>
        <v>593</v>
      </c>
      <c r="EA60">
        <f t="shared" si="217"/>
        <v>516</v>
      </c>
      <c r="EB60">
        <f t="shared" si="217"/>
        <v>416</v>
      </c>
      <c r="EC60">
        <f t="shared" si="217"/>
        <v>333</v>
      </c>
      <c r="ED60">
        <f t="shared" si="217"/>
        <v>200</v>
      </c>
      <c r="EE60">
        <f t="shared" si="217"/>
        <v>318</v>
      </c>
      <c r="EF60">
        <f t="shared" si="217"/>
        <v>321</v>
      </c>
      <c r="EG60">
        <f t="shared" si="217"/>
        <v>177</v>
      </c>
      <c r="EH60">
        <f t="shared" si="217"/>
        <v>518</v>
      </c>
      <c r="EI60">
        <f t="shared" si="217"/>
        <v>270</v>
      </c>
      <c r="EJ60">
        <f t="shared" si="217"/>
        <v>197</v>
      </c>
      <c r="EK60">
        <f t="shared" si="217"/>
        <v>280</v>
      </c>
      <c r="EL60">
        <f t="shared" si="217"/>
        <v>283</v>
      </c>
      <c r="EM60">
        <f t="shared" si="217"/>
        <v>202</v>
      </c>
      <c r="EN60">
        <f t="shared" si="217"/>
        <v>379</v>
      </c>
      <c r="EO60">
        <f t="shared" si="217"/>
        <v>163</v>
      </c>
      <c r="EP60">
        <f t="shared" si="217"/>
        <v>346</v>
      </c>
      <c r="EQ60">
        <f t="shared" si="217"/>
        <v>338</v>
      </c>
      <c r="ER60">
        <f t="shared" si="217"/>
        <v>301</v>
      </c>
      <c r="ES60">
        <f t="shared" si="217"/>
        <v>210</v>
      </c>
      <c r="ET60">
        <f t="shared" si="217"/>
        <v>328</v>
      </c>
      <c r="EU60">
        <f t="shared" si="217"/>
        <v>331</v>
      </c>
      <c r="EV60">
        <f t="shared" si="217"/>
        <v>-148</v>
      </c>
      <c r="EW60">
        <f t="shared" si="217"/>
        <v>264</v>
      </c>
      <c r="EX60">
        <f t="shared" si="217"/>
        <v>224</v>
      </c>
      <c r="EY60">
        <f t="shared" si="217"/>
        <v>221</v>
      </c>
      <c r="EZ60">
        <f t="shared" si="217"/>
        <v>113</v>
      </c>
      <c r="FA60">
        <f t="shared" si="217"/>
        <v>577</v>
      </c>
      <c r="FB60">
        <f t="shared" si="217"/>
        <v>296</v>
      </c>
      <c r="FC60">
        <f t="shared" si="217"/>
        <v>255</v>
      </c>
      <c r="FD60">
        <f t="shared" si="217"/>
        <v>175</v>
      </c>
      <c r="FE60">
        <f t="shared" si="217"/>
        <v>174</v>
      </c>
      <c r="FF60">
        <f t="shared" si="217"/>
        <v>126</v>
      </c>
      <c r="FG60">
        <f t="shared" si="217"/>
        <v>142</v>
      </c>
      <c r="FH60">
        <f t="shared" si="217"/>
        <v>182</v>
      </c>
      <c r="FI60">
        <f t="shared" si="217"/>
        <v>201</v>
      </c>
      <c r="FJ60">
        <f t="shared" si="217"/>
        <v>223</v>
      </c>
      <c r="FK60">
        <f t="shared" si="217"/>
        <v>235</v>
      </c>
      <c r="FL60">
        <f t="shared" si="217"/>
        <v>192</v>
      </c>
      <c r="FM60">
        <f t="shared" si="217"/>
        <v>208</v>
      </c>
      <c r="FN60">
        <f t="shared" si="217"/>
        <v>137</v>
      </c>
      <c r="FO60">
        <f t="shared" si="217"/>
        <v>193</v>
      </c>
      <c r="FP60">
        <f t="shared" si="217"/>
        <v>214</v>
      </c>
      <c r="FQ60">
        <f t="shared" si="217"/>
        <v>276</v>
      </c>
      <c r="FR60">
        <f t="shared" si="217"/>
        <v>188</v>
      </c>
      <c r="FS60">
        <f t="shared" si="217"/>
        <v>234</v>
      </c>
      <c r="FT60">
        <f t="shared" si="217"/>
        <v>169</v>
      </c>
      <c r="FU60">
        <f t="shared" si="217"/>
        <v>114</v>
      </c>
      <c r="FV60">
        <f t="shared" si="217"/>
        <v>162</v>
      </c>
      <c r="FW60">
        <f t="shared" si="217"/>
        <v>230</v>
      </c>
      <c r="FX60">
        <f t="shared" si="217"/>
        <v>231</v>
      </c>
      <c r="FY60">
        <f t="shared" si="217"/>
        <v>249</v>
      </c>
      <c r="FZ60">
        <f t="shared" si="217"/>
        <v>218</v>
      </c>
      <c r="GA60">
        <f t="shared" si="217"/>
        <v>190</v>
      </c>
      <c r="GB60">
        <f t="shared" si="217"/>
        <v>128</v>
      </c>
      <c r="GC60">
        <f t="shared" si="217"/>
        <v>280</v>
      </c>
      <c r="GD60">
        <f t="shared" si="217"/>
        <v>306</v>
      </c>
      <c r="GE60">
        <f t="shared" si="217"/>
        <v>252</v>
      </c>
      <c r="GF60">
        <f t="shared" si="217"/>
        <v>274</v>
      </c>
      <c r="GG60">
        <f t="shared" si="217"/>
        <v>254</v>
      </c>
      <c r="GH60">
        <f t="shared" si="217"/>
        <v>168</v>
      </c>
      <c r="GI60">
        <f t="shared" si="217"/>
        <v>202</v>
      </c>
      <c r="GJ60">
        <f t="shared" si="217"/>
        <v>288</v>
      </c>
      <c r="GK60">
        <f t="shared" si="217"/>
        <v>382</v>
      </c>
      <c r="GL60">
        <f t="shared" si="217"/>
        <v>379</v>
      </c>
      <c r="GM60">
        <f t="shared" si="217"/>
        <v>295</v>
      </c>
      <c r="GN60">
        <f t="shared" si="217"/>
        <v>238</v>
      </c>
      <c r="GO60">
        <f t="shared" si="217"/>
        <v>159</v>
      </c>
      <c r="GP60">
        <f t="shared" si="217"/>
        <v>190</v>
      </c>
      <c r="GQ60">
        <f t="shared" si="217"/>
        <v>384</v>
      </c>
      <c r="GR60">
        <f t="shared" si="217"/>
        <v>401</v>
      </c>
    </row>
    <row r="61" spans="1:200" x14ac:dyDescent="0.35">
      <c r="A61" t="s">
        <v>274</v>
      </c>
      <c r="B61" t="str">
        <f>"(203)"</f>
        <v>(203)</v>
      </c>
      <c r="D61">
        <f t="shared" ref="D61:AI61" si="218">D8-C8</f>
        <v>0</v>
      </c>
      <c r="E61">
        <f t="shared" si="218"/>
        <v>0</v>
      </c>
      <c r="F61">
        <f t="shared" si="218"/>
        <v>0</v>
      </c>
      <c r="G61">
        <f t="shared" si="218"/>
        <v>0</v>
      </c>
      <c r="H61">
        <f t="shared" si="218"/>
        <v>0</v>
      </c>
      <c r="I61">
        <f t="shared" si="218"/>
        <v>0</v>
      </c>
      <c r="J61">
        <f t="shared" si="218"/>
        <v>0</v>
      </c>
      <c r="K61">
        <f t="shared" si="218"/>
        <v>0</v>
      </c>
      <c r="L61">
        <f t="shared" si="218"/>
        <v>0</v>
      </c>
      <c r="M61">
        <f t="shared" si="218"/>
        <v>0</v>
      </c>
      <c r="N61">
        <f t="shared" si="218"/>
        <v>0</v>
      </c>
      <c r="O61">
        <f t="shared" si="218"/>
        <v>0</v>
      </c>
      <c r="P61">
        <f t="shared" si="218"/>
        <v>0</v>
      </c>
      <c r="Q61">
        <f t="shared" si="218"/>
        <v>0</v>
      </c>
      <c r="R61">
        <f t="shared" si="218"/>
        <v>0</v>
      </c>
      <c r="S61">
        <f t="shared" si="218"/>
        <v>0</v>
      </c>
      <c r="T61">
        <f t="shared" si="218"/>
        <v>0</v>
      </c>
      <c r="U61">
        <f t="shared" si="218"/>
        <v>0</v>
      </c>
      <c r="V61">
        <f t="shared" si="218"/>
        <v>0</v>
      </c>
      <c r="W61">
        <f t="shared" si="218"/>
        <v>0</v>
      </c>
      <c r="X61">
        <f t="shared" si="218"/>
        <v>0</v>
      </c>
      <c r="Y61">
        <f t="shared" si="218"/>
        <v>0</v>
      </c>
      <c r="Z61">
        <f t="shared" si="218"/>
        <v>0</v>
      </c>
      <c r="AA61">
        <f t="shared" si="218"/>
        <v>0</v>
      </c>
      <c r="AB61">
        <f t="shared" si="218"/>
        <v>0</v>
      </c>
      <c r="AC61">
        <f t="shared" si="218"/>
        <v>0</v>
      </c>
      <c r="AD61">
        <f t="shared" si="218"/>
        <v>0</v>
      </c>
      <c r="AE61">
        <f t="shared" si="218"/>
        <v>0</v>
      </c>
      <c r="AF61">
        <f t="shared" si="218"/>
        <v>0</v>
      </c>
      <c r="AG61">
        <f t="shared" si="218"/>
        <v>0</v>
      </c>
      <c r="AH61">
        <f t="shared" si="218"/>
        <v>0</v>
      </c>
      <c r="AI61">
        <f t="shared" si="218"/>
        <v>0</v>
      </c>
      <c r="AJ61">
        <f t="shared" ref="AJ61:BO61" si="219">AJ8-AI8</f>
        <v>0</v>
      </c>
      <c r="AK61">
        <f t="shared" si="219"/>
        <v>0</v>
      </c>
      <c r="AL61">
        <f t="shared" si="219"/>
        <v>0</v>
      </c>
      <c r="AM61">
        <f t="shared" si="219"/>
        <v>0</v>
      </c>
      <c r="AN61">
        <f t="shared" si="219"/>
        <v>0</v>
      </c>
      <c r="AO61">
        <f t="shared" si="219"/>
        <v>0</v>
      </c>
      <c r="AP61">
        <f t="shared" si="219"/>
        <v>0</v>
      </c>
      <c r="AQ61">
        <f t="shared" si="219"/>
        <v>0</v>
      </c>
      <c r="AR61">
        <f t="shared" si="219"/>
        <v>0</v>
      </c>
      <c r="AS61">
        <f t="shared" si="219"/>
        <v>0</v>
      </c>
      <c r="AT61">
        <f t="shared" si="219"/>
        <v>1</v>
      </c>
      <c r="AU61">
        <f t="shared" si="219"/>
        <v>0</v>
      </c>
      <c r="AV61">
        <f t="shared" si="219"/>
        <v>0</v>
      </c>
      <c r="AW61">
        <f t="shared" si="219"/>
        <v>2</v>
      </c>
      <c r="AX61">
        <f t="shared" si="219"/>
        <v>0</v>
      </c>
      <c r="AY61">
        <f t="shared" si="219"/>
        <v>4</v>
      </c>
      <c r="AZ61">
        <f t="shared" si="219"/>
        <v>6</v>
      </c>
      <c r="BA61">
        <f t="shared" si="219"/>
        <v>4</v>
      </c>
      <c r="BB61">
        <f t="shared" si="219"/>
        <v>7</v>
      </c>
      <c r="BC61">
        <f t="shared" si="219"/>
        <v>14</v>
      </c>
      <c r="BD61">
        <f t="shared" si="219"/>
        <v>13</v>
      </c>
      <c r="BE61">
        <f t="shared" si="219"/>
        <v>11</v>
      </c>
      <c r="BF61">
        <f t="shared" si="219"/>
        <v>0</v>
      </c>
      <c r="BG61">
        <f t="shared" si="219"/>
        <v>54</v>
      </c>
      <c r="BH61">
        <f t="shared" si="219"/>
        <v>34</v>
      </c>
      <c r="BI61">
        <f t="shared" si="219"/>
        <v>52</v>
      </c>
      <c r="BJ61">
        <f t="shared" si="219"/>
        <v>38</v>
      </c>
      <c r="BK61">
        <f t="shared" si="219"/>
        <v>34</v>
      </c>
      <c r="BL61">
        <f t="shared" si="219"/>
        <v>128</v>
      </c>
      <c r="BM61">
        <f t="shared" si="219"/>
        <v>152</v>
      </c>
      <c r="BN61">
        <f t="shared" si="219"/>
        <v>155</v>
      </c>
      <c r="BO61">
        <f t="shared" si="219"/>
        <v>218</v>
      </c>
      <c r="BP61">
        <f t="shared" ref="BP61:GR61" si="220">BP8-BO8</f>
        <v>243</v>
      </c>
      <c r="BQ61">
        <f t="shared" si="220"/>
        <v>17</v>
      </c>
      <c r="BR61">
        <f t="shared" si="220"/>
        <v>93</v>
      </c>
      <c r="BS61">
        <f t="shared" si="220"/>
        <v>46</v>
      </c>
      <c r="BT61">
        <f t="shared" si="220"/>
        <v>27</v>
      </c>
      <c r="BU61">
        <f t="shared" si="220"/>
        <v>27</v>
      </c>
      <c r="BV61">
        <f t="shared" si="220"/>
        <v>82</v>
      </c>
      <c r="BW61">
        <f t="shared" si="220"/>
        <v>43</v>
      </c>
      <c r="BX61">
        <f t="shared" si="220"/>
        <v>80</v>
      </c>
      <c r="BY61">
        <f t="shared" si="220"/>
        <v>70</v>
      </c>
      <c r="BZ61">
        <f t="shared" si="220"/>
        <v>31</v>
      </c>
      <c r="CA61">
        <f t="shared" si="220"/>
        <v>63</v>
      </c>
      <c r="CB61">
        <f t="shared" si="220"/>
        <v>96</v>
      </c>
      <c r="CC61">
        <f t="shared" si="220"/>
        <v>89</v>
      </c>
      <c r="CD61">
        <f t="shared" si="220"/>
        <v>69</v>
      </c>
      <c r="CE61">
        <f t="shared" si="220"/>
        <v>25</v>
      </c>
      <c r="CF61">
        <f t="shared" si="220"/>
        <v>145</v>
      </c>
      <c r="CG61">
        <f t="shared" si="220"/>
        <v>99</v>
      </c>
      <c r="CH61">
        <f t="shared" si="220"/>
        <v>143</v>
      </c>
      <c r="CI61">
        <f t="shared" si="220"/>
        <v>91</v>
      </c>
      <c r="CJ61">
        <f t="shared" si="220"/>
        <v>99</v>
      </c>
      <c r="CK61">
        <f t="shared" si="220"/>
        <v>178</v>
      </c>
      <c r="CL61">
        <f t="shared" si="220"/>
        <v>251</v>
      </c>
      <c r="CM61">
        <f t="shared" si="220"/>
        <v>124</v>
      </c>
      <c r="CN61">
        <f t="shared" si="220"/>
        <v>142</v>
      </c>
      <c r="CO61">
        <f t="shared" si="220"/>
        <v>165</v>
      </c>
      <c r="CP61">
        <f t="shared" si="220"/>
        <v>170</v>
      </c>
      <c r="CQ61">
        <f t="shared" si="220"/>
        <v>318</v>
      </c>
      <c r="CR61">
        <f t="shared" si="220"/>
        <v>267</v>
      </c>
      <c r="CS61">
        <f t="shared" si="220"/>
        <v>141</v>
      </c>
      <c r="CT61">
        <f t="shared" si="220"/>
        <v>185</v>
      </c>
      <c r="CU61">
        <f t="shared" si="220"/>
        <v>247</v>
      </c>
      <c r="CV61">
        <f t="shared" si="220"/>
        <v>203</v>
      </c>
      <c r="CW61">
        <f t="shared" si="220"/>
        <v>354</v>
      </c>
      <c r="CX61">
        <f t="shared" si="220"/>
        <v>297</v>
      </c>
      <c r="CY61">
        <f t="shared" si="220"/>
        <v>304</v>
      </c>
      <c r="CZ61">
        <f t="shared" si="220"/>
        <v>385</v>
      </c>
      <c r="DA61">
        <f t="shared" si="220"/>
        <v>447</v>
      </c>
      <c r="DB61">
        <f t="shared" si="220"/>
        <v>437</v>
      </c>
      <c r="DC61">
        <f t="shared" si="220"/>
        <v>352</v>
      </c>
      <c r="DD61">
        <f t="shared" si="220"/>
        <v>236</v>
      </c>
      <c r="DE61">
        <f t="shared" si="220"/>
        <v>424</v>
      </c>
      <c r="DF61">
        <f t="shared" si="220"/>
        <v>663</v>
      </c>
      <c r="DG61">
        <f t="shared" si="220"/>
        <v>525</v>
      </c>
      <c r="DH61">
        <f t="shared" si="220"/>
        <v>595</v>
      </c>
      <c r="DI61">
        <f t="shared" si="220"/>
        <v>637</v>
      </c>
      <c r="DJ61">
        <f t="shared" si="220"/>
        <v>698</v>
      </c>
      <c r="DK61">
        <f t="shared" si="220"/>
        <v>724</v>
      </c>
      <c r="DL61">
        <f t="shared" si="220"/>
        <v>665</v>
      </c>
      <c r="DM61">
        <f t="shared" si="220"/>
        <v>785</v>
      </c>
      <c r="DN61">
        <f t="shared" si="220"/>
        <v>831</v>
      </c>
      <c r="DO61">
        <f t="shared" si="220"/>
        <v>1160</v>
      </c>
      <c r="DP61">
        <f t="shared" si="220"/>
        <v>918</v>
      </c>
      <c r="DQ61">
        <f t="shared" si="220"/>
        <v>767</v>
      </c>
      <c r="DR61">
        <f t="shared" si="220"/>
        <v>803</v>
      </c>
      <c r="DS61">
        <f t="shared" si="220"/>
        <v>1134</v>
      </c>
      <c r="DT61">
        <f t="shared" si="220"/>
        <v>988</v>
      </c>
      <c r="DU61">
        <f t="shared" si="220"/>
        <v>1218</v>
      </c>
      <c r="DV61">
        <f t="shared" si="220"/>
        <v>1240</v>
      </c>
      <c r="DW61">
        <f t="shared" si="220"/>
        <v>1032</v>
      </c>
      <c r="DX61">
        <f t="shared" si="220"/>
        <v>649</v>
      </c>
      <c r="DY61">
        <f t="shared" si="220"/>
        <v>1673</v>
      </c>
      <c r="DZ61">
        <f t="shared" si="220"/>
        <v>1466</v>
      </c>
      <c r="EA61">
        <f t="shared" si="220"/>
        <v>1837</v>
      </c>
      <c r="EB61">
        <f t="shared" si="220"/>
        <v>1727</v>
      </c>
      <c r="EC61">
        <f t="shared" si="220"/>
        <v>1716</v>
      </c>
      <c r="ED61">
        <f t="shared" si="220"/>
        <v>1674</v>
      </c>
      <c r="EE61">
        <f t="shared" si="220"/>
        <v>1455</v>
      </c>
      <c r="EF61">
        <f t="shared" si="220"/>
        <v>1713</v>
      </c>
      <c r="EG61">
        <f t="shared" si="220"/>
        <v>3267</v>
      </c>
      <c r="EH61">
        <f t="shared" si="220"/>
        <v>2642</v>
      </c>
      <c r="EI61">
        <f t="shared" si="220"/>
        <v>2539</v>
      </c>
      <c r="EJ61">
        <f t="shared" si="220"/>
        <v>2312</v>
      </c>
      <c r="EK61">
        <f t="shared" si="220"/>
        <v>2594</v>
      </c>
      <c r="EL61">
        <f t="shared" si="220"/>
        <v>2112</v>
      </c>
      <c r="EM61">
        <f t="shared" si="220"/>
        <v>2430</v>
      </c>
      <c r="EN61">
        <f t="shared" si="220"/>
        <v>3147</v>
      </c>
      <c r="EO61">
        <f t="shared" si="220"/>
        <v>3359</v>
      </c>
      <c r="EP61">
        <f t="shared" si="220"/>
        <v>3809</v>
      </c>
      <c r="EQ61">
        <f t="shared" si="220"/>
        <v>4302</v>
      </c>
      <c r="ER61">
        <f t="shared" si="220"/>
        <v>3495</v>
      </c>
      <c r="ES61">
        <f t="shared" si="220"/>
        <v>2801</v>
      </c>
      <c r="ET61">
        <f t="shared" si="220"/>
        <v>4078</v>
      </c>
      <c r="EU61">
        <f t="shared" si="220"/>
        <v>3478</v>
      </c>
      <c r="EV61">
        <f t="shared" si="220"/>
        <v>3825</v>
      </c>
      <c r="EW61">
        <f t="shared" si="220"/>
        <v>4966</v>
      </c>
      <c r="EX61">
        <f t="shared" si="220"/>
        <v>4621</v>
      </c>
      <c r="EY61">
        <f t="shared" si="220"/>
        <v>4288</v>
      </c>
      <c r="EZ61">
        <f t="shared" si="220"/>
        <v>4518</v>
      </c>
      <c r="FA61">
        <f t="shared" si="220"/>
        <v>5688</v>
      </c>
      <c r="FB61">
        <f t="shared" si="220"/>
        <v>6579</v>
      </c>
      <c r="FC61">
        <f t="shared" si="220"/>
        <v>6215</v>
      </c>
      <c r="FD61">
        <f t="shared" si="220"/>
        <v>7210</v>
      </c>
      <c r="FE61">
        <f t="shared" si="220"/>
        <v>6334</v>
      </c>
      <c r="FF61">
        <f t="shared" si="220"/>
        <v>6130</v>
      </c>
      <c r="FG61">
        <f t="shared" si="220"/>
        <v>6945</v>
      </c>
      <c r="FH61">
        <f t="shared" si="220"/>
        <v>8124</v>
      </c>
      <c r="FI61">
        <f t="shared" si="220"/>
        <v>8728</v>
      </c>
      <c r="FJ61">
        <f t="shared" si="220"/>
        <v>9063</v>
      </c>
      <c r="FK61">
        <f t="shared" si="220"/>
        <v>10853</v>
      </c>
      <c r="FL61">
        <f t="shared" si="220"/>
        <v>8773</v>
      </c>
      <c r="FM61">
        <f t="shared" si="220"/>
        <v>8971</v>
      </c>
      <c r="FN61">
        <f t="shared" si="220"/>
        <v>10134</v>
      </c>
      <c r="FO61">
        <f t="shared" si="220"/>
        <v>8810</v>
      </c>
      <c r="FP61">
        <f t="shared" si="220"/>
        <v>13674</v>
      </c>
      <c r="FQ61">
        <f t="shared" si="220"/>
        <v>12348</v>
      </c>
      <c r="FR61">
        <f t="shared" si="220"/>
        <v>13497</v>
      </c>
      <c r="FS61">
        <f t="shared" si="220"/>
        <v>12058</v>
      </c>
      <c r="FT61">
        <f t="shared" si="220"/>
        <v>11554</v>
      </c>
      <c r="FU61">
        <f t="shared" si="220"/>
        <v>10496</v>
      </c>
      <c r="FV61">
        <f t="shared" si="220"/>
        <v>12757</v>
      </c>
      <c r="FW61">
        <f t="shared" si="220"/>
        <v>13172</v>
      </c>
      <c r="FX61">
        <f t="shared" si="220"/>
        <v>13373</v>
      </c>
      <c r="FY61">
        <f t="shared" si="220"/>
        <v>13285</v>
      </c>
      <c r="FZ61">
        <f t="shared" si="220"/>
        <v>13449</v>
      </c>
      <c r="GA61">
        <f t="shared" si="220"/>
        <v>9300</v>
      </c>
      <c r="GB61">
        <f t="shared" si="220"/>
        <v>8170</v>
      </c>
      <c r="GC61">
        <f t="shared" si="220"/>
        <v>13150</v>
      </c>
      <c r="GD61">
        <f t="shared" si="220"/>
        <v>13104</v>
      </c>
      <c r="GE61">
        <f t="shared" si="220"/>
        <v>13944</v>
      </c>
      <c r="GF61">
        <f t="shared" si="220"/>
        <v>12204</v>
      </c>
      <c r="GG61">
        <f t="shared" si="220"/>
        <v>11233</v>
      </c>
      <c r="GH61">
        <f t="shared" si="220"/>
        <v>7096</v>
      </c>
      <c r="GI61">
        <f t="shared" si="220"/>
        <v>7232</v>
      </c>
      <c r="GJ61">
        <f t="shared" si="220"/>
        <v>11362</v>
      </c>
      <c r="GK61">
        <f t="shared" si="220"/>
        <v>11046</v>
      </c>
      <c r="GL61">
        <f t="shared" si="220"/>
        <v>11014</v>
      </c>
      <c r="GM61">
        <f t="shared" si="220"/>
        <v>10107</v>
      </c>
      <c r="GN61">
        <f t="shared" si="220"/>
        <v>8195</v>
      </c>
      <c r="GO61">
        <f t="shared" si="220"/>
        <v>5377</v>
      </c>
      <c r="GP61">
        <f t="shared" si="220"/>
        <v>4456</v>
      </c>
      <c r="GQ61">
        <f t="shared" si="220"/>
        <v>8559</v>
      </c>
      <c r="GR61">
        <f t="shared" si="220"/>
        <v>8307</v>
      </c>
    </row>
    <row r="62" spans="1:200" x14ac:dyDescent="0.35">
      <c r="A62" t="s">
        <v>54</v>
      </c>
      <c r="B62" t="str">
        <f>"(204)"</f>
        <v>(204)</v>
      </c>
      <c r="D62">
        <f t="shared" ref="D62:AI62" si="221">D9-C9</f>
        <v>0</v>
      </c>
      <c r="E62">
        <f t="shared" si="221"/>
        <v>0</v>
      </c>
      <c r="F62">
        <f t="shared" si="221"/>
        <v>0</v>
      </c>
      <c r="G62">
        <f t="shared" si="221"/>
        <v>0</v>
      </c>
      <c r="H62">
        <f t="shared" si="221"/>
        <v>0</v>
      </c>
      <c r="I62">
        <f t="shared" si="221"/>
        <v>0</v>
      </c>
      <c r="J62">
        <f t="shared" si="221"/>
        <v>0</v>
      </c>
      <c r="K62">
        <f t="shared" si="221"/>
        <v>0</v>
      </c>
      <c r="L62">
        <f t="shared" si="221"/>
        <v>0</v>
      </c>
      <c r="M62">
        <f t="shared" si="221"/>
        <v>1</v>
      </c>
      <c r="N62">
        <f t="shared" si="221"/>
        <v>0</v>
      </c>
      <c r="O62">
        <f t="shared" si="221"/>
        <v>0</v>
      </c>
      <c r="P62">
        <f t="shared" si="221"/>
        <v>0</v>
      </c>
      <c r="Q62">
        <f t="shared" si="221"/>
        <v>0</v>
      </c>
      <c r="R62">
        <f t="shared" si="221"/>
        <v>0</v>
      </c>
      <c r="S62">
        <f t="shared" si="221"/>
        <v>0</v>
      </c>
      <c r="T62">
        <f t="shared" si="221"/>
        <v>0</v>
      </c>
      <c r="U62">
        <f t="shared" si="221"/>
        <v>1</v>
      </c>
      <c r="V62">
        <f t="shared" si="221"/>
        <v>0</v>
      </c>
      <c r="W62">
        <f t="shared" si="221"/>
        <v>0</v>
      </c>
      <c r="X62">
        <f t="shared" si="221"/>
        <v>0</v>
      </c>
      <c r="Y62">
        <f t="shared" si="221"/>
        <v>0</v>
      </c>
      <c r="Z62">
        <f t="shared" si="221"/>
        <v>0</v>
      </c>
      <c r="AA62">
        <f t="shared" si="221"/>
        <v>0</v>
      </c>
      <c r="AB62">
        <f t="shared" si="221"/>
        <v>0</v>
      </c>
      <c r="AC62">
        <f t="shared" si="221"/>
        <v>0</v>
      </c>
      <c r="AD62">
        <f t="shared" si="221"/>
        <v>0</v>
      </c>
      <c r="AE62">
        <f t="shared" si="221"/>
        <v>0</v>
      </c>
      <c r="AF62">
        <f t="shared" si="221"/>
        <v>0</v>
      </c>
      <c r="AG62">
        <f t="shared" si="221"/>
        <v>0</v>
      </c>
      <c r="AH62">
        <f t="shared" si="221"/>
        <v>0</v>
      </c>
      <c r="AI62">
        <f t="shared" si="221"/>
        <v>0</v>
      </c>
      <c r="AJ62">
        <f t="shared" ref="AJ62:BO62" si="222">AJ9-AI9</f>
        <v>0</v>
      </c>
      <c r="AK62">
        <f t="shared" si="222"/>
        <v>4</v>
      </c>
      <c r="AL62">
        <f t="shared" si="222"/>
        <v>7</v>
      </c>
      <c r="AM62">
        <f t="shared" si="222"/>
        <v>2</v>
      </c>
      <c r="AN62">
        <f t="shared" si="222"/>
        <v>17</v>
      </c>
      <c r="AO62">
        <f t="shared" si="222"/>
        <v>13</v>
      </c>
      <c r="AP62">
        <f t="shared" si="222"/>
        <v>39</v>
      </c>
      <c r="AQ62">
        <f t="shared" si="222"/>
        <v>36</v>
      </c>
      <c r="AR62">
        <f t="shared" si="222"/>
        <v>45</v>
      </c>
      <c r="AS62">
        <f t="shared" si="222"/>
        <v>57</v>
      </c>
      <c r="AT62">
        <f t="shared" si="222"/>
        <v>37</v>
      </c>
      <c r="AU62">
        <f t="shared" si="222"/>
        <v>141</v>
      </c>
      <c r="AV62">
        <f t="shared" si="222"/>
        <v>100</v>
      </c>
      <c r="AW62">
        <f t="shared" si="222"/>
        <v>173</v>
      </c>
      <c r="AX62">
        <f t="shared" si="222"/>
        <v>400</v>
      </c>
      <c r="AY62">
        <f t="shared" si="222"/>
        <v>622</v>
      </c>
      <c r="AZ62">
        <f t="shared" si="222"/>
        <v>582</v>
      </c>
      <c r="BA62">
        <f t="shared" si="222"/>
        <v>0</v>
      </c>
      <c r="BB62">
        <f t="shared" si="222"/>
        <v>2955</v>
      </c>
      <c r="BC62">
        <f t="shared" si="222"/>
        <v>1159</v>
      </c>
      <c r="BD62">
        <f t="shared" si="222"/>
        <v>1407</v>
      </c>
      <c r="BE62">
        <f t="shared" si="222"/>
        <v>2144</v>
      </c>
      <c r="BF62">
        <f t="shared" si="222"/>
        <v>1806</v>
      </c>
      <c r="BG62">
        <f t="shared" si="222"/>
        <v>2162</v>
      </c>
      <c r="BH62">
        <f t="shared" si="222"/>
        <v>4053</v>
      </c>
      <c r="BI62">
        <f t="shared" si="222"/>
        <v>2447</v>
      </c>
      <c r="BJ62">
        <f t="shared" si="222"/>
        <v>4964</v>
      </c>
      <c r="BK62">
        <f t="shared" si="222"/>
        <v>3394</v>
      </c>
      <c r="BL62">
        <f t="shared" si="222"/>
        <v>6368</v>
      </c>
      <c r="BM62">
        <f t="shared" si="222"/>
        <v>4749</v>
      </c>
      <c r="BN62">
        <f t="shared" si="222"/>
        <v>9630</v>
      </c>
      <c r="BO62">
        <f t="shared" si="222"/>
        <v>8271</v>
      </c>
      <c r="BP62">
        <f t="shared" ref="BP62:DE62" si="223">BP9-BO9</f>
        <v>7933</v>
      </c>
      <c r="BQ62">
        <f t="shared" si="223"/>
        <v>7516</v>
      </c>
      <c r="BR62">
        <f t="shared" si="223"/>
        <v>6875</v>
      </c>
      <c r="BS62">
        <f t="shared" si="223"/>
        <v>7846</v>
      </c>
      <c r="BT62">
        <f t="shared" si="223"/>
        <v>7967</v>
      </c>
      <c r="BU62">
        <f t="shared" si="223"/>
        <v>8195</v>
      </c>
      <c r="BV62">
        <f t="shared" si="223"/>
        <v>7947</v>
      </c>
      <c r="BW62">
        <f t="shared" si="223"/>
        <v>7134</v>
      </c>
      <c r="BX62">
        <f t="shared" si="223"/>
        <v>6969</v>
      </c>
      <c r="BY62">
        <f t="shared" si="223"/>
        <v>5478</v>
      </c>
      <c r="BZ62">
        <f t="shared" si="223"/>
        <v>5029</v>
      </c>
      <c r="CA62">
        <f t="shared" si="223"/>
        <v>5267</v>
      </c>
      <c r="CB62">
        <f t="shared" si="223"/>
        <v>6278</v>
      </c>
      <c r="CC62">
        <f t="shared" si="223"/>
        <v>5002</v>
      </c>
      <c r="CD62">
        <f t="shared" si="223"/>
        <v>5051</v>
      </c>
      <c r="CE62">
        <f t="shared" si="223"/>
        <v>4754</v>
      </c>
      <c r="CF62">
        <f t="shared" si="223"/>
        <v>3804</v>
      </c>
      <c r="CG62">
        <f t="shared" si="223"/>
        <v>3268</v>
      </c>
      <c r="CH62">
        <f t="shared" si="223"/>
        <v>2442</v>
      </c>
      <c r="CI62">
        <f t="shared" si="223"/>
        <v>5103</v>
      </c>
      <c r="CJ62">
        <f t="shared" si="223"/>
        <v>7304</v>
      </c>
      <c r="CK62">
        <f t="shared" si="223"/>
        <v>5891</v>
      </c>
      <c r="CL62">
        <f t="shared" si="223"/>
        <v>887</v>
      </c>
      <c r="CM62">
        <f t="shared" si="223"/>
        <v>6948</v>
      </c>
      <c r="CN62">
        <f t="shared" si="223"/>
        <v>1536</v>
      </c>
      <c r="CO62">
        <f t="shared" si="223"/>
        <v>3968</v>
      </c>
      <c r="CP62">
        <f t="shared" si="223"/>
        <v>4211</v>
      </c>
      <c r="CQ62">
        <f t="shared" si="223"/>
        <v>4635</v>
      </c>
      <c r="CR62">
        <f t="shared" si="223"/>
        <v>-10034</v>
      </c>
      <c r="CS62">
        <f t="shared" si="223"/>
        <v>2915</v>
      </c>
      <c r="CT62">
        <f t="shared" si="223"/>
        <v>1729</v>
      </c>
      <c r="CU62">
        <f t="shared" si="223"/>
        <v>1831</v>
      </c>
      <c r="CV62">
        <f t="shared" si="223"/>
        <v>1308</v>
      </c>
      <c r="CW62">
        <f t="shared" si="223"/>
        <v>2144</v>
      </c>
      <c r="CX62">
        <f t="shared" si="223"/>
        <v>518</v>
      </c>
      <c r="CY62">
        <f t="shared" si="223"/>
        <v>1781</v>
      </c>
      <c r="CZ62">
        <f t="shared" si="223"/>
        <v>1366</v>
      </c>
      <c r="DA62">
        <f t="shared" si="223"/>
        <v>884</v>
      </c>
      <c r="DB62">
        <f t="shared" si="223"/>
        <v>545</v>
      </c>
      <c r="DC62">
        <f t="shared" si="223"/>
        <v>1318</v>
      </c>
      <c r="DD62">
        <f t="shared" si="223"/>
        <v>996</v>
      </c>
      <c r="DE62">
        <f t="shared" si="223"/>
        <v>1122</v>
      </c>
      <c r="DF62">
        <f t="shared" ref="DF62:GR62" si="224">DF9-DE9</f>
        <v>1410</v>
      </c>
      <c r="DG62">
        <f t="shared" si="224"/>
        <v>721</v>
      </c>
      <c r="DH62">
        <f t="shared" si="224"/>
        <v>772</v>
      </c>
      <c r="DI62">
        <f t="shared" si="224"/>
        <v>3086</v>
      </c>
      <c r="DJ62">
        <f t="shared" si="224"/>
        <v>594</v>
      </c>
      <c r="DK62">
        <f t="shared" si="224"/>
        <v>661</v>
      </c>
      <c r="DL62">
        <f t="shared" si="224"/>
        <v>849</v>
      </c>
      <c r="DM62">
        <f t="shared" si="224"/>
        <v>643</v>
      </c>
      <c r="DN62">
        <f t="shared" si="224"/>
        <v>515</v>
      </c>
      <c r="DO62">
        <f t="shared" si="224"/>
        <v>0</v>
      </c>
      <c r="DP62">
        <f t="shared" si="224"/>
        <v>908</v>
      </c>
      <c r="DQ62">
        <f t="shared" si="224"/>
        <v>431</v>
      </c>
      <c r="DR62">
        <f t="shared" si="224"/>
        <v>518</v>
      </c>
      <c r="DS62">
        <f t="shared" si="224"/>
        <v>482</v>
      </c>
      <c r="DT62">
        <f t="shared" si="224"/>
        <v>1787</v>
      </c>
      <c r="DU62">
        <f t="shared" si="224"/>
        <v>466</v>
      </c>
      <c r="DV62">
        <f t="shared" si="224"/>
        <v>482</v>
      </c>
      <c r="DW62">
        <f t="shared" si="224"/>
        <v>-372</v>
      </c>
      <c r="DX62">
        <f t="shared" si="224"/>
        <v>859</v>
      </c>
      <c r="DY62">
        <f t="shared" si="224"/>
        <v>0</v>
      </c>
      <c r="DZ62">
        <f t="shared" si="224"/>
        <v>1647</v>
      </c>
      <c r="EA62">
        <f t="shared" si="224"/>
        <v>658</v>
      </c>
      <c r="EB62">
        <f t="shared" si="224"/>
        <v>664</v>
      </c>
      <c r="EC62">
        <f t="shared" si="224"/>
        <v>251</v>
      </c>
      <c r="ED62">
        <f t="shared" si="224"/>
        <v>159</v>
      </c>
      <c r="EE62">
        <f t="shared" si="224"/>
        <v>294</v>
      </c>
      <c r="EF62">
        <f t="shared" si="224"/>
        <v>394</v>
      </c>
      <c r="EG62">
        <f t="shared" si="224"/>
        <v>334</v>
      </c>
      <c r="EH62">
        <f t="shared" si="224"/>
        <v>318</v>
      </c>
      <c r="EI62">
        <f t="shared" si="224"/>
        <v>332</v>
      </c>
      <c r="EJ62">
        <f t="shared" si="224"/>
        <v>240</v>
      </c>
      <c r="EK62">
        <f t="shared" si="224"/>
        <v>167</v>
      </c>
      <c r="EL62">
        <f t="shared" si="224"/>
        <v>249</v>
      </c>
      <c r="EM62">
        <f t="shared" si="224"/>
        <v>314</v>
      </c>
      <c r="EN62">
        <f t="shared" si="224"/>
        <v>427</v>
      </c>
      <c r="EO62">
        <f t="shared" si="224"/>
        <v>502</v>
      </c>
      <c r="EP62">
        <f t="shared" si="224"/>
        <v>396</v>
      </c>
      <c r="EQ62">
        <f t="shared" si="224"/>
        <v>323</v>
      </c>
      <c r="ER62">
        <f t="shared" si="224"/>
        <v>181</v>
      </c>
      <c r="ES62">
        <f t="shared" si="224"/>
        <v>219</v>
      </c>
      <c r="ET62">
        <f t="shared" si="224"/>
        <v>355</v>
      </c>
      <c r="EU62">
        <f t="shared" si="224"/>
        <v>585</v>
      </c>
      <c r="EV62">
        <f t="shared" si="224"/>
        <v>307</v>
      </c>
      <c r="EW62">
        <f t="shared" si="224"/>
        <v>363</v>
      </c>
      <c r="EX62">
        <f t="shared" si="224"/>
        <v>334</v>
      </c>
      <c r="EY62">
        <f t="shared" si="224"/>
        <v>232</v>
      </c>
      <c r="EZ62">
        <f t="shared" si="224"/>
        <v>248</v>
      </c>
      <c r="FA62">
        <f t="shared" si="224"/>
        <v>334</v>
      </c>
      <c r="FB62">
        <f t="shared" si="224"/>
        <v>400</v>
      </c>
      <c r="FC62">
        <f t="shared" si="224"/>
        <v>419</v>
      </c>
      <c r="FD62">
        <f t="shared" si="224"/>
        <v>564</v>
      </c>
      <c r="FE62">
        <f t="shared" si="224"/>
        <v>301</v>
      </c>
      <c r="FF62">
        <f t="shared" si="224"/>
        <v>200</v>
      </c>
      <c r="FG62">
        <f t="shared" si="224"/>
        <v>301</v>
      </c>
      <c r="FH62">
        <f t="shared" si="224"/>
        <v>388</v>
      </c>
      <c r="FI62">
        <f t="shared" si="224"/>
        <v>444</v>
      </c>
      <c r="FJ62">
        <f t="shared" si="224"/>
        <v>442</v>
      </c>
      <c r="FK62">
        <f t="shared" si="224"/>
        <v>0</v>
      </c>
      <c r="FL62">
        <f t="shared" si="224"/>
        <v>0</v>
      </c>
      <c r="FM62">
        <f t="shared" si="224"/>
        <v>1244</v>
      </c>
      <c r="FN62">
        <f t="shared" si="224"/>
        <v>341</v>
      </c>
      <c r="FO62">
        <f t="shared" si="224"/>
        <v>383</v>
      </c>
      <c r="FP62">
        <f t="shared" si="224"/>
        <v>543</v>
      </c>
      <c r="FQ62">
        <f t="shared" si="224"/>
        <v>852</v>
      </c>
      <c r="FR62">
        <f t="shared" si="224"/>
        <v>0</v>
      </c>
      <c r="FS62">
        <f t="shared" si="224"/>
        <v>0</v>
      </c>
      <c r="FT62">
        <f t="shared" si="224"/>
        <v>2045</v>
      </c>
      <c r="FU62">
        <f t="shared" si="224"/>
        <v>666</v>
      </c>
      <c r="FV62">
        <f t="shared" si="224"/>
        <v>875</v>
      </c>
      <c r="FW62">
        <f t="shared" si="224"/>
        <v>1361</v>
      </c>
      <c r="FX62">
        <f t="shared" si="224"/>
        <v>1400</v>
      </c>
      <c r="FY62">
        <f t="shared" si="224"/>
        <v>0</v>
      </c>
      <c r="FZ62">
        <f t="shared" si="224"/>
        <v>0</v>
      </c>
      <c r="GA62">
        <f t="shared" si="224"/>
        <v>4581</v>
      </c>
      <c r="GB62">
        <f t="shared" si="224"/>
        <v>1358</v>
      </c>
      <c r="GC62">
        <f t="shared" si="224"/>
        <v>1357</v>
      </c>
      <c r="GD62">
        <f t="shared" si="224"/>
        <v>2615</v>
      </c>
      <c r="GE62">
        <f t="shared" si="224"/>
        <v>2255</v>
      </c>
      <c r="GF62">
        <f t="shared" si="224"/>
        <v>0</v>
      </c>
      <c r="GG62">
        <f t="shared" si="224"/>
        <v>0</v>
      </c>
      <c r="GH62">
        <f t="shared" si="224"/>
        <v>6361</v>
      </c>
      <c r="GI62">
        <f t="shared" si="224"/>
        <v>1828</v>
      </c>
      <c r="GJ62">
        <f t="shared" si="224"/>
        <v>2031</v>
      </c>
      <c r="GK62">
        <f t="shared" si="224"/>
        <v>2789</v>
      </c>
      <c r="GL62">
        <f t="shared" si="224"/>
        <v>3092</v>
      </c>
      <c r="GM62">
        <f t="shared" si="224"/>
        <v>0</v>
      </c>
      <c r="GN62">
        <f t="shared" si="224"/>
        <v>0</v>
      </c>
      <c r="GO62">
        <f t="shared" si="224"/>
        <v>8532</v>
      </c>
      <c r="GP62">
        <f t="shared" si="224"/>
        <v>5760</v>
      </c>
      <c r="GQ62">
        <f t="shared" si="224"/>
        <v>2953</v>
      </c>
      <c r="GR62">
        <f t="shared" si="224"/>
        <v>4088</v>
      </c>
    </row>
    <row r="63" spans="1:200" x14ac:dyDescent="0.35">
      <c r="A63" t="s">
        <v>179</v>
      </c>
      <c r="B63" t="str">
        <f>"(190)"</f>
        <v>(190)</v>
      </c>
      <c r="D63">
        <f>D10-C10</f>
        <v>0</v>
      </c>
      <c r="E63">
        <f t="shared" ref="E63:BP63" si="225">E10-D10</f>
        <v>0</v>
      </c>
      <c r="F63">
        <f t="shared" si="225"/>
        <v>0</v>
      </c>
      <c r="G63">
        <f t="shared" si="225"/>
        <v>0</v>
      </c>
      <c r="H63">
        <f t="shared" si="225"/>
        <v>0</v>
      </c>
      <c r="I63">
        <f t="shared" si="225"/>
        <v>0</v>
      </c>
      <c r="J63">
        <f t="shared" si="225"/>
        <v>0</v>
      </c>
      <c r="K63">
        <f t="shared" si="225"/>
        <v>0</v>
      </c>
      <c r="L63">
        <f t="shared" si="225"/>
        <v>2</v>
      </c>
      <c r="M63">
        <f t="shared" si="225"/>
        <v>0</v>
      </c>
      <c r="N63">
        <f t="shared" si="225"/>
        <v>0</v>
      </c>
      <c r="O63">
        <f t="shared" si="225"/>
        <v>0</v>
      </c>
      <c r="P63">
        <f t="shared" si="225"/>
        <v>0</v>
      </c>
      <c r="Q63">
        <f t="shared" si="225"/>
        <v>0</v>
      </c>
      <c r="R63">
        <f t="shared" si="225"/>
        <v>0</v>
      </c>
      <c r="S63">
        <f t="shared" si="225"/>
        <v>0</v>
      </c>
      <c r="T63">
        <f t="shared" si="225"/>
        <v>0</v>
      </c>
      <c r="U63">
        <f t="shared" si="225"/>
        <v>0</v>
      </c>
      <c r="V63">
        <f t="shared" si="225"/>
        <v>0</v>
      </c>
      <c r="W63">
        <f t="shared" si="225"/>
        <v>0</v>
      </c>
      <c r="X63">
        <f t="shared" si="225"/>
        <v>0</v>
      </c>
      <c r="Y63">
        <f t="shared" si="225"/>
        <v>0</v>
      </c>
      <c r="Z63">
        <f t="shared" si="225"/>
        <v>0</v>
      </c>
      <c r="AA63">
        <f t="shared" si="225"/>
        <v>0</v>
      </c>
      <c r="AB63">
        <f t="shared" si="225"/>
        <v>0</v>
      </c>
      <c r="AC63">
        <f t="shared" si="225"/>
        <v>0</v>
      </c>
      <c r="AD63">
        <f t="shared" si="225"/>
        <v>0</v>
      </c>
      <c r="AE63">
        <f t="shared" si="225"/>
        <v>0</v>
      </c>
      <c r="AF63">
        <f t="shared" si="225"/>
        <v>0</v>
      </c>
      <c r="AG63">
        <f t="shared" si="225"/>
        <v>0</v>
      </c>
      <c r="AH63">
        <f t="shared" si="225"/>
        <v>0</v>
      </c>
      <c r="AI63">
        <f t="shared" si="225"/>
        <v>0</v>
      </c>
      <c r="AJ63">
        <f t="shared" si="225"/>
        <v>0</v>
      </c>
      <c r="AK63">
        <f t="shared" si="225"/>
        <v>0</v>
      </c>
      <c r="AL63">
        <f t="shared" si="225"/>
        <v>0</v>
      </c>
      <c r="AM63">
        <f t="shared" si="225"/>
        <v>0</v>
      </c>
      <c r="AN63">
        <f t="shared" si="225"/>
        <v>0</v>
      </c>
      <c r="AO63">
        <f t="shared" si="225"/>
        <v>0</v>
      </c>
      <c r="AP63">
        <f t="shared" si="225"/>
        <v>0</v>
      </c>
      <c r="AQ63">
        <f t="shared" si="225"/>
        <v>1</v>
      </c>
      <c r="AR63">
        <f t="shared" si="225"/>
        <v>0</v>
      </c>
      <c r="AS63">
        <f t="shared" si="225"/>
        <v>0</v>
      </c>
      <c r="AT63">
        <f t="shared" si="225"/>
        <v>1</v>
      </c>
      <c r="AU63">
        <f t="shared" si="225"/>
        <v>9</v>
      </c>
      <c r="AV63">
        <f t="shared" si="225"/>
        <v>0</v>
      </c>
      <c r="AW63">
        <f t="shared" si="225"/>
        <v>4</v>
      </c>
      <c r="AX63">
        <f t="shared" si="225"/>
        <v>0</v>
      </c>
      <c r="AY63">
        <f t="shared" si="225"/>
        <v>3</v>
      </c>
      <c r="AZ63">
        <f t="shared" si="225"/>
        <v>0</v>
      </c>
      <c r="BA63">
        <f t="shared" si="225"/>
        <v>8</v>
      </c>
      <c r="BB63">
        <f t="shared" si="225"/>
        <v>17</v>
      </c>
      <c r="BC63">
        <f t="shared" si="225"/>
        <v>14</v>
      </c>
      <c r="BD63">
        <f t="shared" si="225"/>
        <v>4</v>
      </c>
      <c r="BE63">
        <f t="shared" si="225"/>
        <v>27</v>
      </c>
      <c r="BF63">
        <f t="shared" si="225"/>
        <v>24</v>
      </c>
      <c r="BG63">
        <f t="shared" si="225"/>
        <v>33</v>
      </c>
      <c r="BH63">
        <f t="shared" si="225"/>
        <v>52</v>
      </c>
      <c r="BI63">
        <f t="shared" si="225"/>
        <v>54</v>
      </c>
      <c r="BJ63">
        <f t="shared" si="225"/>
        <v>53</v>
      </c>
      <c r="BK63">
        <f t="shared" si="225"/>
        <v>61</v>
      </c>
      <c r="BL63">
        <f t="shared" si="225"/>
        <v>71</v>
      </c>
      <c r="BM63">
        <f t="shared" si="225"/>
        <v>57</v>
      </c>
      <c r="BN63">
        <f t="shared" si="225"/>
        <v>163</v>
      </c>
      <c r="BO63">
        <f t="shared" si="225"/>
        <v>182</v>
      </c>
      <c r="BP63">
        <f t="shared" si="225"/>
        <v>196</v>
      </c>
      <c r="BQ63">
        <f t="shared" ref="BQ63:GR63" si="226">BQ10-BP10</f>
        <v>228</v>
      </c>
      <c r="BR63">
        <f t="shared" si="226"/>
        <v>270</v>
      </c>
      <c r="BS63">
        <f t="shared" si="226"/>
        <v>302</v>
      </c>
      <c r="BT63">
        <f t="shared" si="226"/>
        <v>501</v>
      </c>
      <c r="BU63">
        <f t="shared" si="226"/>
        <v>440</v>
      </c>
      <c r="BV63">
        <f t="shared" si="226"/>
        <v>771</v>
      </c>
      <c r="BW63">
        <f t="shared" si="226"/>
        <v>601</v>
      </c>
      <c r="BX63">
        <f t="shared" si="226"/>
        <v>582</v>
      </c>
      <c r="BY63">
        <f t="shared" si="226"/>
        <v>658</v>
      </c>
      <c r="BZ63">
        <f t="shared" si="226"/>
        <v>954</v>
      </c>
      <c r="CA63">
        <f t="shared" si="226"/>
        <v>1154</v>
      </c>
      <c r="CB63">
        <f t="shared" si="226"/>
        <v>1175</v>
      </c>
      <c r="CC63">
        <f t="shared" si="226"/>
        <v>1459</v>
      </c>
      <c r="CD63">
        <f t="shared" si="226"/>
        <v>1786</v>
      </c>
      <c r="CE63">
        <f t="shared" si="226"/>
        <v>1667</v>
      </c>
      <c r="CF63">
        <f t="shared" si="226"/>
        <v>2186</v>
      </c>
      <c r="CG63">
        <f t="shared" si="226"/>
        <v>2558</v>
      </c>
      <c r="CH63">
        <f t="shared" si="226"/>
        <v>2774</v>
      </c>
      <c r="CI63">
        <f t="shared" si="226"/>
        <v>3388</v>
      </c>
      <c r="CJ63">
        <f t="shared" si="226"/>
        <v>3448</v>
      </c>
      <c r="CK63">
        <f t="shared" si="226"/>
        <v>4070</v>
      </c>
      <c r="CL63">
        <f t="shared" si="226"/>
        <v>4785</v>
      </c>
      <c r="CM63">
        <f t="shared" si="226"/>
        <v>6060</v>
      </c>
      <c r="CN63">
        <f t="shared" si="226"/>
        <v>4268</v>
      </c>
      <c r="CO63">
        <f t="shared" si="226"/>
        <v>5642</v>
      </c>
      <c r="CP63">
        <f t="shared" si="226"/>
        <v>5236</v>
      </c>
      <c r="CQ63">
        <f t="shared" si="226"/>
        <v>4774</v>
      </c>
      <c r="CR63">
        <f t="shared" si="226"/>
        <v>5849</v>
      </c>
      <c r="CS63">
        <f t="shared" si="226"/>
        <v>5966</v>
      </c>
      <c r="CT63">
        <f t="shared" si="226"/>
        <v>6361</v>
      </c>
      <c r="CU63">
        <f t="shared" si="226"/>
        <v>6198</v>
      </c>
      <c r="CV63">
        <f t="shared" si="226"/>
        <v>6411</v>
      </c>
      <c r="CW63">
        <f t="shared" si="226"/>
        <v>5841</v>
      </c>
      <c r="CX63">
        <f t="shared" si="226"/>
        <v>7099</v>
      </c>
      <c r="CY63">
        <f t="shared" si="226"/>
        <v>7933</v>
      </c>
      <c r="CZ63">
        <f t="shared" si="226"/>
        <v>9623</v>
      </c>
      <c r="DA63">
        <f t="shared" si="226"/>
        <v>10633</v>
      </c>
      <c r="DB63">
        <f t="shared" si="226"/>
        <v>10581</v>
      </c>
      <c r="DC63">
        <f t="shared" si="226"/>
        <v>10102</v>
      </c>
      <c r="DD63">
        <f t="shared" si="226"/>
        <v>10559</v>
      </c>
      <c r="DE63">
        <f t="shared" si="226"/>
        <v>11231</v>
      </c>
      <c r="DF63">
        <f t="shared" si="226"/>
        <v>10699</v>
      </c>
      <c r="DG63">
        <f t="shared" si="226"/>
        <v>10817</v>
      </c>
      <c r="DH63">
        <f t="shared" si="226"/>
        <v>11012</v>
      </c>
      <c r="DI63">
        <f t="shared" si="226"/>
        <v>11656</v>
      </c>
      <c r="DJ63">
        <f t="shared" si="226"/>
        <v>10899</v>
      </c>
      <c r="DK63">
        <f t="shared" si="226"/>
        <v>10028</v>
      </c>
      <c r="DL63">
        <f t="shared" si="226"/>
        <v>9974</v>
      </c>
      <c r="DM63">
        <f t="shared" si="226"/>
        <v>10598</v>
      </c>
      <c r="DN63">
        <f t="shared" si="226"/>
        <v>9200</v>
      </c>
      <c r="DO63">
        <f t="shared" si="226"/>
        <v>9709</v>
      </c>
      <c r="DP63">
        <f t="shared" si="226"/>
        <v>8926</v>
      </c>
      <c r="DQ63">
        <f t="shared" si="226"/>
        <v>9263</v>
      </c>
      <c r="DR63">
        <f t="shared" si="226"/>
        <v>8764</v>
      </c>
      <c r="DS63">
        <f t="shared" si="226"/>
        <v>8849</v>
      </c>
      <c r="DT63">
        <f t="shared" si="226"/>
        <v>8894</v>
      </c>
      <c r="DU63">
        <f t="shared" si="226"/>
        <v>9434</v>
      </c>
      <c r="DV63">
        <f t="shared" si="226"/>
        <v>8599</v>
      </c>
      <c r="DW63">
        <f t="shared" si="226"/>
        <v>8946</v>
      </c>
      <c r="DX63">
        <f t="shared" si="226"/>
        <v>8915</v>
      </c>
      <c r="DY63">
        <f t="shared" si="226"/>
        <v>8338</v>
      </c>
      <c r="DZ63">
        <f t="shared" si="226"/>
        <v>8371</v>
      </c>
      <c r="EA63">
        <f t="shared" si="226"/>
        <v>8572</v>
      </c>
      <c r="EB63">
        <f t="shared" si="226"/>
        <v>8952</v>
      </c>
      <c r="EC63">
        <f t="shared" si="226"/>
        <v>9268</v>
      </c>
      <c r="ED63">
        <f t="shared" si="226"/>
        <v>8485</v>
      </c>
      <c r="EE63">
        <f t="shared" si="226"/>
        <v>8858</v>
      </c>
      <c r="EF63">
        <f t="shared" si="226"/>
        <v>8529</v>
      </c>
      <c r="EG63">
        <f t="shared" si="226"/>
        <v>8823</v>
      </c>
      <c r="EH63">
        <f t="shared" si="226"/>
        <v>8718</v>
      </c>
      <c r="EI63">
        <f t="shared" si="226"/>
        <v>8846</v>
      </c>
      <c r="EJ63">
        <f t="shared" si="226"/>
        <v>8971</v>
      </c>
      <c r="EK63">
        <f t="shared" si="226"/>
        <v>8970</v>
      </c>
      <c r="EL63">
        <f t="shared" si="226"/>
        <v>8587</v>
      </c>
      <c r="EM63">
        <f t="shared" si="226"/>
        <v>8393</v>
      </c>
      <c r="EN63">
        <f t="shared" si="226"/>
        <v>8777</v>
      </c>
      <c r="EO63">
        <f t="shared" si="226"/>
        <v>8961</v>
      </c>
      <c r="EP63">
        <f t="shared" si="226"/>
        <v>8697</v>
      </c>
      <c r="EQ63">
        <f t="shared" si="226"/>
        <v>8809</v>
      </c>
      <c r="ER63">
        <f t="shared" si="226"/>
        <v>8217</v>
      </c>
      <c r="ES63">
        <f t="shared" si="226"/>
        <v>8241</v>
      </c>
      <c r="ET63">
        <f t="shared" si="226"/>
        <v>7824</v>
      </c>
      <c r="EU63">
        <f t="shared" si="226"/>
        <v>7772</v>
      </c>
      <c r="EV63">
        <f t="shared" si="226"/>
        <v>7971</v>
      </c>
      <c r="EW63">
        <f t="shared" si="226"/>
        <v>7870</v>
      </c>
      <c r="EX63">
        <f t="shared" si="226"/>
        <v>7717</v>
      </c>
      <c r="EY63">
        <f t="shared" si="226"/>
        <v>7586</v>
      </c>
      <c r="EZ63">
        <f t="shared" si="226"/>
        <v>7413</v>
      </c>
      <c r="FA63">
        <f t="shared" si="226"/>
        <v>7165</v>
      </c>
      <c r="FB63">
        <f t="shared" si="226"/>
        <v>7105</v>
      </c>
      <c r="FC63">
        <f t="shared" si="226"/>
        <v>6788</v>
      </c>
      <c r="FD63">
        <f t="shared" si="226"/>
        <v>6843</v>
      </c>
      <c r="FE63">
        <f t="shared" si="226"/>
        <v>6784</v>
      </c>
      <c r="FF63">
        <f t="shared" si="226"/>
        <v>6683</v>
      </c>
      <c r="FG63">
        <f t="shared" si="226"/>
        <v>6683</v>
      </c>
      <c r="FH63">
        <f t="shared" si="226"/>
        <v>6550</v>
      </c>
      <c r="FI63">
        <f t="shared" si="226"/>
        <v>6752</v>
      </c>
      <c r="FJ63">
        <f t="shared" si="226"/>
        <v>6710</v>
      </c>
      <c r="FK63">
        <f t="shared" si="226"/>
        <v>6623</v>
      </c>
      <c r="FL63">
        <f t="shared" si="226"/>
        <v>6719</v>
      </c>
      <c r="FM63">
        <f t="shared" si="226"/>
        <v>6569</v>
      </c>
      <c r="FN63">
        <f t="shared" si="226"/>
        <v>6363</v>
      </c>
      <c r="FO63">
        <f t="shared" si="226"/>
        <v>6534</v>
      </c>
      <c r="FP63">
        <f t="shared" si="226"/>
        <v>6491</v>
      </c>
      <c r="FQ63">
        <f t="shared" si="226"/>
        <v>6623</v>
      </c>
      <c r="FR63">
        <f t="shared" si="226"/>
        <v>6586</v>
      </c>
      <c r="FS63">
        <f t="shared" si="226"/>
        <v>6587</v>
      </c>
      <c r="FT63">
        <f t="shared" si="226"/>
        <v>6511</v>
      </c>
      <c r="FU63">
        <f t="shared" si="226"/>
        <v>6240</v>
      </c>
      <c r="FV63">
        <f t="shared" si="226"/>
        <v>6410</v>
      </c>
      <c r="FW63">
        <f t="shared" si="226"/>
        <v>6415</v>
      </c>
      <c r="FX63">
        <f t="shared" si="226"/>
        <v>6389</v>
      </c>
      <c r="FY63">
        <f t="shared" si="226"/>
        <v>6214</v>
      </c>
      <c r="FZ63">
        <f t="shared" si="226"/>
        <v>6096</v>
      </c>
      <c r="GA63">
        <f t="shared" si="226"/>
        <v>5901</v>
      </c>
      <c r="GB63">
        <f t="shared" si="226"/>
        <v>5828</v>
      </c>
      <c r="GC63">
        <f t="shared" si="226"/>
        <v>5850</v>
      </c>
      <c r="GD63">
        <f t="shared" si="226"/>
        <v>5830</v>
      </c>
      <c r="GE63">
        <f t="shared" si="226"/>
        <v>5779</v>
      </c>
      <c r="GF63">
        <f t="shared" si="226"/>
        <v>5833</v>
      </c>
      <c r="GG63">
        <f t="shared" si="226"/>
        <v>5741</v>
      </c>
      <c r="GH63">
        <f t="shared" si="226"/>
        <v>5607</v>
      </c>
      <c r="GI63">
        <f t="shared" si="226"/>
        <v>5380</v>
      </c>
      <c r="GJ63">
        <f t="shared" si="226"/>
        <v>5449</v>
      </c>
      <c r="GK63">
        <f t="shared" si="226"/>
        <v>5484</v>
      </c>
      <c r="GL63">
        <f t="shared" si="226"/>
        <v>5468</v>
      </c>
      <c r="GM63">
        <f t="shared" si="226"/>
        <v>5429</v>
      </c>
      <c r="GN63">
        <f t="shared" si="226"/>
        <v>5387</v>
      </c>
      <c r="GO63">
        <f t="shared" si="226"/>
        <v>5364</v>
      </c>
      <c r="GP63">
        <f t="shared" si="226"/>
        <v>5121</v>
      </c>
      <c r="GQ63">
        <f t="shared" si="226"/>
        <v>5186</v>
      </c>
      <c r="GR63">
        <f t="shared" si="226"/>
        <v>5239</v>
      </c>
    </row>
    <row r="64" spans="1:200" x14ac:dyDescent="0.35">
      <c r="A64" t="s">
        <v>134</v>
      </c>
      <c r="B64" t="str">
        <f>"(228)"</f>
        <v>(228)</v>
      </c>
      <c r="D64">
        <f t="shared" ref="D64:D65" si="227">D11-C11</f>
        <v>0</v>
      </c>
      <c r="E64">
        <f t="shared" ref="E64:GR65" si="228">E11-D11</f>
        <v>1</v>
      </c>
      <c r="F64">
        <f t="shared" si="228"/>
        <v>0</v>
      </c>
      <c r="G64">
        <f t="shared" si="228"/>
        <v>3</v>
      </c>
      <c r="H64">
        <f t="shared" si="228"/>
        <v>0</v>
      </c>
      <c r="I64">
        <f t="shared" si="228"/>
        <v>0</v>
      </c>
      <c r="J64">
        <f t="shared" si="228"/>
        <v>0</v>
      </c>
      <c r="K64">
        <f t="shared" si="228"/>
        <v>0</v>
      </c>
      <c r="L64">
        <f t="shared" si="228"/>
        <v>2</v>
      </c>
      <c r="M64">
        <f t="shared" si="228"/>
        <v>1</v>
      </c>
      <c r="N64">
        <f t="shared" si="228"/>
        <v>0</v>
      </c>
      <c r="O64">
        <f t="shared" si="228"/>
        <v>3</v>
      </c>
      <c r="P64">
        <f t="shared" si="228"/>
        <v>0</v>
      </c>
      <c r="Q64">
        <f t="shared" si="228"/>
        <v>0</v>
      </c>
      <c r="R64">
        <f t="shared" si="228"/>
        <v>0</v>
      </c>
      <c r="S64">
        <f t="shared" si="228"/>
        <v>0</v>
      </c>
      <c r="T64">
        <f t="shared" si="228"/>
        <v>0</v>
      </c>
      <c r="U64">
        <f t="shared" si="228"/>
        <v>0</v>
      </c>
      <c r="V64">
        <f t="shared" si="228"/>
        <v>0</v>
      </c>
      <c r="W64">
        <f t="shared" si="228"/>
        <v>1</v>
      </c>
      <c r="X64">
        <f t="shared" si="228"/>
        <v>0</v>
      </c>
      <c r="Y64">
        <f t="shared" si="228"/>
        <v>1</v>
      </c>
      <c r="Z64">
        <f t="shared" si="228"/>
        <v>0</v>
      </c>
      <c r="AA64">
        <f t="shared" si="228"/>
        <v>0</v>
      </c>
      <c r="AB64">
        <f t="shared" si="228"/>
        <v>0</v>
      </c>
      <c r="AC64">
        <f t="shared" si="228"/>
        <v>0</v>
      </c>
      <c r="AD64">
        <f t="shared" si="228"/>
        <v>0</v>
      </c>
      <c r="AE64">
        <f t="shared" si="228"/>
        <v>0</v>
      </c>
      <c r="AF64">
        <f t="shared" si="228"/>
        <v>0</v>
      </c>
      <c r="AG64">
        <f t="shared" si="228"/>
        <v>2</v>
      </c>
      <c r="AH64">
        <f t="shared" si="228"/>
        <v>0</v>
      </c>
      <c r="AI64">
        <f t="shared" si="228"/>
        <v>0</v>
      </c>
      <c r="AJ64">
        <f t="shared" si="228"/>
        <v>0</v>
      </c>
      <c r="AK64">
        <f t="shared" si="228"/>
        <v>0</v>
      </c>
      <c r="AL64">
        <f t="shared" si="228"/>
        <v>0</v>
      </c>
      <c r="AM64">
        <f t="shared" si="228"/>
        <v>1</v>
      </c>
      <c r="AN64">
        <f t="shared" si="228"/>
        <v>0</v>
      </c>
      <c r="AO64">
        <f t="shared" si="228"/>
        <v>8</v>
      </c>
      <c r="AP64">
        <f t="shared" si="228"/>
        <v>6</v>
      </c>
      <c r="AQ64">
        <f t="shared" si="228"/>
        <v>23</v>
      </c>
      <c r="AR64">
        <f t="shared" si="228"/>
        <v>20</v>
      </c>
      <c r="AS64">
        <f t="shared" si="228"/>
        <v>31</v>
      </c>
      <c r="AT64">
        <f t="shared" si="228"/>
        <v>70</v>
      </c>
      <c r="AU64">
        <f t="shared" si="228"/>
        <v>48</v>
      </c>
      <c r="AV64">
        <f t="shared" si="228"/>
        <v>115</v>
      </c>
      <c r="AW64">
        <f t="shared" si="228"/>
        <v>114</v>
      </c>
      <c r="AX64">
        <f t="shared" si="228"/>
        <v>68</v>
      </c>
      <c r="AY64">
        <f t="shared" si="228"/>
        <v>192</v>
      </c>
      <c r="AZ64">
        <f t="shared" si="228"/>
        <v>398</v>
      </c>
      <c r="BA64">
        <f t="shared" si="228"/>
        <v>452</v>
      </c>
      <c r="BB64">
        <f t="shared" si="228"/>
        <v>596</v>
      </c>
      <c r="BC64">
        <f t="shared" si="228"/>
        <v>713</v>
      </c>
      <c r="BD64">
        <f t="shared" si="228"/>
        <v>98</v>
      </c>
      <c r="BE64">
        <f t="shared" si="228"/>
        <v>1392</v>
      </c>
      <c r="BF64">
        <f t="shared" si="228"/>
        <v>1781</v>
      </c>
      <c r="BG64">
        <f t="shared" si="228"/>
        <v>2776</v>
      </c>
      <c r="BH64">
        <f t="shared" si="228"/>
        <v>5240</v>
      </c>
      <c r="BI64">
        <f t="shared" si="228"/>
        <v>5322</v>
      </c>
      <c r="BJ64">
        <f t="shared" si="228"/>
        <v>6346</v>
      </c>
      <c r="BK64">
        <f t="shared" si="228"/>
        <v>7936</v>
      </c>
      <c r="BL64">
        <f t="shared" si="228"/>
        <v>10089</v>
      </c>
      <c r="BM64">
        <f t="shared" si="228"/>
        <v>10262</v>
      </c>
      <c r="BN64">
        <f t="shared" si="228"/>
        <v>11943</v>
      </c>
      <c r="BO64">
        <f t="shared" si="228"/>
        <v>18036</v>
      </c>
      <c r="BP64">
        <f t="shared" si="228"/>
        <v>18185</v>
      </c>
      <c r="BQ64">
        <f t="shared" si="228"/>
        <v>19793</v>
      </c>
      <c r="BR64">
        <f t="shared" si="228"/>
        <v>19136</v>
      </c>
      <c r="BS64">
        <f t="shared" si="228"/>
        <v>21502</v>
      </c>
      <c r="BT64">
        <f t="shared" si="228"/>
        <v>26017</v>
      </c>
      <c r="BU64">
        <f t="shared" si="228"/>
        <v>25481</v>
      </c>
      <c r="BV64">
        <f t="shared" si="228"/>
        <v>30405</v>
      </c>
      <c r="BW64">
        <f t="shared" si="228"/>
        <v>31937</v>
      </c>
      <c r="BX64">
        <f t="shared" si="228"/>
        <v>33152</v>
      </c>
      <c r="BY64">
        <f t="shared" si="228"/>
        <v>27874</v>
      </c>
      <c r="BZ64">
        <f t="shared" si="228"/>
        <v>29642</v>
      </c>
      <c r="CA64">
        <f t="shared" si="228"/>
        <v>30777</v>
      </c>
      <c r="CB64">
        <f t="shared" si="228"/>
        <v>31694</v>
      </c>
      <c r="CC64">
        <f t="shared" si="228"/>
        <v>34756</v>
      </c>
      <c r="CD64">
        <f t="shared" si="228"/>
        <v>33501</v>
      </c>
      <c r="CE64">
        <f t="shared" si="228"/>
        <v>30026</v>
      </c>
      <c r="CF64">
        <f t="shared" si="228"/>
        <v>28553</v>
      </c>
      <c r="CG64">
        <f t="shared" si="228"/>
        <v>25291</v>
      </c>
      <c r="CH64">
        <f t="shared" si="228"/>
        <v>27065</v>
      </c>
      <c r="CI64">
        <f t="shared" si="228"/>
        <v>29096</v>
      </c>
      <c r="CJ64">
        <f t="shared" si="228"/>
        <v>31298</v>
      </c>
      <c r="CK64">
        <f t="shared" si="228"/>
        <v>32724</v>
      </c>
      <c r="CL64">
        <f t="shared" si="228"/>
        <v>28341</v>
      </c>
      <c r="CM64">
        <f t="shared" si="228"/>
        <v>26038</v>
      </c>
      <c r="CN64">
        <f t="shared" si="228"/>
        <v>27341</v>
      </c>
      <c r="CO64">
        <f t="shared" si="228"/>
        <v>25602</v>
      </c>
      <c r="CP64">
        <f t="shared" si="228"/>
        <v>28104</v>
      </c>
      <c r="CQ64">
        <f t="shared" si="228"/>
        <v>34195</v>
      </c>
      <c r="CR64">
        <f t="shared" si="228"/>
        <v>36291</v>
      </c>
      <c r="CS64">
        <f t="shared" si="228"/>
        <v>32921</v>
      </c>
      <c r="CT64">
        <f t="shared" si="228"/>
        <v>27689</v>
      </c>
      <c r="CU64">
        <f t="shared" si="228"/>
        <v>22465</v>
      </c>
      <c r="CV64">
        <f t="shared" si="228"/>
        <v>24535</v>
      </c>
      <c r="CW64">
        <f t="shared" si="228"/>
        <v>27520</v>
      </c>
      <c r="CX64">
        <f t="shared" si="228"/>
        <v>29629</v>
      </c>
      <c r="CY64">
        <f t="shared" si="228"/>
        <v>34162</v>
      </c>
      <c r="CZ64">
        <f t="shared" si="228"/>
        <v>29195</v>
      </c>
      <c r="DA64">
        <f t="shared" si="228"/>
        <v>25587</v>
      </c>
      <c r="DB64">
        <f t="shared" si="228"/>
        <v>22475</v>
      </c>
      <c r="DC64">
        <f t="shared" si="228"/>
        <v>24185</v>
      </c>
      <c r="DD64">
        <f t="shared" si="228"/>
        <v>25256</v>
      </c>
      <c r="DE64">
        <f t="shared" si="228"/>
        <v>27882</v>
      </c>
      <c r="DF64">
        <f t="shared" si="228"/>
        <v>27178</v>
      </c>
      <c r="DG64">
        <f t="shared" si="228"/>
        <v>25733</v>
      </c>
      <c r="DH64">
        <f t="shared" si="228"/>
        <v>19764</v>
      </c>
      <c r="DI64">
        <f t="shared" si="228"/>
        <v>18878</v>
      </c>
      <c r="DJ64">
        <f t="shared" si="228"/>
        <v>22190</v>
      </c>
      <c r="DK64">
        <f t="shared" si="228"/>
        <v>20958</v>
      </c>
      <c r="DL64">
        <f t="shared" si="228"/>
        <v>27617</v>
      </c>
      <c r="DM64">
        <f t="shared" si="228"/>
        <v>25300</v>
      </c>
      <c r="DN64">
        <f t="shared" si="228"/>
        <v>25101</v>
      </c>
      <c r="DO64">
        <f t="shared" si="228"/>
        <v>19004</v>
      </c>
      <c r="DP64">
        <f t="shared" si="228"/>
        <v>21769</v>
      </c>
      <c r="DQ64">
        <f t="shared" si="228"/>
        <v>20449</v>
      </c>
      <c r="DR64">
        <f t="shared" si="228"/>
        <v>23807</v>
      </c>
      <c r="DS64">
        <f t="shared" si="228"/>
        <v>25355</v>
      </c>
      <c r="DT64">
        <f t="shared" si="228"/>
        <v>24141</v>
      </c>
      <c r="DU64">
        <f t="shared" si="228"/>
        <v>21823</v>
      </c>
      <c r="DV64">
        <f t="shared" si="228"/>
        <v>20813</v>
      </c>
      <c r="DW64">
        <f t="shared" si="228"/>
        <v>18991</v>
      </c>
      <c r="DX64">
        <f t="shared" si="228"/>
        <v>18883</v>
      </c>
      <c r="DY64">
        <f t="shared" si="228"/>
        <v>18282</v>
      </c>
      <c r="DZ64">
        <f t="shared" si="228"/>
        <v>22815</v>
      </c>
      <c r="EA64">
        <f t="shared" si="228"/>
        <v>24504</v>
      </c>
      <c r="EB64">
        <f t="shared" si="228"/>
        <v>24450</v>
      </c>
      <c r="EC64">
        <f t="shared" si="228"/>
        <v>19910</v>
      </c>
      <c r="ED64">
        <f t="shared" si="228"/>
        <v>17355</v>
      </c>
      <c r="EE64">
        <f t="shared" si="228"/>
        <v>20895</v>
      </c>
      <c r="EF64">
        <f t="shared" si="228"/>
        <v>19958</v>
      </c>
      <c r="EG64">
        <f t="shared" si="228"/>
        <v>21351</v>
      </c>
      <c r="EH64">
        <f t="shared" si="228"/>
        <v>25224</v>
      </c>
      <c r="EI64">
        <f t="shared" si="228"/>
        <v>22732</v>
      </c>
      <c r="EJ64">
        <f t="shared" si="228"/>
        <v>17731</v>
      </c>
      <c r="EK64">
        <f t="shared" si="228"/>
        <v>17415</v>
      </c>
      <c r="EL64">
        <f t="shared" si="228"/>
        <v>18127</v>
      </c>
      <c r="EM64">
        <f t="shared" si="228"/>
        <v>20794</v>
      </c>
      <c r="EN64">
        <f t="shared" si="228"/>
        <v>22950</v>
      </c>
      <c r="EO64">
        <f t="shared" si="228"/>
        <v>25330</v>
      </c>
      <c r="EP64">
        <f t="shared" si="228"/>
        <v>25556</v>
      </c>
      <c r="EQ64">
        <f t="shared" si="228"/>
        <v>19824</v>
      </c>
      <c r="ER64">
        <f t="shared" si="228"/>
        <v>19660</v>
      </c>
      <c r="ES64">
        <f t="shared" si="228"/>
        <v>23705</v>
      </c>
      <c r="ET64">
        <f t="shared" si="228"/>
        <v>25559</v>
      </c>
      <c r="EU64">
        <f t="shared" si="228"/>
        <v>27809</v>
      </c>
      <c r="EV64">
        <f t="shared" si="228"/>
        <v>31480</v>
      </c>
      <c r="EW64">
        <f t="shared" si="228"/>
        <v>32749</v>
      </c>
      <c r="EX64">
        <f t="shared" si="228"/>
        <v>26439</v>
      </c>
      <c r="EY64">
        <f t="shared" si="228"/>
        <v>30536</v>
      </c>
      <c r="EZ64">
        <f t="shared" si="228"/>
        <v>35188</v>
      </c>
      <c r="FA64">
        <f t="shared" si="228"/>
        <v>34935</v>
      </c>
      <c r="FB64">
        <f t="shared" si="228"/>
        <v>39873</v>
      </c>
      <c r="FC64">
        <f t="shared" si="228"/>
        <v>45255</v>
      </c>
      <c r="FD64">
        <f t="shared" si="228"/>
        <v>42705</v>
      </c>
      <c r="FE64">
        <f t="shared" si="228"/>
        <v>39605</v>
      </c>
      <c r="FF64">
        <f t="shared" si="228"/>
        <v>40804</v>
      </c>
      <c r="FG64">
        <f t="shared" si="228"/>
        <v>45746</v>
      </c>
      <c r="FH64">
        <f t="shared" si="228"/>
        <v>51174</v>
      </c>
      <c r="FI64">
        <f t="shared" si="228"/>
        <v>54461</v>
      </c>
      <c r="FJ64">
        <f t="shared" si="228"/>
        <v>53312</v>
      </c>
      <c r="FK64">
        <f t="shared" si="228"/>
        <v>45880</v>
      </c>
      <c r="FL64">
        <f t="shared" si="228"/>
        <v>49883</v>
      </c>
      <c r="FM64">
        <f t="shared" si="228"/>
        <v>44953</v>
      </c>
      <c r="FN64">
        <f t="shared" si="228"/>
        <v>60021</v>
      </c>
      <c r="FO64">
        <f t="shared" si="228"/>
        <v>58601</v>
      </c>
      <c r="FP64">
        <f t="shared" si="228"/>
        <v>63247</v>
      </c>
      <c r="FQ64">
        <f t="shared" si="228"/>
        <v>67791</v>
      </c>
      <c r="FR64">
        <f t="shared" si="228"/>
        <v>60188</v>
      </c>
      <c r="FS64">
        <f t="shared" si="228"/>
        <v>59017</v>
      </c>
      <c r="FT64">
        <f t="shared" si="228"/>
        <v>59215</v>
      </c>
      <c r="FU64">
        <f t="shared" si="228"/>
        <v>67417</v>
      </c>
      <c r="FV64">
        <f t="shared" si="228"/>
        <v>67328</v>
      </c>
      <c r="FW64">
        <f t="shared" si="228"/>
        <v>77255</v>
      </c>
      <c r="FX64">
        <f t="shared" si="228"/>
        <v>71558</v>
      </c>
      <c r="FY64">
        <f t="shared" si="228"/>
        <v>63698</v>
      </c>
      <c r="FZ64">
        <f t="shared" si="228"/>
        <v>61847</v>
      </c>
      <c r="GA64">
        <f t="shared" si="228"/>
        <v>61417</v>
      </c>
      <c r="GB64">
        <f t="shared" si="228"/>
        <v>64534</v>
      </c>
      <c r="GC64">
        <f t="shared" si="228"/>
        <v>70910</v>
      </c>
      <c r="GD64">
        <f t="shared" si="228"/>
        <v>68695</v>
      </c>
      <c r="GE64">
        <f t="shared" si="228"/>
        <v>73715</v>
      </c>
      <c r="GF64">
        <f t="shared" si="228"/>
        <v>66439</v>
      </c>
      <c r="GG64">
        <f t="shared" si="228"/>
        <v>54953</v>
      </c>
      <c r="GH64">
        <f t="shared" si="228"/>
        <v>56414</v>
      </c>
      <c r="GI64">
        <f t="shared" si="228"/>
        <v>65869</v>
      </c>
      <c r="GJ64">
        <f t="shared" si="228"/>
        <v>70776</v>
      </c>
      <c r="GK64">
        <f t="shared" si="228"/>
        <v>68033</v>
      </c>
      <c r="GL64">
        <f t="shared" si="228"/>
        <v>67092</v>
      </c>
      <c r="GM64">
        <f t="shared" si="228"/>
        <v>58485</v>
      </c>
      <c r="GN64">
        <f t="shared" si="228"/>
        <v>47580</v>
      </c>
      <c r="GO64">
        <f t="shared" si="228"/>
        <v>45368</v>
      </c>
      <c r="GP64">
        <f t="shared" si="228"/>
        <v>57540</v>
      </c>
      <c r="GQ64">
        <f t="shared" si="228"/>
        <v>52810</v>
      </c>
      <c r="GR64">
        <f t="shared" si="228"/>
        <v>59692</v>
      </c>
    </row>
    <row r="65" spans="1:200" x14ac:dyDescent="0.35">
      <c r="A65" t="s">
        <v>51</v>
      </c>
      <c r="D65">
        <f t="shared" si="227"/>
        <v>0</v>
      </c>
      <c r="E65">
        <f t="shared" si="228"/>
        <v>0</v>
      </c>
      <c r="F65">
        <f t="shared" ref="F65" si="229">F12-E12</f>
        <v>0</v>
      </c>
      <c r="G65">
        <f t="shared" ref="G65" si="230">G12-F12</f>
        <v>0</v>
      </c>
      <c r="H65">
        <f t="shared" ref="H65" si="231">H12-G12</f>
        <v>0</v>
      </c>
      <c r="I65">
        <f t="shared" ref="I65" si="232">I12-H12</f>
        <v>0</v>
      </c>
      <c r="J65">
        <f t="shared" ref="J65" si="233">J12-I12</f>
        <v>0</v>
      </c>
      <c r="K65">
        <f t="shared" ref="K65" si="234">K12-J12</f>
        <v>1</v>
      </c>
      <c r="L65">
        <f t="shared" ref="L65" si="235">L12-K12</f>
        <v>0</v>
      </c>
      <c r="M65">
        <f t="shared" ref="M65" si="236">M12-L12</f>
        <v>0</v>
      </c>
      <c r="N65">
        <f t="shared" ref="N65" si="237">N12-M12</f>
        <v>1</v>
      </c>
      <c r="O65">
        <f t="shared" ref="O65" si="238">O12-N12</f>
        <v>1</v>
      </c>
      <c r="P65">
        <f t="shared" ref="P65" si="239">P12-O12</f>
        <v>0</v>
      </c>
      <c r="Q65">
        <f t="shared" ref="Q65" si="240">Q12-P12</f>
        <v>0</v>
      </c>
      <c r="R65">
        <f t="shared" ref="R65" si="241">R12-Q12</f>
        <v>0</v>
      </c>
      <c r="S65">
        <f t="shared" ref="S65" si="242">S12-R12</f>
        <v>0</v>
      </c>
      <c r="T65">
        <f t="shared" ref="T65" si="243">T12-S12</f>
        <v>0</v>
      </c>
      <c r="U65">
        <f t="shared" ref="U65" si="244">U12-T12</f>
        <v>0</v>
      </c>
      <c r="V65">
        <f t="shared" ref="V65" si="245">V12-U12</f>
        <v>0</v>
      </c>
      <c r="W65">
        <f t="shared" ref="W65" si="246">W12-V12</f>
        <v>0</v>
      </c>
      <c r="X65">
        <f t="shared" ref="X65" si="247">X12-W12</f>
        <v>0</v>
      </c>
      <c r="Y65">
        <f t="shared" ref="Y65" si="248">Y12-X12</f>
        <v>0</v>
      </c>
      <c r="Z65">
        <f t="shared" ref="Z65" si="249">Z12-Y12</f>
        <v>0</v>
      </c>
      <c r="AA65">
        <f t="shared" ref="AA65" si="250">AA12-Z12</f>
        <v>0</v>
      </c>
      <c r="AB65">
        <f t="shared" ref="AB65" si="251">AB12-AA12</f>
        <v>0</v>
      </c>
      <c r="AC65">
        <f t="shared" ref="AC65" si="252">AC12-AB12</f>
        <v>0</v>
      </c>
      <c r="AD65">
        <f t="shared" ref="AD65" si="253">AD12-AC12</f>
        <v>0</v>
      </c>
      <c r="AE65">
        <f t="shared" ref="AE65" si="254">AE12-AD12</f>
        <v>0</v>
      </c>
      <c r="AF65">
        <f t="shared" ref="AF65" si="255">AF12-AE12</f>
        <v>0</v>
      </c>
      <c r="AG65">
        <f t="shared" ref="AG65" si="256">AG12-AF12</f>
        <v>0</v>
      </c>
      <c r="AH65">
        <f t="shared" ref="AH65" si="257">AH12-AG12</f>
        <v>0</v>
      </c>
      <c r="AI65">
        <f t="shared" ref="AI65" si="258">AI12-AH12</f>
        <v>0</v>
      </c>
      <c r="AJ65">
        <f t="shared" ref="AJ65" si="259">AJ12-AI12</f>
        <v>0</v>
      </c>
      <c r="AK65">
        <f t="shared" ref="AK65" si="260">AK12-AJ12</f>
        <v>0</v>
      </c>
      <c r="AL65">
        <f t="shared" ref="AL65" si="261">AL12-AK12</f>
        <v>0</v>
      </c>
      <c r="AM65">
        <f t="shared" ref="AM65" si="262">AM12-AL12</f>
        <v>0</v>
      </c>
      <c r="AN65">
        <f t="shared" ref="AN65" si="263">AN12-AM12</f>
        <v>0</v>
      </c>
      <c r="AO65">
        <f t="shared" ref="AO65" si="264">AO12-AN12</f>
        <v>0</v>
      </c>
      <c r="AP65">
        <f t="shared" ref="AP65" si="265">AP12-AO12</f>
        <v>0</v>
      </c>
      <c r="AQ65">
        <f t="shared" ref="AQ65" si="266">AQ12-AP12</f>
        <v>2</v>
      </c>
      <c r="AR65">
        <f t="shared" ref="AR65" si="267">AR12-AQ12</f>
        <v>0</v>
      </c>
      <c r="AS65">
        <f t="shared" ref="AS65" si="268">AS12-AR12</f>
        <v>23</v>
      </c>
      <c r="AT65">
        <f t="shared" ref="AT65" si="269">AT12-AS12</f>
        <v>2</v>
      </c>
      <c r="AU65">
        <f t="shared" ref="AU65" si="270">AU12-AT12</f>
        <v>1</v>
      </c>
      <c r="AV65">
        <f t="shared" ref="AV65" si="271">AV12-AU12</f>
        <v>3</v>
      </c>
      <c r="AW65">
        <f t="shared" ref="AW65" si="272">AW12-AV12</f>
        <v>5</v>
      </c>
      <c r="AX65">
        <f t="shared" ref="AX65" si="273">AX12-AW12</f>
        <v>4</v>
      </c>
      <c r="AY65">
        <f t="shared" ref="AY65" si="274">AY12-AX12</f>
        <v>13</v>
      </c>
      <c r="AZ65">
        <f t="shared" ref="AZ65" si="275">AZ12-AY12</f>
        <v>6</v>
      </c>
      <c r="BA65">
        <f t="shared" ref="BA65" si="276">BA12-AZ12</f>
        <v>11</v>
      </c>
      <c r="BB65">
        <f t="shared" ref="BB65" si="277">BB12-BA12</f>
        <v>9</v>
      </c>
      <c r="BC65">
        <f t="shared" ref="BC65" si="278">BC12-BB12</f>
        <v>20</v>
      </c>
      <c r="BD65">
        <f t="shared" ref="BD65" si="279">BD12-BC12</f>
        <v>11</v>
      </c>
      <c r="BE65">
        <f t="shared" ref="BE65" si="280">BE12-BD12</f>
        <v>6</v>
      </c>
      <c r="BF65">
        <f t="shared" ref="BF65" si="281">BF12-BE12</f>
        <v>23</v>
      </c>
      <c r="BG65">
        <f t="shared" ref="BG65" si="282">BG12-BF12</f>
        <v>14</v>
      </c>
      <c r="BH65">
        <f t="shared" ref="BH65" si="283">BH12-BG12</f>
        <v>38</v>
      </c>
      <c r="BI65">
        <f t="shared" ref="BI65" si="284">BI12-BH12</f>
        <v>50</v>
      </c>
      <c r="BJ65">
        <f t="shared" ref="BJ65" si="285">BJ12-BI12</f>
        <v>86</v>
      </c>
      <c r="BK65">
        <f t="shared" ref="BK65" si="286">BK12-BJ12</f>
        <v>66</v>
      </c>
      <c r="BL65">
        <f t="shared" ref="BL65" si="287">BL12-BK12</f>
        <v>103</v>
      </c>
      <c r="BM65">
        <f t="shared" ref="BM65" si="288">BM12-BL12</f>
        <v>37</v>
      </c>
      <c r="BN65">
        <f t="shared" ref="BN65" si="289">BN12-BM12</f>
        <v>121</v>
      </c>
      <c r="BO65">
        <f t="shared" ref="BO65" si="290">BO12-BN12</f>
        <v>70</v>
      </c>
      <c r="BP65">
        <f t="shared" ref="BP65" si="291">BP12-BO12</f>
        <v>160</v>
      </c>
      <c r="BQ65">
        <f t="shared" ref="BQ65" si="292">BQ12-BP12</f>
        <v>100</v>
      </c>
      <c r="BR65">
        <f t="shared" ref="BR65" si="293">BR12-BQ12</f>
        <v>37</v>
      </c>
      <c r="BS65">
        <f t="shared" ref="BS65" si="294">BS12-BR12</f>
        <v>227</v>
      </c>
      <c r="BT65">
        <f t="shared" ref="BT65" si="295">BT12-BS12</f>
        <v>146</v>
      </c>
      <c r="BU65">
        <f t="shared" ref="BU65" si="296">BU12-BT12</f>
        <v>601</v>
      </c>
      <c r="BV65">
        <f t="shared" ref="BV65" si="297">BV12-BU12</f>
        <v>545</v>
      </c>
      <c r="BW65">
        <f t="shared" ref="BW65" si="298">BW12-BV12</f>
        <v>24</v>
      </c>
      <c r="BX65">
        <f t="shared" ref="BX65" si="299">BX12-BW12</f>
        <v>515</v>
      </c>
      <c r="BY65">
        <f t="shared" ref="BY65" si="300">BY12-BX12</f>
        <v>506</v>
      </c>
      <c r="BZ65">
        <f t="shared" ref="BZ65" si="301">BZ12-BY12</f>
        <v>1190</v>
      </c>
      <c r="CA65">
        <f t="shared" ref="CA65" si="302">CA12-BZ12</f>
        <v>533</v>
      </c>
      <c r="CB65">
        <f t="shared" ref="CB65" si="303">CB12-CA12</f>
        <v>605</v>
      </c>
      <c r="CC65">
        <f t="shared" ref="CC65" si="304">CC12-CB12</f>
        <v>809</v>
      </c>
      <c r="CD65">
        <f t="shared" ref="CD65" si="305">CD12-CC12</f>
        <v>873</v>
      </c>
      <c r="CE65">
        <f t="shared" ref="CE65" si="306">CE12-CD12</f>
        <v>848</v>
      </c>
      <c r="CF65">
        <f t="shared" ref="CF65" si="307">CF12-CE12</f>
        <v>759</v>
      </c>
      <c r="CG65">
        <f t="shared" ref="CG65" si="308">CG12-CF12</f>
        <v>1248</v>
      </c>
      <c r="CH65">
        <f t="shared" ref="CH65" si="309">CH12-CG12</f>
        <v>1034</v>
      </c>
      <c r="CI65">
        <f t="shared" ref="CI65" si="310">CI12-CH12</f>
        <v>835</v>
      </c>
      <c r="CJ65">
        <f t="shared" ref="CJ65" si="311">CJ12-CI12</f>
        <v>1108</v>
      </c>
      <c r="CK65">
        <f t="shared" ref="CK65" si="312">CK12-CJ12</f>
        <v>922</v>
      </c>
      <c r="CL65">
        <f t="shared" ref="CL65" si="313">CL12-CK12</f>
        <v>1370</v>
      </c>
      <c r="CM65">
        <f t="shared" ref="CM65" si="314">CM12-CL12</f>
        <v>1893</v>
      </c>
      <c r="CN65">
        <f t="shared" ref="CN65" si="315">CN12-CM12</f>
        <v>924</v>
      </c>
      <c r="CO65">
        <f t="shared" ref="CO65" si="316">CO12-CN12</f>
        <v>1541</v>
      </c>
      <c r="CP65">
        <f t="shared" ref="CP65" si="317">CP12-CO12</f>
        <v>1290</v>
      </c>
      <c r="CQ65">
        <f t="shared" ref="CQ65" si="318">CQ12-CP12</f>
        <v>1707</v>
      </c>
      <c r="CR65">
        <f t="shared" ref="CR65" si="319">CR12-CQ12</f>
        <v>1453</v>
      </c>
      <c r="CS65">
        <f t="shared" ref="CS65" si="320">CS12-CR12</f>
        <v>1753</v>
      </c>
      <c r="CT65">
        <f t="shared" ref="CT65" si="321">CT12-CS12</f>
        <v>1607</v>
      </c>
      <c r="CU65">
        <f t="shared" ref="CU65" si="322">CU12-CT12</f>
        <v>1561</v>
      </c>
      <c r="CV65">
        <f t="shared" ref="CV65" si="323">CV12-CU12</f>
        <v>1873</v>
      </c>
      <c r="CW65">
        <f t="shared" ref="CW65" si="324">CW12-CV12</f>
        <v>1738</v>
      </c>
      <c r="CX65">
        <f t="shared" ref="CX65" si="325">CX12-CW12</f>
        <v>1801</v>
      </c>
      <c r="CY65">
        <f t="shared" ref="CY65" si="326">CY12-CX12</f>
        <v>2394</v>
      </c>
      <c r="CZ65">
        <f t="shared" ref="CZ65" si="327">CZ12-CY12</f>
        <v>2442</v>
      </c>
      <c r="DA65">
        <f t="shared" ref="DA65" si="328">DA12-CZ12</f>
        <v>2806</v>
      </c>
      <c r="DB65">
        <f t="shared" ref="DB65" si="329">DB12-DA12</f>
        <v>3932</v>
      </c>
      <c r="DC65">
        <f t="shared" ref="DC65" si="330">DC12-DB12</f>
        <v>2963</v>
      </c>
      <c r="DD65">
        <f t="shared" ref="DD65" si="331">DD12-DC12</f>
        <v>3587</v>
      </c>
      <c r="DE65">
        <f t="shared" ref="DE65" si="332">DE12-DD12</f>
        <v>3364</v>
      </c>
      <c r="DF65">
        <f t="shared" ref="DF65" si="333">DF12-DE12</f>
        <v>3344</v>
      </c>
      <c r="DG65">
        <f t="shared" ref="DG65" si="334">DG12-DF12</f>
        <v>3113</v>
      </c>
      <c r="DH65">
        <f t="shared" ref="DH65" si="335">DH12-DG12</f>
        <v>4353</v>
      </c>
      <c r="DI65">
        <f t="shared" ref="DI65" si="336">DI12-DH12</f>
        <v>3607</v>
      </c>
      <c r="DJ65">
        <f t="shared" ref="DJ65" si="337">DJ12-DI12</f>
        <v>3524</v>
      </c>
      <c r="DK65">
        <f t="shared" ref="DK65" si="338">DK12-DJ12</f>
        <v>3763</v>
      </c>
      <c r="DL65">
        <f t="shared" ref="DL65" si="339">DL12-DK12</f>
        <v>3942</v>
      </c>
      <c r="DM65">
        <f t="shared" ref="DM65" si="340">DM12-DL12</f>
        <v>3787</v>
      </c>
      <c r="DN65">
        <f t="shared" ref="DN65" si="341">DN12-DM12</f>
        <v>4864</v>
      </c>
      <c r="DO65">
        <f t="shared" ref="DO65" si="342">DO12-DN12</f>
        <v>5050</v>
      </c>
      <c r="DP65">
        <f t="shared" ref="DP65" si="343">DP12-DO12</f>
        <v>4630</v>
      </c>
      <c r="DQ65">
        <f t="shared" ref="DQ65" si="344">DQ12-DP12</f>
        <v>6147</v>
      </c>
      <c r="DR65">
        <f t="shared" ref="DR65" si="345">DR12-DQ12</f>
        <v>5553</v>
      </c>
      <c r="DS65">
        <f t="shared" ref="DS65" si="346">DS12-DR12</f>
        <v>6198</v>
      </c>
      <c r="DT65">
        <f t="shared" ref="DT65" si="347">DT12-DS12</f>
        <v>6568</v>
      </c>
      <c r="DU65">
        <f t="shared" ref="DU65" si="348">DU12-DT12</f>
        <v>6629</v>
      </c>
      <c r="DV65">
        <f t="shared" ref="DV65" si="349">DV12-DU12</f>
        <v>7113</v>
      </c>
      <c r="DW65">
        <f t="shared" ref="DW65" si="350">DW12-DV12</f>
        <v>6414</v>
      </c>
      <c r="DX65">
        <f t="shared" ref="DX65" si="351">DX12-DW12</f>
        <v>5843</v>
      </c>
      <c r="DY65">
        <f t="shared" ref="DY65" si="352">DY12-DX12</f>
        <v>7293</v>
      </c>
      <c r="DZ65">
        <f t="shared" ref="DZ65" si="353">DZ12-DY12</f>
        <v>7300</v>
      </c>
      <c r="EA65">
        <f t="shared" ref="EA65" si="354">EA12-DZ12</f>
        <v>8105</v>
      </c>
      <c r="EB65">
        <f t="shared" ref="EB65" si="355">EB12-EA12</f>
        <v>8336</v>
      </c>
      <c r="EC65">
        <f t="shared" ref="EC65" si="356">EC12-EB12</f>
        <v>8782</v>
      </c>
      <c r="ED65">
        <f t="shared" ref="ED65" si="357">ED12-EC12</f>
        <v>7761</v>
      </c>
      <c r="EE65">
        <f t="shared" ref="EE65" si="358">EE12-ED12</f>
        <v>8821</v>
      </c>
      <c r="EF65">
        <f t="shared" ref="EF65" si="359">EF12-EE12</f>
        <v>9633</v>
      </c>
      <c r="EG65">
        <f t="shared" ref="EG65" si="360">EG12-EF12</f>
        <v>9889</v>
      </c>
      <c r="EH65">
        <f t="shared" ref="EH65" si="361">EH12-EG12</f>
        <v>9471</v>
      </c>
      <c r="EI65">
        <f t="shared" ref="EI65" si="362">EI12-EH12</f>
        <v>10438</v>
      </c>
      <c r="EJ65">
        <f t="shared" ref="EJ65" si="363">EJ12-EI12</f>
        <v>10864</v>
      </c>
      <c r="EK65">
        <f t="shared" ref="EK65" si="364">EK12-EJ12</f>
        <v>8442</v>
      </c>
      <c r="EL65">
        <f t="shared" ref="EL65" si="365">EL12-EK12</f>
        <v>10218</v>
      </c>
      <c r="EM65">
        <f t="shared" ref="EM65" si="366">EM12-EL12</f>
        <v>10459</v>
      </c>
      <c r="EN65">
        <f t="shared" ref="EN65" si="367">EN12-EM12</f>
        <v>10930</v>
      </c>
      <c r="EO65">
        <f t="shared" ref="EO65" si="368">EO12-EN12</f>
        <v>11458</v>
      </c>
      <c r="EP65">
        <f t="shared" ref="EP65" si="369">EP12-EO12</f>
        <v>11929</v>
      </c>
      <c r="EQ65">
        <f t="shared" ref="EQ65" si="370">EQ12-EP12</f>
        <v>11502</v>
      </c>
      <c r="ER65">
        <f t="shared" ref="ER65" si="371">ER12-EQ12</f>
        <v>10667</v>
      </c>
      <c r="ES65">
        <f t="shared" ref="ES65" si="372">ES12-ER12</f>
        <v>10974</v>
      </c>
      <c r="ET65">
        <f t="shared" ref="ET65" si="373">ET12-ES12</f>
        <v>12881</v>
      </c>
      <c r="EU65">
        <f t="shared" ref="EU65" si="374">EU12-ET12</f>
        <v>13586</v>
      </c>
      <c r="EV65">
        <f t="shared" ref="EV65" si="375">EV12-EU12</f>
        <v>14516</v>
      </c>
      <c r="EW65">
        <f t="shared" ref="EW65" si="376">EW12-EV12</f>
        <v>15403</v>
      </c>
      <c r="EX65">
        <f t="shared" ref="EX65" si="377">EX12-EW12</f>
        <v>14831</v>
      </c>
      <c r="EY65">
        <f t="shared" ref="EY65" si="378">EY12-EX12</f>
        <v>14933</v>
      </c>
      <c r="EZ65">
        <f t="shared" ref="EZ65" si="379">EZ12-EY12</f>
        <v>15968</v>
      </c>
      <c r="FA65">
        <f t="shared" ref="FA65" si="380">FA12-EZ12</f>
        <v>16922</v>
      </c>
      <c r="FB65">
        <f t="shared" ref="FB65" si="381">FB12-FA12</f>
        <v>17296</v>
      </c>
      <c r="FC65">
        <f t="shared" ref="FC65" si="382">FC12-FB12</f>
        <v>18552</v>
      </c>
      <c r="FD65">
        <f t="shared" ref="FD65" si="383">FD12-FC12</f>
        <v>19906</v>
      </c>
      <c r="FE65">
        <f t="shared" ref="FE65" si="384">FE12-FD12</f>
        <v>19459</v>
      </c>
      <c r="FF65">
        <f t="shared" ref="FF65" si="385">FF12-FE12</f>
        <v>18522</v>
      </c>
      <c r="FG65">
        <f t="shared" ref="FG65" si="386">FG12-FF12</f>
        <v>18641</v>
      </c>
      <c r="FH65">
        <f t="shared" ref="FH65" si="387">FH12-FG12</f>
        <v>19160</v>
      </c>
      <c r="FI65">
        <f t="shared" ref="FI65" si="388">FI12-FH12</f>
        <v>20903</v>
      </c>
      <c r="FJ65">
        <f t="shared" ref="FJ65" si="389">FJ12-FI12</f>
        <v>22771</v>
      </c>
      <c r="FK65">
        <f t="shared" ref="FK65" si="390">FK12-FJ12</f>
        <v>24850</v>
      </c>
      <c r="FL65">
        <f t="shared" ref="FL65" si="391">FL12-FK12</f>
        <v>24248</v>
      </c>
      <c r="FM65">
        <f t="shared" ref="FM65" si="392">FM12-FL12</f>
        <v>22251</v>
      </c>
      <c r="FN65">
        <f t="shared" ref="FN65" si="393">FN12-FM12</f>
        <v>22753</v>
      </c>
      <c r="FO65">
        <f t="shared" ref="FO65" si="394">FO12-FN12</f>
        <v>24879</v>
      </c>
      <c r="FP65">
        <f t="shared" ref="FP65" si="395">FP12-FO12</f>
        <v>26506</v>
      </c>
      <c r="FQ65">
        <f t="shared" ref="FQ65" si="396">FQ12-FP12</f>
        <v>27114</v>
      </c>
      <c r="FR65">
        <f t="shared" ref="FR65" si="397">FR12-FQ12</f>
        <v>28606</v>
      </c>
      <c r="FS65">
        <f t="shared" ref="FS65" si="398">FS12-FR12</f>
        <v>28732</v>
      </c>
      <c r="FT65">
        <f t="shared" ref="FT65" si="399">FT12-FS12</f>
        <v>28498</v>
      </c>
      <c r="FU65">
        <f t="shared" ref="FU65" si="400">FU12-FT12</f>
        <v>29429</v>
      </c>
      <c r="FV65">
        <f t="shared" ref="FV65" si="401">FV12-FU12</f>
        <v>32676</v>
      </c>
      <c r="FW65">
        <f t="shared" ref="FW65" si="402">FW12-FV12</f>
        <v>34975</v>
      </c>
      <c r="FX65">
        <f t="shared" ref="FX65" si="403">FX12-FW12</f>
        <v>35252</v>
      </c>
      <c r="FY65">
        <f t="shared" ref="FY65" si="404">FY12-FX12</f>
        <v>38697</v>
      </c>
      <c r="FZ65">
        <f t="shared" ref="FZ65" si="405">FZ12-FY12</f>
        <v>40425</v>
      </c>
      <c r="GA65">
        <f t="shared" ref="GA65" si="406">GA12-FZ12</f>
        <v>37132</v>
      </c>
      <c r="GB65">
        <f t="shared" ref="GB65" si="407">GB12-GA12</f>
        <v>37740</v>
      </c>
      <c r="GC65">
        <f t="shared" ref="GC65" si="408">GC12-GB12</f>
        <v>45720</v>
      </c>
      <c r="GD65">
        <f t="shared" ref="GD65" si="409">GD12-GC12</f>
        <v>49310</v>
      </c>
      <c r="GE65">
        <f t="shared" ref="GE65" si="410">GE12-GD12</f>
        <v>48916</v>
      </c>
      <c r="GF65">
        <f t="shared" ref="GF65" si="411">GF12-GE12</f>
        <v>48611</v>
      </c>
      <c r="GG65">
        <f t="shared" ref="GG65:GR65" si="412">GG12-GF12</f>
        <v>49981</v>
      </c>
      <c r="GH65">
        <f t="shared" si="412"/>
        <v>44457</v>
      </c>
      <c r="GI65">
        <f t="shared" si="412"/>
        <v>51596</v>
      </c>
      <c r="GJ65">
        <f t="shared" si="412"/>
        <v>50294</v>
      </c>
      <c r="GK65">
        <f t="shared" si="412"/>
        <v>52783</v>
      </c>
      <c r="GL65">
        <f t="shared" si="412"/>
        <v>61242</v>
      </c>
      <c r="GM65">
        <f t="shared" si="412"/>
        <v>54735</v>
      </c>
      <c r="GN65">
        <f t="shared" si="412"/>
        <v>52972</v>
      </c>
      <c r="GO65">
        <f t="shared" si="412"/>
        <v>52050</v>
      </c>
      <c r="GP65">
        <f t="shared" si="412"/>
        <v>52509</v>
      </c>
      <c r="GQ65">
        <f t="shared" si="412"/>
        <v>56282</v>
      </c>
      <c r="GR65">
        <f t="shared" si="412"/>
        <v>62538</v>
      </c>
    </row>
    <row r="66" spans="1:200" x14ac:dyDescent="0.35">
      <c r="A66" t="s">
        <v>70</v>
      </c>
      <c r="B66" t="str">
        <f>"(31)"</f>
        <v>(31)</v>
      </c>
      <c r="D66">
        <f t="shared" ref="D66" si="413">D13-C13</f>
        <v>0</v>
      </c>
      <c r="E66">
        <f t="shared" ref="E66" si="414">E13-D13</f>
        <v>0</v>
      </c>
      <c r="F66">
        <f t="shared" ref="F66" si="415">F13-E13</f>
        <v>0</v>
      </c>
      <c r="G66">
        <f t="shared" ref="G66" si="416">G13-F13</f>
        <v>0</v>
      </c>
      <c r="H66">
        <f t="shared" ref="H66" si="417">H13-G13</f>
        <v>0</v>
      </c>
      <c r="I66">
        <f t="shared" ref="I66" si="418">I13-H13</f>
        <v>0</v>
      </c>
      <c r="J66">
        <f t="shared" ref="J66" si="419">J13-I13</f>
        <v>0</v>
      </c>
      <c r="K66">
        <f t="shared" ref="K66" si="420">K13-J13</f>
        <v>0</v>
      </c>
      <c r="L66">
        <f t="shared" ref="L66" si="421">L13-K13</f>
        <v>0</v>
      </c>
      <c r="M66">
        <f t="shared" ref="M66" si="422">M13-L13</f>
        <v>0</v>
      </c>
      <c r="N66">
        <f t="shared" ref="N66" si="423">N13-M13</f>
        <v>0</v>
      </c>
      <c r="O66">
        <f t="shared" ref="O66" si="424">O13-N13</f>
        <v>0</v>
      </c>
      <c r="P66">
        <f t="shared" ref="P66" si="425">P13-O13</f>
        <v>0</v>
      </c>
      <c r="Q66">
        <f t="shared" ref="Q66" si="426">Q13-P13</f>
        <v>0</v>
      </c>
      <c r="R66">
        <f t="shared" ref="R66" si="427">R13-Q13</f>
        <v>0</v>
      </c>
      <c r="S66">
        <f t="shared" ref="S66" si="428">S13-R13</f>
        <v>0</v>
      </c>
      <c r="T66">
        <f t="shared" ref="T66" si="429">T13-S13</f>
        <v>0</v>
      </c>
      <c r="U66">
        <f t="shared" ref="U66" si="430">U13-T13</f>
        <v>0</v>
      </c>
      <c r="V66">
        <f t="shared" ref="V66" si="431">V13-U13</f>
        <v>0</v>
      </c>
      <c r="W66">
        <f t="shared" ref="W66" si="432">W13-V13</f>
        <v>0</v>
      </c>
      <c r="X66">
        <f t="shared" ref="X66" si="433">X13-W13</f>
        <v>0</v>
      </c>
      <c r="Y66">
        <f t="shared" ref="Y66" si="434">Y13-X13</f>
        <v>0</v>
      </c>
      <c r="Z66">
        <f t="shared" ref="Z66" si="435">Z13-Y13</f>
        <v>0</v>
      </c>
      <c r="AA66">
        <f t="shared" ref="AA66" si="436">AA13-Z13</f>
        <v>0</v>
      </c>
      <c r="AB66">
        <f t="shared" ref="AB66" si="437">AB13-AA13</f>
        <v>0</v>
      </c>
      <c r="AC66">
        <f t="shared" ref="AC66" si="438">AC13-AB13</f>
        <v>0</v>
      </c>
      <c r="AD66">
        <f t="shared" ref="AD66" si="439">AD13-AC13</f>
        <v>0</v>
      </c>
      <c r="AE66">
        <f t="shared" ref="AE66" si="440">AE13-AD13</f>
        <v>0</v>
      </c>
      <c r="AF66">
        <f t="shared" ref="AF66" si="441">AF13-AE13</f>
        <v>0</v>
      </c>
      <c r="AG66">
        <f t="shared" ref="AG66" si="442">AG13-AF13</f>
        <v>0</v>
      </c>
      <c r="AH66">
        <f t="shared" ref="AH66" si="443">AH13-AG13</f>
        <v>0</v>
      </c>
      <c r="AI66">
        <f t="shared" ref="AI66" si="444">AI13-AH13</f>
        <v>0</v>
      </c>
      <c r="AJ66">
        <f t="shared" ref="AJ66" si="445">AJ13-AI13</f>
        <v>0</v>
      </c>
      <c r="AK66">
        <f t="shared" ref="AK66" si="446">AK13-AJ13</f>
        <v>0</v>
      </c>
      <c r="AL66">
        <f t="shared" ref="AL66" si="447">AL13-AK13</f>
        <v>1</v>
      </c>
      <c r="AM66">
        <f t="shared" ref="AM66" si="448">AM13-AL13</f>
        <v>0</v>
      </c>
      <c r="AN66">
        <f t="shared" ref="AN66" si="449">AN13-AM13</f>
        <v>0</v>
      </c>
      <c r="AO66">
        <f t="shared" ref="AO66" si="450">AO13-AN13</f>
        <v>1</v>
      </c>
      <c r="AP66">
        <f t="shared" ref="AP66" si="451">AP13-AO13</f>
        <v>0</v>
      </c>
      <c r="AQ66">
        <f t="shared" ref="AQ66" si="452">AQ13-AP13</f>
        <v>0</v>
      </c>
      <c r="AR66">
        <f t="shared" ref="AR66" si="453">AR13-AQ13</f>
        <v>0</v>
      </c>
      <c r="AS66">
        <f t="shared" ref="AS66" si="454">AS13-AR13</f>
        <v>2</v>
      </c>
      <c r="AT66">
        <f t="shared" ref="AT66" si="455">AT13-AS13</f>
        <v>0</v>
      </c>
      <c r="AU66">
        <f t="shared" ref="AU66" si="456">AU13-AT13</f>
        <v>9</v>
      </c>
      <c r="AV66">
        <f t="shared" ref="AV66" si="457">AV13-AU13</f>
        <v>0</v>
      </c>
      <c r="AW66">
        <f t="shared" ref="AW66" si="458">AW13-AV13</f>
        <v>7</v>
      </c>
      <c r="AX66">
        <f t="shared" ref="AX66" si="459">AX13-AW13</f>
        <v>5</v>
      </c>
      <c r="AY66">
        <f t="shared" ref="AY66" si="460">AY13-AX13</f>
        <v>6</v>
      </c>
      <c r="AZ66">
        <f t="shared" ref="AZ66" si="461">AZ13-AY13</f>
        <v>7</v>
      </c>
      <c r="BA66">
        <f t="shared" ref="BA66" si="462">BA13-AZ13</f>
        <v>14</v>
      </c>
      <c r="BB66">
        <f t="shared" ref="BB66" si="463">BB13-BA13</f>
        <v>99</v>
      </c>
      <c r="BC66">
        <f t="shared" ref="BC66" si="464">BC13-BB13</f>
        <v>0</v>
      </c>
      <c r="BD66">
        <f t="shared" ref="BD66" si="465">BD13-BC13</f>
        <v>11</v>
      </c>
      <c r="BE66">
        <f t="shared" ref="BE66" si="466">BE13-BD13</f>
        <v>38</v>
      </c>
      <c r="BF66">
        <f t="shared" ref="BF66" si="467">BF13-BE13</f>
        <v>121</v>
      </c>
      <c r="BG66">
        <f t="shared" ref="BG66" si="468">BG13-BF13</f>
        <v>51</v>
      </c>
      <c r="BH66">
        <f t="shared" ref="BH66" si="469">BH13-BG13</f>
        <v>249</v>
      </c>
      <c r="BI66">
        <f t="shared" ref="BI66" si="470">BI13-BH13</f>
        <v>172</v>
      </c>
      <c r="BJ66">
        <f t="shared" ref="BJ66" si="471">BJ13-BI13</f>
        <v>228</v>
      </c>
      <c r="BK66">
        <f t="shared" ref="BK66" si="472">BK13-BJ13</f>
        <v>525</v>
      </c>
      <c r="BL66">
        <f t="shared" ref="BL66" si="473">BL13-BK13</f>
        <v>378</v>
      </c>
      <c r="BM66">
        <f t="shared" ref="BM66" si="474">BM13-BL13</f>
        <v>323</v>
      </c>
      <c r="BN66">
        <f t="shared" ref="BN66" si="475">BN13-BM13</f>
        <v>307</v>
      </c>
      <c r="BO66">
        <f t="shared" ref="BO66" si="476">BO13-BN13</f>
        <v>431</v>
      </c>
      <c r="BP66">
        <f t="shared" ref="BP66" si="477">BP13-BO13</f>
        <v>432</v>
      </c>
      <c r="BQ66">
        <f t="shared" ref="BQ66" si="478">BQ13-BP13</f>
        <v>487</v>
      </c>
      <c r="BR66">
        <f t="shared" ref="BR66" si="479">BR13-BQ13</f>
        <v>352</v>
      </c>
      <c r="BS66">
        <f t="shared" ref="BS66" si="480">BS13-BR13</f>
        <v>323</v>
      </c>
      <c r="BT66">
        <f t="shared" ref="BT66" si="481">BT13-BS13</f>
        <v>1138</v>
      </c>
      <c r="BU66">
        <f t="shared" ref="BU66" si="482">BU13-BT13</f>
        <v>1119</v>
      </c>
      <c r="BV66">
        <f t="shared" ref="BV66" si="483">BV13-BU13</f>
        <v>1208</v>
      </c>
      <c r="BW66">
        <f t="shared" ref="BW66" si="484">BW13-BV13</f>
        <v>1012</v>
      </c>
      <c r="BX66">
        <f t="shared" ref="BX66" si="485">BX13-BW13</f>
        <v>1304</v>
      </c>
      <c r="BY66">
        <f t="shared" ref="BY66" si="486">BY13-BX13</f>
        <v>770</v>
      </c>
      <c r="BZ66">
        <f t="shared" ref="BZ66" si="487">BZ13-BY13</f>
        <v>1031</v>
      </c>
      <c r="CA66">
        <f t="shared" ref="CA66" si="488">CA13-BZ13</f>
        <v>1873</v>
      </c>
      <c r="CB66">
        <f t="shared" ref="CB66" si="489">CB13-CA13</f>
        <v>2136</v>
      </c>
      <c r="CC66">
        <f t="shared" ref="CC66" si="490">CC13-CB13</f>
        <v>1922</v>
      </c>
      <c r="CD66">
        <f t="shared" ref="CD66" si="491">CD13-CC13</f>
        <v>1546</v>
      </c>
      <c r="CE66">
        <f t="shared" ref="CE66" si="492">CE13-CD13</f>
        <v>1089</v>
      </c>
      <c r="CF66">
        <f t="shared" ref="CF66" si="493">CF13-CE13</f>
        <v>1465</v>
      </c>
      <c r="CG66">
        <f t="shared" ref="CG66" si="494">CG13-CF13</f>
        <v>1238</v>
      </c>
      <c r="CH66">
        <f t="shared" ref="CH66" si="495">CH13-CG13</f>
        <v>1832</v>
      </c>
      <c r="CI66">
        <f t="shared" ref="CI66" si="496">CI13-CH13</f>
        <v>3058</v>
      </c>
      <c r="CJ66">
        <f t="shared" ref="CJ66" si="497">CJ13-CI13</f>
        <v>2105</v>
      </c>
      <c r="CK66">
        <f t="shared" ref="CK66" si="498">CK13-CJ13</f>
        <v>3257</v>
      </c>
      <c r="CL66">
        <f t="shared" ref="CL66" si="499">CL13-CK13</f>
        <v>2976</v>
      </c>
      <c r="CM66">
        <f t="shared" ref="CM66" si="500">CM13-CL13</f>
        <v>1996</v>
      </c>
      <c r="CN66">
        <f t="shared" ref="CN66" si="501">CN13-CM13</f>
        <v>2089</v>
      </c>
      <c r="CO66">
        <f t="shared" ref="CO66" si="502">CO13-CN13</f>
        <v>2336</v>
      </c>
      <c r="CP66">
        <f t="shared" ref="CP66" si="503">CP13-CO13</f>
        <v>2678</v>
      </c>
      <c r="CQ66">
        <f t="shared" ref="CQ66" si="504">CQ13-CP13</f>
        <v>4279</v>
      </c>
      <c r="CR66">
        <f t="shared" ref="CR66" si="505">CR13-CQ13</f>
        <v>4007</v>
      </c>
      <c r="CS66">
        <f t="shared" ref="CS66" si="506">CS13-CR13</f>
        <v>5281</v>
      </c>
      <c r="CT66">
        <f t="shared" ref="CT66" si="507">CT13-CS13</f>
        <v>3776</v>
      </c>
      <c r="CU66">
        <f t="shared" ref="CU66" si="508">CU13-CT13</f>
        <v>4346</v>
      </c>
      <c r="CV66">
        <f t="shared" ref="CV66" si="509">CV13-CU13</f>
        <v>5789</v>
      </c>
      <c r="CW66">
        <f t="shared" ref="CW66" si="510">CW13-CV13</f>
        <v>6450</v>
      </c>
      <c r="CX66">
        <f t="shared" ref="CX66" si="511">CX13-CW13</f>
        <v>7502</v>
      </c>
      <c r="CY66">
        <f t="shared" ref="CY66" si="512">CY13-CX13</f>
        <v>5015</v>
      </c>
      <c r="CZ66">
        <f t="shared" ref="CZ66" si="513">CZ13-CY13</f>
        <v>4898</v>
      </c>
      <c r="DA66">
        <f t="shared" ref="DA66" si="514">DA13-CZ13</f>
        <v>4726</v>
      </c>
      <c r="DB66">
        <f t="shared" ref="DB66" si="515">DB13-DA13</f>
        <v>6794</v>
      </c>
      <c r="DC66">
        <f t="shared" ref="DC66" si="516">DC13-DB13</f>
        <v>6835</v>
      </c>
      <c r="DD66">
        <f t="shared" ref="DD66" si="517">DD13-DC13</f>
        <v>11156</v>
      </c>
      <c r="DE66">
        <f t="shared" ref="DE66" si="518">DE13-DD13</f>
        <v>9162</v>
      </c>
      <c r="DF66">
        <f t="shared" ref="DF66" si="519">DF13-DE13</f>
        <v>11121</v>
      </c>
      <c r="DG66">
        <f t="shared" ref="DG66" si="520">DG13-DF13</f>
        <v>9167</v>
      </c>
      <c r="DH66">
        <f t="shared" ref="DH66" si="521">DH13-DG13</f>
        <v>6638</v>
      </c>
      <c r="DI66">
        <f t="shared" ref="DI66" si="522">DI13-DH13</f>
        <v>6895</v>
      </c>
      <c r="DJ66">
        <f t="shared" ref="DJ66" si="523">DJ13-DI13</f>
        <v>8620</v>
      </c>
      <c r="DK66">
        <f t="shared" ref="DK66" si="524">DK13-DJ13</f>
        <v>11923</v>
      </c>
      <c r="DL66">
        <f t="shared" ref="DL66" si="525">DL13-DK13</f>
        <v>13028</v>
      </c>
      <c r="DM66">
        <f t="shared" ref="DM66" si="526">DM13-DL13</f>
        <v>17126</v>
      </c>
      <c r="DN66">
        <f t="shared" ref="DN66" si="527">DN13-DM13</f>
        <v>13220</v>
      </c>
      <c r="DO66">
        <f t="shared" ref="DO66" si="528">DO13-DN13</f>
        <v>7569</v>
      </c>
      <c r="DP66">
        <f t="shared" ref="DP66" si="529">DP13-DO13</f>
        <v>14288</v>
      </c>
      <c r="DQ66">
        <f t="shared" ref="DQ66" si="530">DQ13-DP13</f>
        <v>16517</v>
      </c>
      <c r="DR66">
        <f t="shared" ref="DR66" si="531">DR13-DQ13</f>
        <v>19694</v>
      </c>
      <c r="DS66">
        <f t="shared" ref="DS66:GR66" si="532">DS13-DR13</f>
        <v>18508</v>
      </c>
      <c r="DT66">
        <f t="shared" si="532"/>
        <v>20803</v>
      </c>
      <c r="DU66">
        <f t="shared" si="532"/>
        <v>16508</v>
      </c>
      <c r="DV66">
        <f t="shared" si="532"/>
        <v>15813</v>
      </c>
      <c r="DW66">
        <f t="shared" si="532"/>
        <v>11687</v>
      </c>
      <c r="DX66">
        <f t="shared" si="532"/>
        <v>16324</v>
      </c>
      <c r="DY66">
        <f t="shared" si="532"/>
        <v>20599</v>
      </c>
      <c r="DZ66">
        <f t="shared" si="532"/>
        <v>26417</v>
      </c>
      <c r="EA66">
        <f t="shared" si="532"/>
        <v>26928</v>
      </c>
      <c r="EB66">
        <f t="shared" si="532"/>
        <v>33274</v>
      </c>
      <c r="EC66">
        <f t="shared" si="532"/>
        <v>16409</v>
      </c>
      <c r="ED66">
        <f t="shared" si="532"/>
        <v>11598</v>
      </c>
      <c r="EE66">
        <f t="shared" si="532"/>
        <v>28936</v>
      </c>
      <c r="EF66">
        <f t="shared" si="532"/>
        <v>28633</v>
      </c>
      <c r="EG66">
        <f t="shared" si="532"/>
        <v>30925</v>
      </c>
      <c r="EH66">
        <f t="shared" si="532"/>
        <v>30830</v>
      </c>
      <c r="EI66">
        <f t="shared" si="532"/>
        <v>27075</v>
      </c>
      <c r="EJ66">
        <f t="shared" si="532"/>
        <v>18912</v>
      </c>
      <c r="EK66">
        <f t="shared" si="532"/>
        <v>15654</v>
      </c>
      <c r="EL66">
        <f t="shared" si="532"/>
        <v>32091</v>
      </c>
      <c r="EM66">
        <f t="shared" si="532"/>
        <v>32913</v>
      </c>
      <c r="EN66">
        <f t="shared" si="532"/>
        <v>30412</v>
      </c>
      <c r="EO66">
        <f t="shared" si="532"/>
        <v>25982</v>
      </c>
      <c r="EP66">
        <f t="shared" si="532"/>
        <v>21704</v>
      </c>
      <c r="EQ66">
        <f t="shared" si="532"/>
        <v>17110</v>
      </c>
      <c r="ER66">
        <f t="shared" si="532"/>
        <v>20647</v>
      </c>
      <c r="ES66">
        <f t="shared" si="532"/>
        <v>34918</v>
      </c>
      <c r="ET66">
        <f t="shared" si="532"/>
        <v>32188</v>
      </c>
      <c r="EU66">
        <f t="shared" si="532"/>
        <v>22765</v>
      </c>
      <c r="EV66">
        <f t="shared" si="532"/>
        <v>54771</v>
      </c>
      <c r="EW66">
        <f t="shared" si="532"/>
        <v>34666</v>
      </c>
      <c r="EX66">
        <f t="shared" si="532"/>
        <v>15762</v>
      </c>
      <c r="EY66">
        <f t="shared" si="532"/>
        <v>23129</v>
      </c>
      <c r="EZ66">
        <f t="shared" si="532"/>
        <v>39436</v>
      </c>
      <c r="FA66">
        <f t="shared" si="532"/>
        <v>42725</v>
      </c>
      <c r="FB66">
        <f t="shared" si="532"/>
        <v>39483</v>
      </c>
      <c r="FC66">
        <f t="shared" si="532"/>
        <v>46860</v>
      </c>
      <c r="FD66">
        <f t="shared" si="532"/>
        <v>38693</v>
      </c>
      <c r="FE66">
        <f t="shared" si="532"/>
        <v>30476</v>
      </c>
      <c r="FF66">
        <f t="shared" si="532"/>
        <v>24052</v>
      </c>
      <c r="FG66">
        <f t="shared" si="532"/>
        <v>33846</v>
      </c>
      <c r="FH66">
        <f t="shared" si="532"/>
        <v>46712</v>
      </c>
      <c r="FI66">
        <f t="shared" si="532"/>
        <v>48105</v>
      </c>
      <c r="FJ66">
        <f t="shared" si="532"/>
        <v>42223</v>
      </c>
      <c r="FK66">
        <f t="shared" si="532"/>
        <v>37923</v>
      </c>
      <c r="FL66">
        <f t="shared" si="532"/>
        <v>26051</v>
      </c>
      <c r="FM66">
        <f t="shared" si="532"/>
        <v>20229</v>
      </c>
      <c r="FN66">
        <f t="shared" si="532"/>
        <v>45305</v>
      </c>
      <c r="FO66">
        <f t="shared" si="532"/>
        <v>44571</v>
      </c>
      <c r="FP66">
        <f t="shared" si="532"/>
        <v>42619</v>
      </c>
      <c r="FQ66">
        <f t="shared" si="532"/>
        <v>45048</v>
      </c>
      <c r="FR66">
        <f t="shared" si="532"/>
        <v>39023</v>
      </c>
      <c r="FS66">
        <f t="shared" si="532"/>
        <v>24831</v>
      </c>
      <c r="FT66">
        <f t="shared" si="532"/>
        <v>20286</v>
      </c>
      <c r="FU66">
        <f t="shared" si="532"/>
        <v>41857</v>
      </c>
      <c r="FV66">
        <f t="shared" si="532"/>
        <v>39924</v>
      </c>
      <c r="FW66">
        <f t="shared" si="532"/>
        <v>45403</v>
      </c>
      <c r="FX66">
        <f t="shared" si="532"/>
        <v>34177</v>
      </c>
      <c r="FY66">
        <f t="shared" si="532"/>
        <v>28532</v>
      </c>
      <c r="FZ66">
        <f t="shared" si="532"/>
        <v>23529</v>
      </c>
      <c r="GA66">
        <f t="shared" si="532"/>
        <v>20257</v>
      </c>
      <c r="GB66">
        <f t="shared" si="532"/>
        <v>41008</v>
      </c>
      <c r="GC66">
        <f t="shared" si="532"/>
        <v>67860</v>
      </c>
      <c r="GD66">
        <f t="shared" si="532"/>
        <v>59961</v>
      </c>
      <c r="GE66">
        <f t="shared" si="532"/>
        <v>55891</v>
      </c>
      <c r="GF66">
        <f t="shared" si="532"/>
        <v>51147</v>
      </c>
      <c r="GG66">
        <f t="shared" si="532"/>
        <v>24578</v>
      </c>
      <c r="GH66">
        <f t="shared" si="532"/>
        <v>23284</v>
      </c>
      <c r="GI66">
        <f t="shared" si="532"/>
        <v>40816</v>
      </c>
      <c r="GJ66">
        <f t="shared" si="532"/>
        <v>69074</v>
      </c>
      <c r="GK66">
        <f t="shared" si="532"/>
        <v>57837</v>
      </c>
      <c r="GL66">
        <f t="shared" si="532"/>
        <v>52383</v>
      </c>
      <c r="GM66">
        <f t="shared" si="532"/>
        <v>45392</v>
      </c>
      <c r="GN66">
        <f t="shared" si="532"/>
        <v>25800</v>
      </c>
      <c r="GO66">
        <f t="shared" si="532"/>
        <v>16641</v>
      </c>
      <c r="GP66">
        <f t="shared" si="532"/>
        <v>51603</v>
      </c>
      <c r="GQ66">
        <f t="shared" si="532"/>
        <v>57152</v>
      </c>
      <c r="GR66">
        <f t="shared" si="532"/>
        <v>53139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R66"/>
  <sheetViews>
    <sheetView topLeftCell="H28" zoomScale="80" zoomScaleNormal="80" workbookViewId="0">
      <selection activeCell="A34" sqref="A34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0" width="10.81640625" bestFit="1" customWidth="1"/>
  </cols>
  <sheetData>
    <row r="2" spans="1:200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</row>
    <row r="3" spans="1:200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</row>
    <row r="4" spans="1:200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  <c r="GD4">
        <f>SUM('time_series_19-covid-Recovered'!GF77:GF78)+SUM('time_series_19-covid-Recovered'!GF98:GF99)+SUM('time_series_19-covid-Recovered'!GF112:GF113)+SUM('time_series_19-covid-Recovered'!GF120:GF121)+SUM('time_series_19-covid-Recovered'!GF163:GF164)+SUM('time_series_19-covid-Recovered'!GF172:GF173)+SUM('time_series_19-covid-Recovered'!GF200:GF201)+SUM('time_series_19-covid-Recovered'!GF232:GF233)+SUM('time_series_19-covid-Recovered'!GF249:GF250)+'time_series_19-covid-Recovered'!GF5+'time_series_19-covid-Recovered'!GF7+'time_series_19-covid-Recovered'!GF35+'time_series_19-covid-Recovered'!GF38+'time_series_19-covid-Recovered'!GF40+'time_series_19-covid-Recovered'!GF41+'time_series_19-covid-Recovered'!GF80+'time_series_19-covid-Recovered'!GF89+'time_series_19-covid-Recovered'!GF93+'time_series_19-covid-Recovered'!GF96+'time_series_19-covid-Recovered'!GF116+'time_series_19-covid-Recovered'!GF139+'time_series_19-covid-Recovered'!GF146+'time_series_19-covid-Recovered'!GF188+'time_series_19-covid-Recovered'!GF194+'time_series_19-covid-Recovered'!GF204+'time_series_19-covid-Recovered'!GF210+'time_series_19-covid-Recovered'!GF215+'time_series_19-covid-Recovered'!GF217+'time_series_19-covid-Recovered'!GF242+'time_series_19-covid-Recovered'!GF246+'time_series_19-covid-Recovered'!GF253+'time_series_19-covid-Recovered'!GF255</f>
        <v>412790</v>
      </c>
      <c r="GE4">
        <f>SUM('time_series_19-covid-Recovered'!GG77:GG78)+SUM('time_series_19-covid-Recovered'!GG98:GG99)+SUM('time_series_19-covid-Recovered'!GG112:GG113)+SUM('time_series_19-covid-Recovered'!GG120:GG121)+SUM('time_series_19-covid-Recovered'!GG163:GG164)+SUM('time_series_19-covid-Recovered'!GG172:GG173)+SUM('time_series_19-covid-Recovered'!GG200:GG201)+SUM('time_series_19-covid-Recovered'!GG232:GG233)+SUM('time_series_19-covid-Recovered'!GG249:GG250)+'time_series_19-covid-Recovered'!GG5+'time_series_19-covid-Recovered'!GG7+'time_series_19-covid-Recovered'!GG35+'time_series_19-covid-Recovered'!GG38+'time_series_19-covid-Recovered'!GG40+'time_series_19-covid-Recovered'!GG41+'time_series_19-covid-Recovered'!GG80+'time_series_19-covid-Recovered'!GG89+'time_series_19-covid-Recovered'!GG93+'time_series_19-covid-Recovered'!GG96+'time_series_19-covid-Recovered'!GG116+'time_series_19-covid-Recovered'!GG139+'time_series_19-covid-Recovered'!GG146+'time_series_19-covid-Recovered'!GG188+'time_series_19-covid-Recovered'!GG194+'time_series_19-covid-Recovered'!GG204+'time_series_19-covid-Recovered'!GG210+'time_series_19-covid-Recovered'!GG215+'time_series_19-covid-Recovered'!GG217+'time_series_19-covid-Recovered'!GG242+'time_series_19-covid-Recovered'!GG246+'time_series_19-covid-Recovered'!GG253+'time_series_19-covid-Recovered'!GG255</f>
        <v>427660</v>
      </c>
      <c r="GF4">
        <f>SUM('time_series_19-covid-Recovered'!GH77:GH78)+SUM('time_series_19-covid-Recovered'!GH98:GH99)+SUM('time_series_19-covid-Recovered'!GH112:GH113)+SUM('time_series_19-covid-Recovered'!GH120:GH121)+SUM('time_series_19-covid-Recovered'!GH163:GH164)+SUM('time_series_19-covid-Recovered'!GH172:GH173)+SUM('time_series_19-covid-Recovered'!GH200:GH201)+SUM('time_series_19-covid-Recovered'!GH232:GH233)+SUM('time_series_19-covid-Recovered'!GH249:GH250)+'time_series_19-covid-Recovered'!GH5+'time_series_19-covid-Recovered'!GH7+'time_series_19-covid-Recovered'!GH35+'time_series_19-covid-Recovered'!GH38+'time_series_19-covid-Recovered'!GH40+'time_series_19-covid-Recovered'!GH41+'time_series_19-covid-Recovered'!GH80+'time_series_19-covid-Recovered'!GH89+'time_series_19-covid-Recovered'!GH93+'time_series_19-covid-Recovered'!GH96+'time_series_19-covid-Recovered'!GH116+'time_series_19-covid-Recovered'!GH139+'time_series_19-covid-Recovered'!GH146+'time_series_19-covid-Recovered'!GH188+'time_series_19-covid-Recovered'!GH194+'time_series_19-covid-Recovered'!GH204+'time_series_19-covid-Recovered'!GH210+'time_series_19-covid-Recovered'!GH215+'time_series_19-covid-Recovered'!GH217+'time_series_19-covid-Recovered'!GH242+'time_series_19-covid-Recovered'!GH246+'time_series_19-covid-Recovered'!GH253+'time_series_19-covid-Recovered'!GH255</f>
        <v>449021</v>
      </c>
      <c r="GG4">
        <f>SUM('time_series_19-covid-Recovered'!GI77:GI78)+SUM('time_series_19-covid-Recovered'!GI98:GI99)+SUM('time_series_19-covid-Recovered'!GI112:GI113)+SUM('time_series_19-covid-Recovered'!GI120:GI121)+SUM('time_series_19-covid-Recovered'!GI163:GI164)+SUM('time_series_19-covid-Recovered'!GI172:GI173)+SUM('time_series_19-covid-Recovered'!GI200:GI201)+SUM('time_series_19-covid-Recovered'!GI232:GI233)+SUM('time_series_19-covid-Recovered'!GI249:GI250)+'time_series_19-covid-Recovered'!GI5+'time_series_19-covid-Recovered'!GI7+'time_series_19-covid-Recovered'!GI35+'time_series_19-covid-Recovered'!GI38+'time_series_19-covid-Recovered'!GI40+'time_series_19-covid-Recovered'!GI41+'time_series_19-covid-Recovered'!GI80+'time_series_19-covid-Recovered'!GI89+'time_series_19-covid-Recovered'!GI93+'time_series_19-covid-Recovered'!GI96+'time_series_19-covid-Recovered'!GI116+'time_series_19-covid-Recovered'!GI139+'time_series_19-covid-Recovered'!GI146+'time_series_19-covid-Recovered'!GI188+'time_series_19-covid-Recovered'!GI194+'time_series_19-covid-Recovered'!GI204+'time_series_19-covid-Recovered'!GI210+'time_series_19-covid-Recovered'!GI215+'time_series_19-covid-Recovered'!GI217+'time_series_19-covid-Recovered'!GI242+'time_series_19-covid-Recovered'!GI246+'time_series_19-covid-Recovered'!GI253+'time_series_19-covid-Recovered'!GI255</f>
        <v>455434</v>
      </c>
      <c r="GH4">
        <f>SUM('time_series_19-covid-Recovered'!GJ77:GJ78)+SUM('time_series_19-covid-Recovered'!GJ98:GJ99)+SUM('time_series_19-covid-Recovered'!GJ112:GJ113)+SUM('time_series_19-covid-Recovered'!GJ120:GJ121)+SUM('time_series_19-covid-Recovered'!GJ163:GJ164)+SUM('time_series_19-covid-Recovered'!GJ172:GJ173)+SUM('time_series_19-covid-Recovered'!GJ200:GJ201)+SUM('time_series_19-covid-Recovered'!GJ232:GJ233)+SUM('time_series_19-covid-Recovered'!GJ249:GJ250)+'time_series_19-covid-Recovered'!GJ5+'time_series_19-covid-Recovered'!GJ7+'time_series_19-covid-Recovered'!GJ35+'time_series_19-covid-Recovered'!GJ38+'time_series_19-covid-Recovered'!GJ40+'time_series_19-covid-Recovered'!GJ41+'time_series_19-covid-Recovered'!GJ80+'time_series_19-covid-Recovered'!GJ89+'time_series_19-covid-Recovered'!GJ93+'time_series_19-covid-Recovered'!GJ96+'time_series_19-covid-Recovered'!GJ116+'time_series_19-covid-Recovered'!GJ139+'time_series_19-covid-Recovered'!GJ146+'time_series_19-covid-Recovered'!GJ188+'time_series_19-covid-Recovered'!GJ194+'time_series_19-covid-Recovered'!GJ204+'time_series_19-covid-Recovered'!GJ210+'time_series_19-covid-Recovered'!GJ215+'time_series_19-covid-Recovered'!GJ217+'time_series_19-covid-Recovered'!GJ242+'time_series_19-covid-Recovered'!GJ246+'time_series_19-covid-Recovered'!GJ253+'time_series_19-covid-Recovered'!GJ255</f>
        <v>470042</v>
      </c>
      <c r="GI4">
        <f>SUM('time_series_19-covid-Recovered'!GK77:GK78)+SUM('time_series_19-covid-Recovered'!GK98:GK99)+SUM('time_series_19-covid-Recovered'!GK112:GK113)+SUM('time_series_19-covid-Recovered'!GK120:GK121)+SUM('time_series_19-covid-Recovered'!GK163:GK164)+SUM('time_series_19-covid-Recovered'!GK172:GK173)+SUM('time_series_19-covid-Recovered'!GK200:GK201)+SUM('time_series_19-covid-Recovered'!GK232:GK233)+SUM('time_series_19-covid-Recovered'!GK249:GK250)+'time_series_19-covid-Recovered'!GK5+'time_series_19-covid-Recovered'!GK7+'time_series_19-covid-Recovered'!GK35+'time_series_19-covid-Recovered'!GK38+'time_series_19-covid-Recovered'!GK40+'time_series_19-covid-Recovered'!GK41+'time_series_19-covid-Recovered'!GK80+'time_series_19-covid-Recovered'!GK89+'time_series_19-covid-Recovered'!GK93+'time_series_19-covid-Recovered'!GK96+'time_series_19-covid-Recovered'!GK116+'time_series_19-covid-Recovered'!GK139+'time_series_19-covid-Recovered'!GK146+'time_series_19-covid-Recovered'!GK188+'time_series_19-covid-Recovered'!GK194+'time_series_19-covid-Recovered'!GK204+'time_series_19-covid-Recovered'!GK210+'time_series_19-covid-Recovered'!GK215+'time_series_19-covid-Recovered'!GK217+'time_series_19-covid-Recovered'!GK242+'time_series_19-covid-Recovered'!GK246+'time_series_19-covid-Recovered'!GK253+'time_series_19-covid-Recovered'!GK255</f>
        <v>486757</v>
      </c>
      <c r="GJ4">
        <f>SUM('time_series_19-covid-Recovered'!GL77:GL78)+SUM('time_series_19-covid-Recovered'!GL98:GL99)+SUM('time_series_19-covid-Recovered'!GL112:GL113)+SUM('time_series_19-covid-Recovered'!GL120:GL121)+SUM('time_series_19-covid-Recovered'!GL163:GL164)+SUM('time_series_19-covid-Recovered'!GL172:GL173)+SUM('time_series_19-covid-Recovered'!GL200:GL201)+SUM('time_series_19-covid-Recovered'!GL232:GL233)+SUM('time_series_19-covid-Recovered'!GL249:GL250)+'time_series_19-covid-Recovered'!GL5+'time_series_19-covid-Recovered'!GL7+'time_series_19-covid-Recovered'!GL35+'time_series_19-covid-Recovered'!GL38+'time_series_19-covid-Recovered'!GL40+'time_series_19-covid-Recovered'!GL41+'time_series_19-covid-Recovered'!GL80+'time_series_19-covid-Recovered'!GL89+'time_series_19-covid-Recovered'!GL93+'time_series_19-covid-Recovered'!GL96+'time_series_19-covid-Recovered'!GL116+'time_series_19-covid-Recovered'!GL139+'time_series_19-covid-Recovered'!GL146+'time_series_19-covid-Recovered'!GL188+'time_series_19-covid-Recovered'!GL194+'time_series_19-covid-Recovered'!GL204+'time_series_19-covid-Recovered'!GL210+'time_series_19-covid-Recovered'!GL215+'time_series_19-covid-Recovered'!GL217+'time_series_19-covid-Recovered'!GL242+'time_series_19-covid-Recovered'!GL246+'time_series_19-covid-Recovered'!GL253+'time_series_19-covid-Recovered'!GL255</f>
        <v>502315</v>
      </c>
      <c r="GK4">
        <f>SUM('time_series_19-covid-Recovered'!GM77:GM78)+SUM('time_series_19-covid-Recovered'!GM98:GM99)+SUM('time_series_19-covid-Recovered'!GM112:GM113)+SUM('time_series_19-covid-Recovered'!GM120:GM121)+SUM('time_series_19-covid-Recovered'!GM163:GM164)+SUM('time_series_19-covid-Recovered'!GM172:GM173)+SUM('time_series_19-covid-Recovered'!GM200:GM201)+SUM('time_series_19-covid-Recovered'!GM232:GM233)+SUM('time_series_19-covid-Recovered'!GM249:GM250)+'time_series_19-covid-Recovered'!GM5+'time_series_19-covid-Recovered'!GM7+'time_series_19-covid-Recovered'!GM35+'time_series_19-covid-Recovered'!GM38+'time_series_19-covid-Recovered'!GM40+'time_series_19-covid-Recovered'!GM41+'time_series_19-covid-Recovered'!GM80+'time_series_19-covid-Recovered'!GM89+'time_series_19-covid-Recovered'!GM93+'time_series_19-covid-Recovered'!GM96+'time_series_19-covid-Recovered'!GM116+'time_series_19-covid-Recovered'!GM139+'time_series_19-covid-Recovered'!GM146+'time_series_19-covid-Recovered'!GM188+'time_series_19-covid-Recovered'!GM194+'time_series_19-covid-Recovered'!GM204+'time_series_19-covid-Recovered'!GM210+'time_series_19-covid-Recovered'!GM215+'time_series_19-covid-Recovered'!GM217+'time_series_19-covid-Recovered'!GM242+'time_series_19-covid-Recovered'!GM246+'time_series_19-covid-Recovered'!GM253+'time_series_19-covid-Recovered'!GM255</f>
        <v>517328</v>
      </c>
      <c r="GL4">
        <f>SUM('time_series_19-covid-Recovered'!GN77:GN78)+SUM('time_series_19-covid-Recovered'!GN98:GN99)+SUM('time_series_19-covid-Recovered'!GN112:GN113)+SUM('time_series_19-covid-Recovered'!GN120:GN121)+SUM('time_series_19-covid-Recovered'!GN163:GN164)+SUM('time_series_19-covid-Recovered'!GN172:GN173)+SUM('time_series_19-covid-Recovered'!GN200:GN201)+SUM('time_series_19-covid-Recovered'!GN232:GN233)+SUM('time_series_19-covid-Recovered'!GN249:GN250)+'time_series_19-covid-Recovered'!GN5+'time_series_19-covid-Recovered'!GN7+'time_series_19-covid-Recovered'!GN35+'time_series_19-covid-Recovered'!GN38+'time_series_19-covid-Recovered'!GN40+'time_series_19-covid-Recovered'!GN41+'time_series_19-covid-Recovered'!GN80+'time_series_19-covid-Recovered'!GN89+'time_series_19-covid-Recovered'!GN93+'time_series_19-covid-Recovered'!GN96+'time_series_19-covid-Recovered'!GN116+'time_series_19-covid-Recovered'!GN139+'time_series_19-covid-Recovered'!GN146+'time_series_19-covid-Recovered'!GN188+'time_series_19-covid-Recovered'!GN194+'time_series_19-covid-Recovered'!GN204+'time_series_19-covid-Recovered'!GN210+'time_series_19-covid-Recovered'!GN215+'time_series_19-covid-Recovered'!GN217+'time_series_19-covid-Recovered'!GN242+'time_series_19-covid-Recovered'!GN246+'time_series_19-covid-Recovered'!GN253+'time_series_19-covid-Recovered'!GN255</f>
        <v>538820</v>
      </c>
      <c r="GM4">
        <f>SUM('time_series_19-covid-Recovered'!GO77:GO78)+SUM('time_series_19-covid-Recovered'!GO98:GO99)+SUM('time_series_19-covid-Recovered'!GO112:GO113)+SUM('time_series_19-covid-Recovered'!GO120:GO121)+SUM('time_series_19-covid-Recovered'!GO163:GO164)+SUM('time_series_19-covid-Recovered'!GO172:GO173)+SUM('time_series_19-covid-Recovered'!GO200:GO201)+SUM('time_series_19-covid-Recovered'!GO232:GO233)+SUM('time_series_19-covid-Recovered'!GO249:GO250)+'time_series_19-covid-Recovered'!GO5+'time_series_19-covid-Recovered'!GO7+'time_series_19-covid-Recovered'!GO35+'time_series_19-covid-Recovered'!GO38+'time_series_19-covid-Recovered'!GO40+'time_series_19-covid-Recovered'!GO41+'time_series_19-covid-Recovered'!GO80+'time_series_19-covid-Recovered'!GO89+'time_series_19-covid-Recovered'!GO93+'time_series_19-covid-Recovered'!GO96+'time_series_19-covid-Recovered'!GO116+'time_series_19-covid-Recovered'!GO139+'time_series_19-covid-Recovered'!GO146+'time_series_19-covid-Recovered'!GO188+'time_series_19-covid-Recovered'!GO194+'time_series_19-covid-Recovered'!GO204+'time_series_19-covid-Recovered'!GO210+'time_series_19-covid-Recovered'!GO215+'time_series_19-covid-Recovered'!GO217+'time_series_19-covid-Recovered'!GO242+'time_series_19-covid-Recovered'!GO246+'time_series_19-covid-Recovered'!GO253+'time_series_19-covid-Recovered'!GO255</f>
        <v>560764</v>
      </c>
      <c r="GN4">
        <f>SUM('time_series_19-covid-Recovered'!GP77:GP78)+SUM('time_series_19-covid-Recovered'!GP98:GP99)+SUM('time_series_19-covid-Recovered'!GP112:GP113)+SUM('time_series_19-covid-Recovered'!GP120:GP121)+SUM('time_series_19-covid-Recovered'!GP163:GP164)+SUM('time_series_19-covid-Recovered'!GP172:GP173)+SUM('time_series_19-covid-Recovered'!GP200:GP201)+SUM('time_series_19-covid-Recovered'!GP232:GP233)+SUM('time_series_19-covid-Recovered'!GP249:GP250)+'time_series_19-covid-Recovered'!GP5+'time_series_19-covid-Recovered'!GP7+'time_series_19-covid-Recovered'!GP35+'time_series_19-covid-Recovered'!GP38+'time_series_19-covid-Recovered'!GP40+'time_series_19-covid-Recovered'!GP41+'time_series_19-covid-Recovered'!GP80+'time_series_19-covid-Recovered'!GP89+'time_series_19-covid-Recovered'!GP93+'time_series_19-covid-Recovered'!GP96+'time_series_19-covid-Recovered'!GP116+'time_series_19-covid-Recovered'!GP139+'time_series_19-covid-Recovered'!GP146+'time_series_19-covid-Recovered'!GP188+'time_series_19-covid-Recovered'!GP194+'time_series_19-covid-Recovered'!GP204+'time_series_19-covid-Recovered'!GP210+'time_series_19-covid-Recovered'!GP215+'time_series_19-covid-Recovered'!GP217+'time_series_19-covid-Recovered'!GP242+'time_series_19-covid-Recovered'!GP246+'time_series_19-covid-Recovered'!GP253+'time_series_19-covid-Recovered'!GP255</f>
        <v>568846</v>
      </c>
      <c r="GO4">
        <f>SUM('time_series_19-covid-Recovered'!GQ77:GQ78)+SUM('time_series_19-covid-Recovered'!GQ98:GQ99)+SUM('time_series_19-covid-Recovered'!GQ112:GQ113)+SUM('time_series_19-covid-Recovered'!GQ120:GQ121)+SUM('time_series_19-covid-Recovered'!GQ163:GQ164)+SUM('time_series_19-covid-Recovered'!GQ172:GQ173)+SUM('time_series_19-covid-Recovered'!GQ200:GQ201)+SUM('time_series_19-covid-Recovered'!GQ232:GQ233)+SUM('time_series_19-covid-Recovered'!GQ249:GQ250)+'time_series_19-covid-Recovered'!GQ5+'time_series_19-covid-Recovered'!GQ7+'time_series_19-covid-Recovered'!GQ35+'time_series_19-covid-Recovered'!GQ38+'time_series_19-covid-Recovered'!GQ40+'time_series_19-covid-Recovered'!GQ41+'time_series_19-covid-Recovered'!GQ80+'time_series_19-covid-Recovered'!GQ89+'time_series_19-covid-Recovered'!GQ93+'time_series_19-covid-Recovered'!GQ96+'time_series_19-covid-Recovered'!GQ116+'time_series_19-covid-Recovered'!GQ139+'time_series_19-covid-Recovered'!GQ146+'time_series_19-covid-Recovered'!GQ188+'time_series_19-covid-Recovered'!GQ194+'time_series_19-covid-Recovered'!GQ204+'time_series_19-covid-Recovered'!GQ210+'time_series_19-covid-Recovered'!GQ215+'time_series_19-covid-Recovered'!GQ217+'time_series_19-covid-Recovered'!GQ242+'time_series_19-covid-Recovered'!GQ246+'time_series_19-covid-Recovered'!GQ253+'time_series_19-covid-Recovered'!GQ255</f>
        <v>585288</v>
      </c>
      <c r="GP4">
        <f>SUM('time_series_19-covid-Recovered'!GR77:GR78)+SUM('time_series_19-covid-Recovered'!GR98:GR99)+SUM('time_series_19-covid-Recovered'!GR112:GR113)+SUM('time_series_19-covid-Recovered'!GR120:GR121)+SUM('time_series_19-covid-Recovered'!GR163:GR164)+SUM('time_series_19-covid-Recovered'!GR172:GR173)+SUM('time_series_19-covid-Recovered'!GR200:GR201)+SUM('time_series_19-covid-Recovered'!GR232:GR233)+SUM('time_series_19-covid-Recovered'!GR249:GR250)+'time_series_19-covid-Recovered'!GR5+'time_series_19-covid-Recovered'!GR7+'time_series_19-covid-Recovered'!GR35+'time_series_19-covid-Recovered'!GR38+'time_series_19-covid-Recovered'!GR40+'time_series_19-covid-Recovered'!GR41+'time_series_19-covid-Recovered'!GR80+'time_series_19-covid-Recovered'!GR89+'time_series_19-covid-Recovered'!GR93+'time_series_19-covid-Recovered'!GR96+'time_series_19-covid-Recovered'!GR116+'time_series_19-covid-Recovered'!GR139+'time_series_19-covid-Recovered'!GR146+'time_series_19-covid-Recovered'!GR188+'time_series_19-covid-Recovered'!GR194+'time_series_19-covid-Recovered'!GR204+'time_series_19-covid-Recovered'!GR210+'time_series_19-covid-Recovered'!GR215+'time_series_19-covid-Recovered'!GR217+'time_series_19-covid-Recovered'!GR242+'time_series_19-covid-Recovered'!GR246+'time_series_19-covid-Recovered'!GR253+'time_series_19-covid-Recovered'!GR255</f>
        <v>606546</v>
      </c>
      <c r="GQ4">
        <f>SUM('time_series_19-covid-Recovered'!GS77:GS78)+SUM('time_series_19-covid-Recovered'!GS98:GS99)+SUM('time_series_19-covid-Recovered'!GS112:GS113)+SUM('time_series_19-covid-Recovered'!GS120:GS121)+SUM('time_series_19-covid-Recovered'!GS163:GS164)+SUM('time_series_19-covid-Recovered'!GS172:GS173)+SUM('time_series_19-covid-Recovered'!GS200:GS201)+SUM('time_series_19-covid-Recovered'!GS232:GS233)+SUM('time_series_19-covid-Recovered'!GS249:GS250)+'time_series_19-covid-Recovered'!GS5+'time_series_19-covid-Recovered'!GS7+'time_series_19-covid-Recovered'!GS35+'time_series_19-covid-Recovered'!GS38+'time_series_19-covid-Recovered'!GS40+'time_series_19-covid-Recovered'!GS41+'time_series_19-covid-Recovered'!GS80+'time_series_19-covid-Recovered'!GS89+'time_series_19-covid-Recovered'!GS93+'time_series_19-covid-Recovered'!GS96+'time_series_19-covid-Recovered'!GS116+'time_series_19-covid-Recovered'!GS139+'time_series_19-covid-Recovered'!GS146+'time_series_19-covid-Recovered'!GS188+'time_series_19-covid-Recovered'!GS194+'time_series_19-covid-Recovered'!GS204+'time_series_19-covid-Recovered'!GS210+'time_series_19-covid-Recovered'!GS215+'time_series_19-covid-Recovered'!GS217+'time_series_19-covid-Recovered'!GS242+'time_series_19-covid-Recovered'!GS246+'time_series_19-covid-Recovered'!GS253+'time_series_19-covid-Recovered'!GS255</f>
        <v>626761</v>
      </c>
      <c r="GR4">
        <f>SUM('time_series_19-covid-Recovered'!GT77:GT78)+SUM('time_series_19-covid-Recovered'!GT98:GT99)+SUM('time_series_19-covid-Recovered'!GT112:GT113)+SUM('time_series_19-covid-Recovered'!GT120:GT121)+SUM('time_series_19-covid-Recovered'!GT163:GT164)+SUM('time_series_19-covid-Recovered'!GT172:GT173)+SUM('time_series_19-covid-Recovered'!GT200:GT201)+SUM('time_series_19-covid-Recovered'!GT232:GT233)+SUM('time_series_19-covid-Recovered'!GT249:GT250)+'time_series_19-covid-Recovered'!GT5+'time_series_19-covid-Recovered'!GT7+'time_series_19-covid-Recovered'!GT35+'time_series_19-covid-Recovered'!GT38+'time_series_19-covid-Recovered'!GT40+'time_series_19-covid-Recovered'!GT41+'time_series_19-covid-Recovered'!GT80+'time_series_19-covid-Recovered'!GT89+'time_series_19-covid-Recovered'!GT93+'time_series_19-covid-Recovered'!GT96+'time_series_19-covid-Recovered'!GT116+'time_series_19-covid-Recovered'!GT139+'time_series_19-covid-Recovered'!GT146+'time_series_19-covid-Recovered'!GT188+'time_series_19-covid-Recovered'!GT194+'time_series_19-covid-Recovered'!GT204+'time_series_19-covid-Recovered'!GT210+'time_series_19-covid-Recovered'!GT215+'time_series_19-covid-Recovered'!GT217+'time_series_19-covid-Recovered'!GT242+'time_series_19-covid-Recovered'!GT246+'time_series_19-covid-Recovered'!GT253+'time_series_19-covid-Recovered'!GT255</f>
        <v>642164</v>
      </c>
    </row>
    <row r="5" spans="1:200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2726425</v>
      </c>
      <c r="GD5">
        <f>'time_series_19-covid-Recovered'!GF9+'time_series_19-covid-Recovered'!GF30+'time_series_19-covid-Recovered'!GF32+'time_series_19-covid-Recovered'!GF42+'time_series_19-covid-Recovered'!GF76+'time_series_19-covid-Recovered'!GF79+'time_series_19-covid-Recovered'!GF92+'time_series_19-covid-Recovered'!GF94+'time_series_19-covid-Recovered'!GF119+'time_series_19-covid-Recovered'!GF122+'time_series_19-covid-Recovered'!GF125+'time_series_19-covid-Recovered'!GF157+'time_series_19-covid-Recovered'!GF171+'time_series_19-covid-Recovered'!GF178+'time_series_19-covid-Recovered'!GF180+'time_series_19-covid-Recovered'!GF181+'time_series_19-covid-Recovered'!GF205+'time_series_19-covid-Recovered'!GF227+'time_series_19-covid-Recovered'!GF230</f>
        <v>2777871</v>
      </c>
      <c r="GE5">
        <f>'time_series_19-covid-Recovered'!GG9+'time_series_19-covid-Recovered'!GG30+'time_series_19-covid-Recovered'!GG32+'time_series_19-covid-Recovered'!GG42+'time_series_19-covid-Recovered'!GG76+'time_series_19-covid-Recovered'!GG79+'time_series_19-covid-Recovered'!GG92+'time_series_19-covid-Recovered'!GG94+'time_series_19-covid-Recovered'!GG119+'time_series_19-covid-Recovered'!GG122+'time_series_19-covid-Recovered'!GG125+'time_series_19-covid-Recovered'!GG157+'time_series_19-covid-Recovered'!GG171+'time_series_19-covid-Recovered'!GG178+'time_series_19-covid-Recovered'!GG180+'time_series_19-covid-Recovered'!GG181+'time_series_19-covid-Recovered'!GG205+'time_series_19-covid-Recovered'!GG227+'time_series_19-covid-Recovered'!GG230</f>
        <v>2877708</v>
      </c>
      <c r="GF5">
        <f>'time_series_19-covid-Recovered'!GH9+'time_series_19-covid-Recovered'!GH30+'time_series_19-covid-Recovered'!GH32+'time_series_19-covid-Recovered'!GH42+'time_series_19-covid-Recovered'!GH76+'time_series_19-covid-Recovered'!GH79+'time_series_19-covid-Recovered'!GH92+'time_series_19-covid-Recovered'!GH94+'time_series_19-covid-Recovered'!GH119+'time_series_19-covid-Recovered'!GH122+'time_series_19-covid-Recovered'!GH125+'time_series_19-covid-Recovered'!GH157+'time_series_19-covid-Recovered'!GH171+'time_series_19-covid-Recovered'!GH178+'time_series_19-covid-Recovered'!GH180+'time_series_19-covid-Recovered'!GH181+'time_series_19-covid-Recovered'!GH205+'time_series_19-covid-Recovered'!GH227+'time_series_19-covid-Recovered'!GH230</f>
        <v>2989275</v>
      </c>
      <c r="GG5">
        <f>'time_series_19-covid-Recovered'!GI9+'time_series_19-covid-Recovered'!GI30+'time_series_19-covid-Recovered'!GI32+'time_series_19-covid-Recovered'!GI42+'time_series_19-covid-Recovered'!GI76+'time_series_19-covid-Recovered'!GI79+'time_series_19-covid-Recovered'!GI92+'time_series_19-covid-Recovered'!GI94+'time_series_19-covid-Recovered'!GI119+'time_series_19-covid-Recovered'!GI122+'time_series_19-covid-Recovered'!GI125+'time_series_19-covid-Recovered'!GI157+'time_series_19-covid-Recovered'!GI171+'time_series_19-covid-Recovered'!GI178+'time_series_19-covid-Recovered'!GI180+'time_series_19-covid-Recovered'!GI181+'time_series_19-covid-Recovered'!GI205+'time_series_19-covid-Recovered'!GI227+'time_series_19-covid-Recovered'!GI230</f>
        <v>3044800</v>
      </c>
      <c r="GH5">
        <f>'time_series_19-covid-Recovered'!GJ9+'time_series_19-covid-Recovered'!GJ30+'time_series_19-covid-Recovered'!GJ32+'time_series_19-covid-Recovered'!GJ42+'time_series_19-covid-Recovered'!GJ76+'time_series_19-covid-Recovered'!GJ79+'time_series_19-covid-Recovered'!GJ92+'time_series_19-covid-Recovered'!GJ94+'time_series_19-covid-Recovered'!GJ119+'time_series_19-covid-Recovered'!GJ122+'time_series_19-covid-Recovered'!GJ125+'time_series_19-covid-Recovered'!GJ157+'time_series_19-covid-Recovered'!GJ171+'time_series_19-covid-Recovered'!GJ178+'time_series_19-covid-Recovered'!GJ180+'time_series_19-covid-Recovered'!GJ181+'time_series_19-covid-Recovered'!GJ205+'time_series_19-covid-Recovered'!GJ227+'time_series_19-covid-Recovered'!GJ230</f>
        <v>3104657</v>
      </c>
      <c r="GI5">
        <f>'time_series_19-covid-Recovered'!GK9+'time_series_19-covid-Recovered'!GK30+'time_series_19-covid-Recovered'!GK32+'time_series_19-covid-Recovered'!GK42+'time_series_19-covid-Recovered'!GK76+'time_series_19-covid-Recovered'!GK79+'time_series_19-covid-Recovered'!GK92+'time_series_19-covid-Recovered'!GK94+'time_series_19-covid-Recovered'!GK119+'time_series_19-covid-Recovered'!GK122+'time_series_19-covid-Recovered'!GK125+'time_series_19-covid-Recovered'!GK157+'time_series_19-covid-Recovered'!GK171+'time_series_19-covid-Recovered'!GK178+'time_series_19-covid-Recovered'!GK180+'time_series_19-covid-Recovered'!GK181+'time_series_19-covid-Recovered'!GK205+'time_series_19-covid-Recovered'!GK227+'time_series_19-covid-Recovered'!GK230</f>
        <v>3149133</v>
      </c>
      <c r="GJ5">
        <f>'time_series_19-covid-Recovered'!GL9+'time_series_19-covid-Recovered'!GL30+'time_series_19-covid-Recovered'!GL32+'time_series_19-covid-Recovered'!GL42+'time_series_19-covid-Recovered'!GL76+'time_series_19-covid-Recovered'!GL79+'time_series_19-covid-Recovered'!GL92+'time_series_19-covid-Recovered'!GL94+'time_series_19-covid-Recovered'!GL119+'time_series_19-covid-Recovered'!GL122+'time_series_19-covid-Recovered'!GL125+'time_series_19-covid-Recovered'!GL157+'time_series_19-covid-Recovered'!GL171+'time_series_19-covid-Recovered'!GL178+'time_series_19-covid-Recovered'!GL180+'time_series_19-covid-Recovered'!GL181+'time_series_19-covid-Recovered'!GL205+'time_series_19-covid-Recovered'!GL227+'time_series_19-covid-Recovered'!GL230</f>
        <v>3228094</v>
      </c>
      <c r="GK5">
        <f>'time_series_19-covid-Recovered'!GM9+'time_series_19-covid-Recovered'!GM30+'time_series_19-covid-Recovered'!GM32+'time_series_19-covid-Recovered'!GM42+'time_series_19-covid-Recovered'!GM76+'time_series_19-covid-Recovered'!GM79+'time_series_19-covid-Recovered'!GM92+'time_series_19-covid-Recovered'!GM94+'time_series_19-covid-Recovered'!GM119+'time_series_19-covid-Recovered'!GM122+'time_series_19-covid-Recovered'!GM125+'time_series_19-covid-Recovered'!GM157+'time_series_19-covid-Recovered'!GM171+'time_series_19-covid-Recovered'!GM178+'time_series_19-covid-Recovered'!GM180+'time_series_19-covid-Recovered'!GM181+'time_series_19-covid-Recovered'!GM205+'time_series_19-covid-Recovered'!GM227+'time_series_19-covid-Recovered'!GM230</f>
        <v>3285975</v>
      </c>
      <c r="GL5">
        <f>'time_series_19-covid-Recovered'!GN9+'time_series_19-covid-Recovered'!GN30+'time_series_19-covid-Recovered'!GN32+'time_series_19-covid-Recovered'!GN42+'time_series_19-covid-Recovered'!GN76+'time_series_19-covid-Recovered'!GN79+'time_series_19-covid-Recovered'!GN92+'time_series_19-covid-Recovered'!GN94+'time_series_19-covid-Recovered'!GN119+'time_series_19-covid-Recovered'!GN122+'time_series_19-covid-Recovered'!GN125+'time_series_19-covid-Recovered'!GN157+'time_series_19-covid-Recovered'!GN171+'time_series_19-covid-Recovered'!GN178+'time_series_19-covid-Recovered'!GN180+'time_series_19-covid-Recovered'!GN181+'time_series_19-covid-Recovered'!GN205+'time_series_19-covid-Recovered'!GN227+'time_series_19-covid-Recovered'!GN230</f>
        <v>3359026</v>
      </c>
      <c r="GM5">
        <f>'time_series_19-covid-Recovered'!GO9+'time_series_19-covid-Recovered'!GO30+'time_series_19-covid-Recovered'!GO32+'time_series_19-covid-Recovered'!GO42+'time_series_19-covid-Recovered'!GO76+'time_series_19-covid-Recovered'!GO79+'time_series_19-covid-Recovered'!GO92+'time_series_19-covid-Recovered'!GO94+'time_series_19-covid-Recovered'!GO119+'time_series_19-covid-Recovered'!GO122+'time_series_19-covid-Recovered'!GO125+'time_series_19-covid-Recovered'!GO157+'time_series_19-covid-Recovered'!GO171+'time_series_19-covid-Recovered'!GO178+'time_series_19-covid-Recovered'!GO180+'time_series_19-covid-Recovered'!GO181+'time_series_19-covid-Recovered'!GO205+'time_series_19-covid-Recovered'!GO227+'time_series_19-covid-Recovered'!GO230</f>
        <v>3414302</v>
      </c>
      <c r="GN5">
        <f>'time_series_19-covid-Recovered'!GP9+'time_series_19-covid-Recovered'!GP30+'time_series_19-covid-Recovered'!GP32+'time_series_19-covid-Recovered'!GP42+'time_series_19-covid-Recovered'!GP76+'time_series_19-covid-Recovered'!GP79+'time_series_19-covid-Recovered'!GP92+'time_series_19-covid-Recovered'!GP94+'time_series_19-covid-Recovered'!GP119+'time_series_19-covid-Recovered'!GP122+'time_series_19-covid-Recovered'!GP125+'time_series_19-covid-Recovered'!GP157+'time_series_19-covid-Recovered'!GP171+'time_series_19-covid-Recovered'!GP178+'time_series_19-covid-Recovered'!GP180+'time_series_19-covid-Recovered'!GP181+'time_series_19-covid-Recovered'!GP205+'time_series_19-covid-Recovered'!GP227+'time_series_19-covid-Recovered'!GP230</f>
        <v>3467354</v>
      </c>
      <c r="GO5">
        <f>'time_series_19-covid-Recovered'!GQ9+'time_series_19-covid-Recovered'!GQ30+'time_series_19-covid-Recovered'!GQ32+'time_series_19-covid-Recovered'!GQ42+'time_series_19-covid-Recovered'!GQ76+'time_series_19-covid-Recovered'!GQ79+'time_series_19-covid-Recovered'!GQ92+'time_series_19-covid-Recovered'!GQ94+'time_series_19-covid-Recovered'!GQ119+'time_series_19-covid-Recovered'!GQ122+'time_series_19-covid-Recovered'!GQ125+'time_series_19-covid-Recovered'!GQ157+'time_series_19-covid-Recovered'!GQ171+'time_series_19-covid-Recovered'!GQ178+'time_series_19-covid-Recovered'!GQ180+'time_series_19-covid-Recovered'!GQ181+'time_series_19-covid-Recovered'!GQ205+'time_series_19-covid-Recovered'!GQ227+'time_series_19-covid-Recovered'!GQ230</f>
        <v>3554957</v>
      </c>
      <c r="GP5">
        <f>'time_series_19-covid-Recovered'!GR9+'time_series_19-covid-Recovered'!GR30+'time_series_19-covid-Recovered'!GR32+'time_series_19-covid-Recovered'!GR42+'time_series_19-covid-Recovered'!GR76+'time_series_19-covid-Recovered'!GR79+'time_series_19-covid-Recovered'!GR92+'time_series_19-covid-Recovered'!GR94+'time_series_19-covid-Recovered'!GR119+'time_series_19-covid-Recovered'!GR122+'time_series_19-covid-Recovered'!GR125+'time_series_19-covid-Recovered'!GR157+'time_series_19-covid-Recovered'!GR171+'time_series_19-covid-Recovered'!GR178+'time_series_19-covid-Recovered'!GR180+'time_series_19-covid-Recovered'!GR181+'time_series_19-covid-Recovered'!GR205+'time_series_19-covid-Recovered'!GR227+'time_series_19-covid-Recovered'!GR230</f>
        <v>3651502</v>
      </c>
      <c r="GQ5">
        <f>'time_series_19-covid-Recovered'!GS9+'time_series_19-covid-Recovered'!GS30+'time_series_19-covid-Recovered'!GS32+'time_series_19-covid-Recovered'!GS42+'time_series_19-covid-Recovered'!GS76+'time_series_19-covid-Recovered'!GS79+'time_series_19-covid-Recovered'!GS92+'time_series_19-covid-Recovered'!GS94+'time_series_19-covid-Recovered'!GS119+'time_series_19-covid-Recovered'!GS122+'time_series_19-covid-Recovered'!GS125+'time_series_19-covid-Recovered'!GS157+'time_series_19-covid-Recovered'!GS171+'time_series_19-covid-Recovered'!GS178+'time_series_19-covid-Recovered'!GS180+'time_series_19-covid-Recovered'!GS181+'time_series_19-covid-Recovered'!GS205+'time_series_19-covid-Recovered'!GS227+'time_series_19-covid-Recovered'!GS230</f>
        <v>3708264</v>
      </c>
      <c r="GR5">
        <f>'time_series_19-covid-Recovered'!GT9+'time_series_19-covid-Recovered'!GT30+'time_series_19-covid-Recovered'!GT32+'time_series_19-covid-Recovered'!GT42+'time_series_19-covid-Recovered'!GT76+'time_series_19-covid-Recovered'!GT79+'time_series_19-covid-Recovered'!GT92+'time_series_19-covid-Recovered'!GT94+'time_series_19-covid-Recovered'!GT119+'time_series_19-covid-Recovered'!GT122+'time_series_19-covid-Recovered'!GT125+'time_series_19-covid-Recovered'!GT157+'time_series_19-covid-Recovered'!GT171+'time_series_19-covid-Recovered'!GT178+'time_series_19-covid-Recovered'!GT180+'time_series_19-covid-Recovered'!GT181+'time_series_19-covid-Recovered'!GT205+'time_series_19-covid-Recovered'!GT227+'time_series_19-covid-Recovered'!GT230</f>
        <v>3770554</v>
      </c>
    </row>
    <row r="6" spans="1:200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  <c r="GD6">
        <f>'time_series_19-covid-Recovered'!GF4+'time_series_19-covid-Recovered'!GF19+'time_series_19-covid-Recovered'!GF34+'time_series_19-covid-Recovered'!GF81+'time_series_19-covid-Recovered'!GF88+'time_series_19-covid-Recovered'!GF97+'time_series_19-covid-Recovered'!GF101+'time_series_19-covid-Recovered'!GF111+'time_series_19-covid-Recovered'!GF115+'time_series_19-covid-Recovered'!GF118+'time_series_19-covid-Recovered'!GF126+'time_series_19-covid-Recovered'!GF132+'time_series_19-covid-Recovered'!GF134+'time_series_19-covid-Recovered'!GF143+'time_series_19-covid-Recovered'!GF154+'time_series_19-covid-Recovered'!GF169+'time_series_19-covid-Recovered'!GF175+'time_series_19-covid-Recovered'!GF186+'time_series_19-covid-Recovered'!GF192+'time_series_19-covid-Recovered'!GF202+'time_series_19-covid-Recovered'!GF216+'time_series_19-covid-Recovered'!GF226+SUM('time_series_19-covid-Recovered'!GF25:GF26)+SUM('time_series_19-covid-Recovered'!GF84:GF85)+SUM('time_series_19-covid-Recovered'!GF148:GF149)+SUM('time_series_19-covid-Recovered'!GF158:GF159)+SUM('time_series_19-covid-Recovered'!GF183:GF184)+SUM('time_series_19-covid-Recovered'!GF198:GF199)+SUM('time_series_19-covid-Recovered'!GF206:GF207)</f>
        <v>1137389</v>
      </c>
      <c r="GE6">
        <f>'time_series_19-covid-Recovered'!GG4+'time_series_19-covid-Recovered'!GG19+'time_series_19-covid-Recovered'!GG34+'time_series_19-covid-Recovered'!GG81+'time_series_19-covid-Recovered'!GG88+'time_series_19-covid-Recovered'!GG97+'time_series_19-covid-Recovered'!GG101+'time_series_19-covid-Recovered'!GG111+'time_series_19-covid-Recovered'!GG115+'time_series_19-covid-Recovered'!GG118+'time_series_19-covid-Recovered'!GG126+'time_series_19-covid-Recovered'!GG132+'time_series_19-covid-Recovered'!GG134+'time_series_19-covid-Recovered'!GG143+'time_series_19-covid-Recovered'!GG154+'time_series_19-covid-Recovered'!GG169+'time_series_19-covid-Recovered'!GG175+'time_series_19-covid-Recovered'!GG186+'time_series_19-covid-Recovered'!GG192+'time_series_19-covid-Recovered'!GG202+'time_series_19-covid-Recovered'!GG216+'time_series_19-covid-Recovered'!GG226+SUM('time_series_19-covid-Recovered'!GG25:GG26)+SUM('time_series_19-covid-Recovered'!GG84:GG85)+SUM('time_series_19-covid-Recovered'!GG148:GG149)+SUM('time_series_19-covid-Recovered'!GG158:GG159)+SUM('time_series_19-covid-Recovered'!GG183:GG184)+SUM('time_series_19-covid-Recovered'!GG198:GG199)+SUM('time_series_19-covid-Recovered'!GG206:GG207)</f>
        <v>1142148</v>
      </c>
      <c r="GF6">
        <f>'time_series_19-covid-Recovered'!GH4+'time_series_19-covid-Recovered'!GH19+'time_series_19-covid-Recovered'!GH34+'time_series_19-covid-Recovered'!GH81+'time_series_19-covid-Recovered'!GH88+'time_series_19-covid-Recovered'!GH97+'time_series_19-covid-Recovered'!GH101+'time_series_19-covid-Recovered'!GH111+'time_series_19-covid-Recovered'!GH115+'time_series_19-covid-Recovered'!GH118+'time_series_19-covid-Recovered'!GH126+'time_series_19-covid-Recovered'!GH132+'time_series_19-covid-Recovered'!GH134+'time_series_19-covid-Recovered'!GH143+'time_series_19-covid-Recovered'!GH154+'time_series_19-covid-Recovered'!GH169+'time_series_19-covid-Recovered'!GH175+'time_series_19-covid-Recovered'!GH186+'time_series_19-covid-Recovered'!GH192+'time_series_19-covid-Recovered'!GH202+'time_series_19-covid-Recovered'!GH216+'time_series_19-covid-Recovered'!GH226+SUM('time_series_19-covid-Recovered'!GH25:GH26)+SUM('time_series_19-covid-Recovered'!GH84:GH85)+SUM('time_series_19-covid-Recovered'!GH148:GH149)+SUM('time_series_19-covid-Recovered'!GH158:GH159)+SUM('time_series_19-covid-Recovered'!GH183:GH184)+SUM('time_series_19-covid-Recovered'!GH198:GH199)+SUM('time_series_19-covid-Recovered'!GH206:GH207)</f>
        <v>1145272</v>
      </c>
      <c r="GG6">
        <f>'time_series_19-covid-Recovered'!GI4+'time_series_19-covid-Recovered'!GI19+'time_series_19-covid-Recovered'!GI34+'time_series_19-covid-Recovered'!GI81+'time_series_19-covid-Recovered'!GI88+'time_series_19-covid-Recovered'!GI97+'time_series_19-covid-Recovered'!GI101+'time_series_19-covid-Recovered'!GI111+'time_series_19-covid-Recovered'!GI115+'time_series_19-covid-Recovered'!GI118+'time_series_19-covid-Recovered'!GI126+'time_series_19-covid-Recovered'!GI132+'time_series_19-covid-Recovered'!GI134+'time_series_19-covid-Recovered'!GI143+'time_series_19-covid-Recovered'!GI154+'time_series_19-covid-Recovered'!GI169+'time_series_19-covid-Recovered'!GI175+'time_series_19-covid-Recovered'!GI186+'time_series_19-covid-Recovered'!GI192+'time_series_19-covid-Recovered'!GI202+'time_series_19-covid-Recovered'!GI216+'time_series_19-covid-Recovered'!GI226+SUM('time_series_19-covid-Recovered'!GI25:GI26)+SUM('time_series_19-covid-Recovered'!GI84:GI85)+SUM('time_series_19-covid-Recovered'!GI148:GI149)+SUM('time_series_19-covid-Recovered'!GI158:GI159)+SUM('time_series_19-covid-Recovered'!GI183:GI184)+SUM('time_series_19-covid-Recovered'!GI198:GI199)+SUM('time_series_19-covid-Recovered'!GI206:GI207)</f>
        <v>1150397</v>
      </c>
      <c r="GH6">
        <f>'time_series_19-covid-Recovered'!GJ4+'time_series_19-covid-Recovered'!GJ19+'time_series_19-covid-Recovered'!GJ34+'time_series_19-covid-Recovered'!GJ81+'time_series_19-covid-Recovered'!GJ88+'time_series_19-covid-Recovered'!GJ97+'time_series_19-covid-Recovered'!GJ101+'time_series_19-covid-Recovered'!GJ111+'time_series_19-covid-Recovered'!GJ115+'time_series_19-covid-Recovered'!GJ118+'time_series_19-covid-Recovered'!GJ126+'time_series_19-covid-Recovered'!GJ132+'time_series_19-covid-Recovered'!GJ134+'time_series_19-covid-Recovered'!GJ143+'time_series_19-covid-Recovered'!GJ154+'time_series_19-covid-Recovered'!GJ169+'time_series_19-covid-Recovered'!GJ175+'time_series_19-covid-Recovered'!GJ186+'time_series_19-covid-Recovered'!GJ192+'time_series_19-covid-Recovered'!GJ202+'time_series_19-covid-Recovered'!GJ216+'time_series_19-covid-Recovered'!GJ226+SUM('time_series_19-covid-Recovered'!GJ25:GJ26)+SUM('time_series_19-covid-Recovered'!GJ84:GJ85)+SUM('time_series_19-covid-Recovered'!GJ148:GJ149)+SUM('time_series_19-covid-Recovered'!GJ158:GJ159)+SUM('time_series_19-covid-Recovered'!GJ183:GJ184)+SUM('time_series_19-covid-Recovered'!GJ198:GJ199)+SUM('time_series_19-covid-Recovered'!GJ206:GJ207)</f>
        <v>1153408</v>
      </c>
      <c r="GI6">
        <f>'time_series_19-covid-Recovered'!GK4+'time_series_19-covid-Recovered'!GK19+'time_series_19-covid-Recovered'!GK34+'time_series_19-covid-Recovered'!GK81+'time_series_19-covid-Recovered'!GK88+'time_series_19-covid-Recovered'!GK97+'time_series_19-covid-Recovered'!GK101+'time_series_19-covid-Recovered'!GK111+'time_series_19-covid-Recovered'!GK115+'time_series_19-covid-Recovered'!GK118+'time_series_19-covid-Recovered'!GK126+'time_series_19-covid-Recovered'!GK132+'time_series_19-covid-Recovered'!GK134+'time_series_19-covid-Recovered'!GK143+'time_series_19-covid-Recovered'!GK154+'time_series_19-covid-Recovered'!GK169+'time_series_19-covid-Recovered'!GK175+'time_series_19-covid-Recovered'!GK186+'time_series_19-covid-Recovered'!GK192+'time_series_19-covid-Recovered'!GK202+'time_series_19-covid-Recovered'!GK216+'time_series_19-covid-Recovered'!GK226+SUM('time_series_19-covid-Recovered'!GK25:GK26)+SUM('time_series_19-covid-Recovered'!GK84:GK85)+SUM('time_series_19-covid-Recovered'!GK148:GK149)+SUM('time_series_19-covid-Recovered'!GK158:GK159)+SUM('time_series_19-covid-Recovered'!GK183:GK184)+SUM('time_series_19-covid-Recovered'!GK198:GK199)+SUM('time_series_19-covid-Recovered'!GK206:GK207)</f>
        <v>1157181</v>
      </c>
      <c r="GJ6">
        <f>'time_series_19-covid-Recovered'!GL4+'time_series_19-covid-Recovered'!GL19+'time_series_19-covid-Recovered'!GL34+'time_series_19-covid-Recovered'!GL81+'time_series_19-covid-Recovered'!GL88+'time_series_19-covid-Recovered'!GL97+'time_series_19-covid-Recovered'!GL101+'time_series_19-covid-Recovered'!GL111+'time_series_19-covid-Recovered'!GL115+'time_series_19-covid-Recovered'!GL118+'time_series_19-covid-Recovered'!GL126+'time_series_19-covid-Recovered'!GL132+'time_series_19-covid-Recovered'!GL134+'time_series_19-covid-Recovered'!GL143+'time_series_19-covid-Recovered'!GL154+'time_series_19-covid-Recovered'!GL169+'time_series_19-covid-Recovered'!GL175+'time_series_19-covid-Recovered'!GL186+'time_series_19-covid-Recovered'!GL192+'time_series_19-covid-Recovered'!GL202+'time_series_19-covid-Recovered'!GL216+'time_series_19-covid-Recovered'!GL226+SUM('time_series_19-covid-Recovered'!GL25:GL26)+SUM('time_series_19-covid-Recovered'!GL84:GL85)+SUM('time_series_19-covid-Recovered'!GL148:GL149)+SUM('time_series_19-covid-Recovered'!GL158:GL159)+SUM('time_series_19-covid-Recovered'!GL183:GL184)+SUM('time_series_19-covid-Recovered'!GL198:GL199)+SUM('time_series_19-covid-Recovered'!GL206:GL207)</f>
        <v>1161570</v>
      </c>
      <c r="GK6">
        <f>'time_series_19-covid-Recovered'!GM4+'time_series_19-covid-Recovered'!GM19+'time_series_19-covid-Recovered'!GM34+'time_series_19-covid-Recovered'!GM81+'time_series_19-covid-Recovered'!GM88+'time_series_19-covid-Recovered'!GM97+'time_series_19-covid-Recovered'!GM101+'time_series_19-covid-Recovered'!GM111+'time_series_19-covid-Recovered'!GM115+'time_series_19-covid-Recovered'!GM118+'time_series_19-covid-Recovered'!GM126+'time_series_19-covid-Recovered'!GM132+'time_series_19-covid-Recovered'!GM134+'time_series_19-covid-Recovered'!GM143+'time_series_19-covid-Recovered'!GM154+'time_series_19-covid-Recovered'!GM169+'time_series_19-covid-Recovered'!GM175+'time_series_19-covid-Recovered'!GM186+'time_series_19-covid-Recovered'!GM192+'time_series_19-covid-Recovered'!GM202+'time_series_19-covid-Recovered'!GM216+'time_series_19-covid-Recovered'!GM226+SUM('time_series_19-covid-Recovered'!GM25:GM26)+SUM('time_series_19-covid-Recovered'!GM84:GM85)+SUM('time_series_19-covid-Recovered'!GM148:GM149)+SUM('time_series_19-covid-Recovered'!GM158:GM159)+SUM('time_series_19-covid-Recovered'!GM183:GM184)+SUM('time_series_19-covid-Recovered'!GM198:GM199)+SUM('time_series_19-covid-Recovered'!GM206:GM207)</f>
        <v>1165753</v>
      </c>
      <c r="GL6">
        <f>'time_series_19-covid-Recovered'!GN4+'time_series_19-covid-Recovered'!GN19+'time_series_19-covid-Recovered'!GN34+'time_series_19-covid-Recovered'!GN81+'time_series_19-covid-Recovered'!GN88+'time_series_19-covid-Recovered'!GN97+'time_series_19-covid-Recovered'!GN101+'time_series_19-covid-Recovered'!GN111+'time_series_19-covid-Recovered'!GN115+'time_series_19-covid-Recovered'!GN118+'time_series_19-covid-Recovered'!GN126+'time_series_19-covid-Recovered'!GN132+'time_series_19-covid-Recovered'!GN134+'time_series_19-covid-Recovered'!GN143+'time_series_19-covid-Recovered'!GN154+'time_series_19-covid-Recovered'!GN169+'time_series_19-covid-Recovered'!GN175+'time_series_19-covid-Recovered'!GN186+'time_series_19-covid-Recovered'!GN192+'time_series_19-covid-Recovered'!GN202+'time_series_19-covid-Recovered'!GN216+'time_series_19-covid-Recovered'!GN226+SUM('time_series_19-covid-Recovered'!GN25:GN26)+SUM('time_series_19-covid-Recovered'!GN84:GN85)+SUM('time_series_19-covid-Recovered'!GN148:GN149)+SUM('time_series_19-covid-Recovered'!GN158:GN159)+SUM('time_series_19-covid-Recovered'!GN183:GN184)+SUM('time_series_19-covid-Recovered'!GN198:GN199)+SUM('time_series_19-covid-Recovered'!GN206:GN207)</f>
        <v>1170194</v>
      </c>
      <c r="GM6">
        <f>'time_series_19-covid-Recovered'!GO4+'time_series_19-covid-Recovered'!GO19+'time_series_19-covid-Recovered'!GO34+'time_series_19-covid-Recovered'!GO81+'time_series_19-covid-Recovered'!GO88+'time_series_19-covid-Recovered'!GO97+'time_series_19-covid-Recovered'!GO101+'time_series_19-covid-Recovered'!GO111+'time_series_19-covid-Recovered'!GO115+'time_series_19-covid-Recovered'!GO118+'time_series_19-covid-Recovered'!GO126+'time_series_19-covid-Recovered'!GO132+'time_series_19-covid-Recovered'!GO134+'time_series_19-covid-Recovered'!GO143+'time_series_19-covid-Recovered'!GO154+'time_series_19-covid-Recovered'!GO169+'time_series_19-covid-Recovered'!GO175+'time_series_19-covid-Recovered'!GO186+'time_series_19-covid-Recovered'!GO192+'time_series_19-covid-Recovered'!GO202+'time_series_19-covid-Recovered'!GO216+'time_series_19-covid-Recovered'!GO226+SUM('time_series_19-covid-Recovered'!GO25:GO26)+SUM('time_series_19-covid-Recovered'!GO84:GO85)+SUM('time_series_19-covid-Recovered'!GO148:GO149)+SUM('time_series_19-covid-Recovered'!GO158:GO159)+SUM('time_series_19-covid-Recovered'!GO183:GO184)+SUM('time_series_19-covid-Recovered'!GO198:GO199)+SUM('time_series_19-covid-Recovered'!GO206:GO207)</f>
        <v>1174143</v>
      </c>
      <c r="GN6">
        <f>'time_series_19-covid-Recovered'!GP4+'time_series_19-covid-Recovered'!GP19+'time_series_19-covid-Recovered'!GP34+'time_series_19-covid-Recovered'!GP81+'time_series_19-covid-Recovered'!GP88+'time_series_19-covid-Recovered'!GP97+'time_series_19-covid-Recovered'!GP101+'time_series_19-covid-Recovered'!GP111+'time_series_19-covid-Recovered'!GP115+'time_series_19-covid-Recovered'!GP118+'time_series_19-covid-Recovered'!GP126+'time_series_19-covid-Recovered'!GP132+'time_series_19-covid-Recovered'!GP134+'time_series_19-covid-Recovered'!GP143+'time_series_19-covid-Recovered'!GP154+'time_series_19-covid-Recovered'!GP169+'time_series_19-covid-Recovered'!GP175+'time_series_19-covid-Recovered'!GP186+'time_series_19-covid-Recovered'!GP192+'time_series_19-covid-Recovered'!GP202+'time_series_19-covid-Recovered'!GP216+'time_series_19-covid-Recovered'!GP226+SUM('time_series_19-covid-Recovered'!GP25:GP26)+SUM('time_series_19-covid-Recovered'!GP84:GP85)+SUM('time_series_19-covid-Recovered'!GP148:GP149)+SUM('time_series_19-covid-Recovered'!GP158:GP159)+SUM('time_series_19-covid-Recovered'!GP183:GP184)+SUM('time_series_19-covid-Recovered'!GP198:GP199)+SUM('time_series_19-covid-Recovered'!GP206:GP207)</f>
        <v>1177317</v>
      </c>
      <c r="GO6">
        <f>'time_series_19-covid-Recovered'!GQ4+'time_series_19-covid-Recovered'!GQ19+'time_series_19-covid-Recovered'!GQ34+'time_series_19-covid-Recovered'!GQ81+'time_series_19-covid-Recovered'!GQ88+'time_series_19-covid-Recovered'!GQ97+'time_series_19-covid-Recovered'!GQ101+'time_series_19-covid-Recovered'!GQ111+'time_series_19-covid-Recovered'!GQ115+'time_series_19-covid-Recovered'!GQ118+'time_series_19-covid-Recovered'!GQ126+'time_series_19-covid-Recovered'!GQ132+'time_series_19-covid-Recovered'!GQ134+'time_series_19-covid-Recovered'!GQ143+'time_series_19-covid-Recovered'!GQ154+'time_series_19-covid-Recovered'!GQ169+'time_series_19-covid-Recovered'!GQ175+'time_series_19-covid-Recovered'!GQ186+'time_series_19-covid-Recovered'!GQ192+'time_series_19-covid-Recovered'!GQ202+'time_series_19-covid-Recovered'!GQ216+'time_series_19-covid-Recovered'!GQ226+SUM('time_series_19-covid-Recovered'!GQ25:GQ26)+SUM('time_series_19-covid-Recovered'!GQ84:GQ85)+SUM('time_series_19-covid-Recovered'!GQ148:GQ149)+SUM('time_series_19-covid-Recovered'!GQ158:GQ159)+SUM('time_series_19-covid-Recovered'!GQ183:GQ184)+SUM('time_series_19-covid-Recovered'!GQ198:GQ199)+SUM('time_series_19-covid-Recovered'!GQ206:GQ207)</f>
        <v>1180489</v>
      </c>
      <c r="GP6">
        <f>'time_series_19-covid-Recovered'!GR4+'time_series_19-covid-Recovered'!GR19+'time_series_19-covid-Recovered'!GR34+'time_series_19-covid-Recovered'!GR81+'time_series_19-covid-Recovered'!GR88+'time_series_19-covid-Recovered'!GR97+'time_series_19-covid-Recovered'!GR101+'time_series_19-covid-Recovered'!GR111+'time_series_19-covid-Recovered'!GR115+'time_series_19-covid-Recovered'!GR118+'time_series_19-covid-Recovered'!GR126+'time_series_19-covid-Recovered'!GR132+'time_series_19-covid-Recovered'!GR134+'time_series_19-covid-Recovered'!GR143+'time_series_19-covid-Recovered'!GR154+'time_series_19-covid-Recovered'!GR169+'time_series_19-covid-Recovered'!GR175+'time_series_19-covid-Recovered'!GR186+'time_series_19-covid-Recovered'!GR192+'time_series_19-covid-Recovered'!GR202+'time_series_19-covid-Recovered'!GR216+'time_series_19-covid-Recovered'!GR226+SUM('time_series_19-covid-Recovered'!GR25:GR26)+SUM('time_series_19-covid-Recovered'!GR84:GR85)+SUM('time_series_19-covid-Recovered'!GR148:GR149)+SUM('time_series_19-covid-Recovered'!GR158:GR159)+SUM('time_series_19-covid-Recovered'!GR183:GR184)+SUM('time_series_19-covid-Recovered'!GR198:GR199)+SUM('time_series_19-covid-Recovered'!GR206:GR207)</f>
        <v>1184237</v>
      </c>
      <c r="GQ6">
        <f>'time_series_19-covid-Recovered'!GS4+'time_series_19-covid-Recovered'!GS19+'time_series_19-covid-Recovered'!GS34+'time_series_19-covid-Recovered'!GS81+'time_series_19-covid-Recovered'!GS88+'time_series_19-covid-Recovered'!GS97+'time_series_19-covid-Recovered'!GS101+'time_series_19-covid-Recovered'!GS111+'time_series_19-covid-Recovered'!GS115+'time_series_19-covid-Recovered'!GS118+'time_series_19-covid-Recovered'!GS126+'time_series_19-covid-Recovered'!GS132+'time_series_19-covid-Recovered'!GS134+'time_series_19-covid-Recovered'!GS143+'time_series_19-covid-Recovered'!GS154+'time_series_19-covid-Recovered'!GS169+'time_series_19-covid-Recovered'!GS175+'time_series_19-covid-Recovered'!GS186+'time_series_19-covid-Recovered'!GS192+'time_series_19-covid-Recovered'!GS202+'time_series_19-covid-Recovered'!GS216+'time_series_19-covid-Recovered'!GS226+SUM('time_series_19-covid-Recovered'!GS25:GS26)+SUM('time_series_19-covid-Recovered'!GS84:GS85)+SUM('time_series_19-covid-Recovered'!GS148:GS149)+SUM('time_series_19-covid-Recovered'!GS158:GS159)+SUM('time_series_19-covid-Recovered'!GS183:GS184)+SUM('time_series_19-covid-Recovered'!GS198:GS199)+SUM('time_series_19-covid-Recovered'!GS206:GS207)</f>
        <v>1188364</v>
      </c>
      <c r="GR6">
        <f>'time_series_19-covid-Recovered'!GT4+'time_series_19-covid-Recovered'!GT19+'time_series_19-covid-Recovered'!GT34+'time_series_19-covid-Recovered'!GT81+'time_series_19-covid-Recovered'!GT88+'time_series_19-covid-Recovered'!GT97+'time_series_19-covid-Recovered'!GT101+'time_series_19-covid-Recovered'!GT111+'time_series_19-covid-Recovered'!GT115+'time_series_19-covid-Recovered'!GT118+'time_series_19-covid-Recovered'!GT126+'time_series_19-covid-Recovered'!GT132+'time_series_19-covid-Recovered'!GT134+'time_series_19-covid-Recovered'!GT143+'time_series_19-covid-Recovered'!GT154+'time_series_19-covid-Recovered'!GT169+'time_series_19-covid-Recovered'!GT175+'time_series_19-covid-Recovered'!GT186+'time_series_19-covid-Recovered'!GT192+'time_series_19-covid-Recovered'!GT202+'time_series_19-covid-Recovered'!GT216+'time_series_19-covid-Recovered'!GT226+SUM('time_series_19-covid-Recovered'!GT25:GT26)+SUM('time_series_19-covid-Recovered'!GT84:GT85)+SUM('time_series_19-covid-Recovered'!GT148:GT149)+SUM('time_series_19-covid-Recovered'!GT158:GT159)+SUM('time_series_19-covid-Recovered'!GT183:GT184)+SUM('time_series_19-covid-Recovered'!GT198:GT199)+SUM('time_series_19-covid-Recovered'!GT206:GT207)</f>
        <v>1193754</v>
      </c>
    </row>
    <row r="7" spans="1:200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  <c r="GD7">
        <f>SUM('time_series_19-covid-Recovered'!GF220:GF226)+SUM('time_series_19-covid-Recovered'!GF238:GF240)+'time_series_19-covid-Recovered'!GF247</f>
        <v>1425</v>
      </c>
      <c r="GE7">
        <f>SUM('time_series_19-covid-Recovered'!GG220:GG226)+SUM('time_series_19-covid-Recovered'!GG238:GG240)+'time_series_19-covid-Recovered'!GG247</f>
        <v>1425</v>
      </c>
      <c r="GF7">
        <f>SUM('time_series_19-covid-Recovered'!GH220:GH226)+SUM('time_series_19-covid-Recovered'!GH238:GH240)+'time_series_19-covid-Recovered'!GH247</f>
        <v>1427</v>
      </c>
      <c r="GG7">
        <f>SUM('time_series_19-covid-Recovered'!GI220:GI226)+SUM('time_series_19-covid-Recovered'!GI238:GI240)+'time_series_19-covid-Recovered'!GI247</f>
        <v>1434</v>
      </c>
      <c r="GH7">
        <f>SUM('time_series_19-covid-Recovered'!GJ220:GJ226)+SUM('time_series_19-covid-Recovered'!GJ238:GJ240)+'time_series_19-covid-Recovered'!GJ247</f>
        <v>1437</v>
      </c>
      <c r="GI7">
        <f>SUM('time_series_19-covid-Recovered'!GK220:GK226)+SUM('time_series_19-covid-Recovered'!GK238:GK240)+'time_series_19-covid-Recovered'!GK247</f>
        <v>1438</v>
      </c>
      <c r="GJ7">
        <f>SUM('time_series_19-covid-Recovered'!GL220:GL226)+SUM('time_series_19-covid-Recovered'!GL238:GL240)+'time_series_19-covid-Recovered'!GL247</f>
        <v>1438</v>
      </c>
      <c r="GK7">
        <f>SUM('time_series_19-covid-Recovered'!GM220:GM226)+SUM('time_series_19-covid-Recovered'!GM238:GM240)+'time_series_19-covid-Recovered'!GM247</f>
        <v>1438</v>
      </c>
      <c r="GL7">
        <f>SUM('time_series_19-covid-Recovered'!GN220:GN226)+SUM('time_series_19-covid-Recovered'!GN238:GN240)+'time_series_19-covid-Recovered'!GN247</f>
        <v>1439</v>
      </c>
      <c r="GM7">
        <f>SUM('time_series_19-covid-Recovered'!GO220:GO226)+SUM('time_series_19-covid-Recovered'!GO238:GO240)+'time_series_19-covid-Recovered'!GO247</f>
        <v>1441</v>
      </c>
      <c r="GN7">
        <f>SUM('time_series_19-covid-Recovered'!GP220:GP226)+SUM('time_series_19-covid-Recovered'!GP238:GP240)+'time_series_19-covid-Recovered'!GP247</f>
        <v>1444</v>
      </c>
      <c r="GO7">
        <f>SUM('time_series_19-covid-Recovered'!GQ220:GQ226)+SUM('time_series_19-covid-Recovered'!GQ238:GQ240)+'time_series_19-covid-Recovered'!GQ247</f>
        <v>1445</v>
      </c>
      <c r="GP7">
        <f>SUM('time_series_19-covid-Recovered'!GR220:GR226)+SUM('time_series_19-covid-Recovered'!GR238:GR240)+'time_series_19-covid-Recovered'!GR247</f>
        <v>1445</v>
      </c>
      <c r="GQ7">
        <f>SUM('time_series_19-covid-Recovered'!GS220:GS226)+SUM('time_series_19-covid-Recovered'!GS238:GS240)+'time_series_19-covid-Recovered'!GS247</f>
        <v>1446</v>
      </c>
      <c r="GR7">
        <f>SUM('time_series_19-covid-Recovered'!GT220:GT226)+SUM('time_series_19-covid-Recovered'!GT238:GT240)+'time_series_19-covid-Recovered'!GT247</f>
        <v>1447</v>
      </c>
    </row>
    <row r="8" spans="1:200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  <c r="GD8">
        <f>'time_series_19-covid-Recovered'!GF134</f>
        <v>197842</v>
      </c>
      <c r="GE8">
        <f>'time_series_19-covid-Recovered'!GG134</f>
        <v>198192</v>
      </c>
      <c r="GF8">
        <f>'time_series_19-covid-Recovered'!GH134</f>
        <v>198320</v>
      </c>
      <c r="GG8">
        <f>'time_series_19-covid-Recovered'!GI134</f>
        <v>198446</v>
      </c>
      <c r="GH8">
        <f>'time_series_19-covid-Recovered'!GJ134</f>
        <v>198593</v>
      </c>
      <c r="GI8">
        <f>'time_series_19-covid-Recovered'!GK134</f>
        <v>198756</v>
      </c>
      <c r="GJ8">
        <f>'time_series_19-covid-Recovered'!GL134</f>
        <v>199031</v>
      </c>
      <c r="GK8">
        <f>'time_series_19-covid-Recovered'!GM134</f>
        <v>199796</v>
      </c>
      <c r="GL8">
        <f>'time_series_19-covid-Recovered'!GN134</f>
        <v>199974</v>
      </c>
      <c r="GM8">
        <f>'time_series_19-covid-Recovered'!GO134</f>
        <v>200229</v>
      </c>
      <c r="GN8">
        <f>'time_series_19-covid-Recovered'!GP134</f>
        <v>200460</v>
      </c>
      <c r="GO8">
        <f>'time_series_19-covid-Recovered'!GQ134</f>
        <v>200589</v>
      </c>
      <c r="GP8">
        <f>'time_series_19-covid-Recovered'!GR134</f>
        <v>200766</v>
      </c>
      <c r="GQ8">
        <f>'time_series_19-covid-Recovered'!GS134</f>
        <v>200976</v>
      </c>
      <c r="GR8">
        <f>'time_series_19-covid-Recovered'!GT134</f>
        <v>201323</v>
      </c>
    </row>
    <row r="9" spans="1:200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  <c r="GD9">
        <f>'time_series_19-covid-Recovered'!GF201</f>
        <v>236260</v>
      </c>
      <c r="GE9">
        <f>'time_series_19-covid-Recovered'!GG201</f>
        <v>245771</v>
      </c>
      <c r="GF9">
        <f>'time_series_19-covid-Recovered'!GH201</f>
        <v>263054</v>
      </c>
      <c r="GG9">
        <f>'time_series_19-covid-Recovered'!GI201</f>
        <v>265077</v>
      </c>
      <c r="GH9">
        <f>'time_series_19-covid-Recovered'!GJ201</f>
        <v>274925</v>
      </c>
      <c r="GI9">
        <f>'time_series_19-covid-Recovered'!GK201</f>
        <v>287313</v>
      </c>
      <c r="GJ9">
        <f>'time_series_19-covid-Recovered'!GL201</f>
        <v>297967</v>
      </c>
      <c r="GK9">
        <f>'time_series_19-covid-Recovered'!GM201</f>
        <v>309601</v>
      </c>
      <c r="GL9">
        <f>'time_series_19-covid-Recovered'!GN201</f>
        <v>326171</v>
      </c>
      <c r="GM9">
        <f>'time_series_19-covid-Recovered'!GO201</f>
        <v>342461</v>
      </c>
      <c r="GN9">
        <f>'time_series_19-covid-Recovered'!GP201</f>
        <v>347227</v>
      </c>
      <c r="GO9">
        <f>'time_series_19-covid-Recovered'!GQ201</f>
        <v>358037</v>
      </c>
      <c r="GP9">
        <f>'time_series_19-covid-Recovered'!GR201</f>
        <v>363751</v>
      </c>
      <c r="GQ9">
        <f>'time_series_19-covid-Recovered'!GS201</f>
        <v>377266</v>
      </c>
      <c r="GR9">
        <f>'time_series_19-covid-Recovered'!GT201</f>
        <v>387316</v>
      </c>
    </row>
    <row r="10" spans="1:200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  <c r="GD10">
        <f>'time_series_19-covid-Recovered'!GF202</f>
        <v>150376</v>
      </c>
      <c r="GE10">
        <f>'time_series_19-covid-Recovered'!GG202</f>
        <v>150376</v>
      </c>
      <c r="GF10">
        <f>'time_series_19-covid-Recovered'!GH202</f>
        <v>150376</v>
      </c>
      <c r="GG10">
        <f>'time_series_19-covid-Recovered'!GI202</f>
        <v>150376</v>
      </c>
      <c r="GH10">
        <f>'time_series_19-covid-Recovered'!GJ202</f>
        <v>150376</v>
      </c>
      <c r="GI10">
        <f>'time_series_19-covid-Recovered'!GK202</f>
        <v>150376</v>
      </c>
      <c r="GJ10">
        <f>'time_series_19-covid-Recovered'!GL202</f>
        <v>150376</v>
      </c>
      <c r="GK10">
        <f>'time_series_19-covid-Recovered'!GM202</f>
        <v>150376</v>
      </c>
      <c r="GL10">
        <f>'time_series_19-covid-Recovered'!GN202</f>
        <v>150376</v>
      </c>
      <c r="GM10">
        <f>'time_series_19-covid-Recovered'!GO202</f>
        <v>150376</v>
      </c>
      <c r="GN10">
        <f>'time_series_19-covid-Recovered'!GP202</f>
        <v>150376</v>
      </c>
      <c r="GO10">
        <f>'time_series_19-covid-Recovered'!GQ202</f>
        <v>150376</v>
      </c>
      <c r="GP10">
        <f>'time_series_19-covid-Recovered'!GR202</f>
        <v>150376</v>
      </c>
      <c r="GQ10">
        <f>'time_series_19-covid-Recovered'!GS202</f>
        <v>150376</v>
      </c>
      <c r="GR10">
        <f>'time_series_19-covid-Recovered'!GT202</f>
        <v>150376</v>
      </c>
    </row>
    <row r="11" spans="1:200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  <c r="GD11">
        <f>'time_series_19-covid-Recovered'!GF187</f>
        <v>579295</v>
      </c>
      <c r="GE11">
        <f>'time_series_19-covid-Recovered'!GG187</f>
        <v>587728</v>
      </c>
      <c r="GF11">
        <f>'time_series_19-covid-Recovered'!GH187</f>
        <v>596064</v>
      </c>
      <c r="GG11">
        <f>'time_series_19-covid-Recovered'!GI187</f>
        <v>599172</v>
      </c>
      <c r="GH11">
        <f>'time_series_19-covid-Recovered'!GJ187</f>
        <v>602249</v>
      </c>
      <c r="GI11">
        <f>'time_series_19-covid-Recovered'!GK187</f>
        <v>611109</v>
      </c>
      <c r="GJ11">
        <f>'time_series_19-covid-Recovered'!GL187</f>
        <v>619204</v>
      </c>
      <c r="GK11">
        <f>'time_series_19-covid-Recovered'!GM187</f>
        <v>628482</v>
      </c>
      <c r="GL11">
        <f>'time_series_19-covid-Recovered'!GN187</f>
        <v>637217</v>
      </c>
      <c r="GM11">
        <f>'time_series_19-covid-Recovered'!GO187</f>
        <v>645316</v>
      </c>
      <c r="GN11">
        <f>'time_series_19-covid-Recovered'!GP187</f>
        <v>648961</v>
      </c>
      <c r="GO11">
        <f>'time_series_19-covid-Recovered'!GQ187</f>
        <v>652372</v>
      </c>
      <c r="GP11">
        <f>'time_series_19-covid-Recovered'!GR187</f>
        <v>660235</v>
      </c>
      <c r="GQ11">
        <f>'time_series_19-covid-Recovered'!GS187</f>
        <v>667769</v>
      </c>
      <c r="GR11">
        <f>'time_series_19-covid-Recovered'!GT187</f>
        <v>675069</v>
      </c>
    </row>
    <row r="12" spans="1:200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  <c r="GD12">
        <f>'time_series_19-covid-Recovered'!GF228</f>
        <v>1233269</v>
      </c>
      <c r="GE12">
        <f>'time_series_19-covid-Recovered'!GG228</f>
        <v>1261624</v>
      </c>
      <c r="GF12">
        <f>'time_series_19-covid-Recovered'!GH228</f>
        <v>1279414</v>
      </c>
      <c r="GG12">
        <f>'time_series_19-covid-Recovered'!GI228</f>
        <v>1297863</v>
      </c>
      <c r="GH12">
        <f>'time_series_19-covid-Recovered'!GJ228</f>
        <v>1325804</v>
      </c>
      <c r="GI12">
        <f>'time_series_19-covid-Recovered'!GK228</f>
        <v>1355363</v>
      </c>
      <c r="GJ12">
        <f>'time_series_19-covid-Recovered'!GL228</f>
        <v>1389425</v>
      </c>
      <c r="GK12">
        <f>'time_series_19-covid-Recovered'!GM228</f>
        <v>1414155</v>
      </c>
      <c r="GL12">
        <f>'time_series_19-covid-Recovered'!GN228</f>
        <v>1438160</v>
      </c>
      <c r="GM12">
        <f>'time_series_19-covid-Recovered'!GO228</f>
        <v>1461885</v>
      </c>
      <c r="GN12">
        <f>'time_series_19-covid-Recovered'!GP228</f>
        <v>1468689</v>
      </c>
      <c r="GO12">
        <f>'time_series_19-covid-Recovered'!GQ228</f>
        <v>1513446</v>
      </c>
      <c r="GP12">
        <f>'time_series_19-covid-Recovered'!GR228</f>
        <v>1528979</v>
      </c>
      <c r="GQ12">
        <f>'time_series_19-covid-Recovered'!GS228</f>
        <v>1577851</v>
      </c>
      <c r="GR12">
        <f>'time_series_19-covid-Recovered'!GT228</f>
        <v>1598624</v>
      </c>
    </row>
    <row r="13" spans="1:200" x14ac:dyDescent="0.35">
      <c r="A13" t="s">
        <v>51</v>
      </c>
      <c r="C13">
        <f>'time_series_19-covid-Recovered'!E128</f>
        <v>0</v>
      </c>
      <c r="D13">
        <f>'time_series_19-covid-Recovered'!F128</f>
        <v>0</v>
      </c>
      <c r="E13">
        <f>'time_series_19-covid-Recovered'!G128</f>
        <v>0</v>
      </c>
      <c r="F13">
        <f>'time_series_19-covid-Recovered'!H128</f>
        <v>0</v>
      </c>
      <c r="G13">
        <f>'time_series_19-covid-Recovered'!I128</f>
        <v>0</v>
      </c>
      <c r="H13">
        <f>'time_series_19-covid-Recovered'!J128</f>
        <v>0</v>
      </c>
      <c r="I13">
        <f>'time_series_19-covid-Recovered'!K128</f>
        <v>0</v>
      </c>
      <c r="J13">
        <f>'time_series_19-covid-Recovered'!L128</f>
        <v>0</v>
      </c>
      <c r="K13">
        <f>'time_series_19-covid-Recovered'!M128</f>
        <v>0</v>
      </c>
      <c r="L13">
        <f>'time_series_19-covid-Recovered'!N128</f>
        <v>0</v>
      </c>
      <c r="M13">
        <f>'time_series_19-covid-Recovered'!O128</f>
        <v>0</v>
      </c>
      <c r="N13">
        <f>'time_series_19-covid-Recovered'!P128</f>
        <v>0</v>
      </c>
      <c r="O13">
        <f>'time_series_19-covid-Recovered'!Q128</f>
        <v>0</v>
      </c>
      <c r="P13">
        <f>'time_series_19-covid-Recovered'!R128</f>
        <v>0</v>
      </c>
      <c r="Q13">
        <f>'time_series_19-covid-Recovered'!S128</f>
        <v>0</v>
      </c>
      <c r="R13">
        <f>'time_series_19-covid-Recovered'!T128</f>
        <v>0</v>
      </c>
      <c r="S13">
        <f>'time_series_19-covid-Recovered'!U128</f>
        <v>0</v>
      </c>
      <c r="T13">
        <f>'time_series_19-covid-Recovered'!V128</f>
        <v>0</v>
      </c>
      <c r="U13">
        <f>'time_series_19-covid-Recovered'!W128</f>
        <v>0</v>
      </c>
      <c r="V13">
        <f>'time_series_19-covid-Recovered'!X128</f>
        <v>0</v>
      </c>
      <c r="W13">
        <f>'time_series_19-covid-Recovered'!Y128</f>
        <v>0</v>
      </c>
      <c r="X13">
        <f>'time_series_19-covid-Recovered'!Z128</f>
        <v>0</v>
      </c>
      <c r="Y13">
        <f>'time_series_19-covid-Recovered'!AA128</f>
        <v>0</v>
      </c>
      <c r="Z13">
        <f>'time_series_19-covid-Recovered'!AB128</f>
        <v>0</v>
      </c>
      <c r="AA13">
        <f>'time_series_19-covid-Recovered'!AC128</f>
        <v>0</v>
      </c>
      <c r="AB13">
        <f>'time_series_19-covid-Recovered'!AD128</f>
        <v>3</v>
      </c>
      <c r="AC13">
        <f>'time_series_19-covid-Recovered'!AE128</f>
        <v>3</v>
      </c>
      <c r="AD13">
        <f>'time_series_19-covid-Recovered'!AF128</f>
        <v>3</v>
      </c>
      <c r="AE13">
        <f>'time_series_19-covid-Recovered'!AG128</f>
        <v>3</v>
      </c>
      <c r="AF13">
        <f>'time_series_19-covid-Recovered'!AH128</f>
        <v>3</v>
      </c>
      <c r="AG13">
        <f>'time_series_19-covid-Recovered'!AI128</f>
        <v>3</v>
      </c>
      <c r="AH13">
        <f>'time_series_19-covid-Recovered'!AJ128</f>
        <v>3</v>
      </c>
      <c r="AI13">
        <f>'time_series_19-covid-Recovered'!AK128</f>
        <v>3</v>
      </c>
      <c r="AJ13">
        <f>'time_series_19-covid-Recovered'!AL128</f>
        <v>3</v>
      </c>
      <c r="AK13">
        <f>'time_series_19-covid-Recovered'!AM128</f>
        <v>3</v>
      </c>
      <c r="AL13">
        <f>'time_series_19-covid-Recovered'!AN128</f>
        <v>3</v>
      </c>
      <c r="AM13">
        <f>'time_series_19-covid-Recovered'!AO128</f>
        <v>3</v>
      </c>
      <c r="AN13">
        <f>'time_series_19-covid-Recovered'!AP128</f>
        <v>3</v>
      </c>
      <c r="AO13">
        <f>'time_series_19-covid-Recovered'!AQ128</f>
        <v>3</v>
      </c>
      <c r="AP13">
        <f>'time_series_19-covid-Recovered'!AR128</f>
        <v>3</v>
      </c>
      <c r="AQ13">
        <f>'time_series_19-covid-Recovered'!AS128</f>
        <v>3</v>
      </c>
      <c r="AR13">
        <f>'time_series_19-covid-Recovered'!AT128</f>
        <v>3</v>
      </c>
      <c r="AS13">
        <f>'time_series_19-covid-Recovered'!AU128</f>
        <v>3</v>
      </c>
      <c r="AT13">
        <f>'time_series_19-covid-Recovered'!AV128</f>
        <v>3</v>
      </c>
      <c r="AU13">
        <f>'time_series_19-covid-Recovered'!AW128</f>
        <v>3</v>
      </c>
      <c r="AV13">
        <f>'time_series_19-covid-Recovered'!AX128</f>
        <v>3</v>
      </c>
      <c r="AW13">
        <f>'time_series_19-covid-Recovered'!AY128</f>
        <v>3</v>
      </c>
      <c r="AX13">
        <f>'time_series_19-covid-Recovered'!AZ128</f>
        <v>3</v>
      </c>
      <c r="AY13">
        <f>'time_series_19-covid-Recovered'!BA128</f>
        <v>4</v>
      </c>
      <c r="AZ13">
        <f>'time_series_19-covid-Recovered'!BB128</f>
        <v>4</v>
      </c>
      <c r="BA13">
        <f>'time_series_19-covid-Recovered'!BC128</f>
        <v>4</v>
      </c>
      <c r="BB13">
        <f>'time_series_19-covid-Recovered'!BD128</f>
        <v>4</v>
      </c>
      <c r="BC13">
        <f>'time_series_19-covid-Recovered'!BE128</f>
        <v>4</v>
      </c>
      <c r="BD13">
        <f>'time_series_19-covid-Recovered'!BF128</f>
        <v>13</v>
      </c>
      <c r="BE13">
        <f>'time_series_19-covid-Recovered'!BG128</f>
        <v>13</v>
      </c>
      <c r="BF13">
        <f>'time_series_19-covid-Recovered'!BH128</f>
        <v>14</v>
      </c>
      <c r="BG13">
        <f>'time_series_19-covid-Recovered'!BI128</f>
        <v>14</v>
      </c>
      <c r="BH13">
        <f>'time_series_19-covid-Recovered'!BJ128</f>
        <v>15</v>
      </c>
      <c r="BI13">
        <f>'time_series_19-covid-Recovered'!BK128</f>
        <v>20</v>
      </c>
      <c r="BJ13">
        <f>'time_series_19-covid-Recovered'!BL128</f>
        <v>23</v>
      </c>
      <c r="BK13">
        <f>'time_series_19-covid-Recovered'!BM128</f>
        <v>27</v>
      </c>
      <c r="BL13">
        <f>'time_series_19-covid-Recovered'!BN128</f>
        <v>27</v>
      </c>
      <c r="BM13">
        <f>'time_series_19-covid-Recovered'!BO128</f>
        <v>40</v>
      </c>
      <c r="BN13">
        <f>'time_series_19-covid-Recovered'!BP128</f>
        <v>43</v>
      </c>
      <c r="BO13">
        <f>'time_series_19-covid-Recovered'!BQ128</f>
        <v>45</v>
      </c>
      <c r="BP13">
        <f>'time_series_19-covid-Recovered'!BR128</f>
        <v>73</v>
      </c>
      <c r="BQ13">
        <f>'time_series_19-covid-Recovered'!BS128</f>
        <v>84</v>
      </c>
      <c r="BR13">
        <f>'time_series_19-covid-Recovered'!BT128</f>
        <v>95</v>
      </c>
      <c r="BS13">
        <f>'time_series_19-covid-Recovered'!BU128</f>
        <v>102</v>
      </c>
      <c r="BT13">
        <f>'time_series_19-covid-Recovered'!BV128</f>
        <v>123</v>
      </c>
      <c r="BU13">
        <f>'time_series_19-covid-Recovered'!BW128</f>
        <v>148</v>
      </c>
      <c r="BV13">
        <f>'time_series_19-covid-Recovered'!BX128</f>
        <v>191</v>
      </c>
      <c r="BW13">
        <f>'time_series_19-covid-Recovered'!BY128</f>
        <v>192</v>
      </c>
      <c r="BX13">
        <f>'time_series_19-covid-Recovered'!BZ128</f>
        <v>229</v>
      </c>
      <c r="BY13">
        <f>'time_series_19-covid-Recovered'!CA128</f>
        <v>229</v>
      </c>
      <c r="BZ13">
        <f>'time_series_19-covid-Recovered'!CB128</f>
        <v>375</v>
      </c>
      <c r="CA13">
        <f>'time_series_19-covid-Recovered'!CC128</f>
        <v>421</v>
      </c>
      <c r="CB13">
        <f>'time_series_19-covid-Recovered'!CD128</f>
        <v>506</v>
      </c>
      <c r="CC13">
        <f>'time_series_19-covid-Recovered'!CE128</f>
        <v>620</v>
      </c>
      <c r="CD13">
        <f>'time_series_19-covid-Recovered'!CF128</f>
        <v>774</v>
      </c>
      <c r="CE13">
        <f>'time_series_19-covid-Recovered'!CG128</f>
        <v>969</v>
      </c>
      <c r="CF13">
        <f>'time_series_19-covid-Recovered'!CH128</f>
        <v>1080</v>
      </c>
      <c r="CG13">
        <f>'time_series_19-covid-Recovered'!CI128</f>
        <v>1181</v>
      </c>
      <c r="CH13">
        <f>'time_series_19-covid-Recovered'!CJ128</f>
        <v>1359</v>
      </c>
      <c r="CI13">
        <f>'time_series_19-covid-Recovered'!CK128</f>
        <v>1432</v>
      </c>
      <c r="CJ13">
        <f>'time_series_19-covid-Recovered'!CL128</f>
        <v>1768</v>
      </c>
      <c r="CK13">
        <f>'time_series_19-covid-Recovered'!CM128</f>
        <v>2041</v>
      </c>
      <c r="CL13">
        <f>'time_series_19-covid-Recovered'!CN128</f>
        <v>2463</v>
      </c>
      <c r="CM13">
        <f>'time_series_19-covid-Recovered'!CO128</f>
        <v>2854</v>
      </c>
      <c r="CN13">
        <f>'time_series_19-covid-Recovered'!CP128</f>
        <v>3273</v>
      </c>
      <c r="CO13">
        <f>'time_series_19-covid-Recovered'!CQ128</f>
        <v>3975</v>
      </c>
      <c r="CP13">
        <f>'time_series_19-covid-Recovered'!CR128</f>
        <v>4370</v>
      </c>
      <c r="CQ13">
        <f>'time_series_19-covid-Recovered'!CS128</f>
        <v>5012</v>
      </c>
      <c r="CR13">
        <f>'time_series_19-covid-Recovered'!CT128</f>
        <v>5498</v>
      </c>
      <c r="CS13">
        <f>'time_series_19-covid-Recovered'!CU128</f>
        <v>5939</v>
      </c>
      <c r="CT13">
        <f>'time_series_19-covid-Recovered'!CV128</f>
        <v>6523</v>
      </c>
      <c r="CU13">
        <f>'time_series_19-covid-Recovered'!CW128</f>
        <v>7137</v>
      </c>
      <c r="CV13">
        <f>'time_series_19-covid-Recovered'!CX128</f>
        <v>7747</v>
      </c>
      <c r="CW13">
        <f>'time_series_19-covid-Recovered'!CY128</f>
        <v>8437</v>
      </c>
      <c r="CX13">
        <f>'time_series_19-covid-Recovered'!CZ128</f>
        <v>9068</v>
      </c>
      <c r="CY13">
        <f>'time_series_19-covid-Recovered'!DA128</f>
        <v>10007</v>
      </c>
      <c r="CZ13">
        <f>'time_series_19-covid-Recovered'!DB128</f>
        <v>10819</v>
      </c>
      <c r="DA13">
        <f>'time_series_19-covid-Recovered'!DC128</f>
        <v>11775</v>
      </c>
      <c r="DB13">
        <f>'time_series_19-covid-Recovered'!DD128</f>
        <v>12847</v>
      </c>
      <c r="DC13">
        <f>'time_series_19-covid-Recovered'!DE128</f>
        <v>14142</v>
      </c>
      <c r="DD13">
        <f>'time_series_19-covid-Recovered'!DF128</f>
        <v>15331</v>
      </c>
      <c r="DE13">
        <f>'time_series_19-covid-Recovered'!DG128</f>
        <v>16776</v>
      </c>
      <c r="DF13">
        <f>'time_series_19-covid-Recovered'!DH128</f>
        <v>17887</v>
      </c>
      <c r="DG13">
        <f>'time_series_19-covid-Recovered'!DI128</f>
        <v>19301</v>
      </c>
      <c r="DH13">
        <f>'time_series_19-covid-Recovered'!DJ128</f>
        <v>20969</v>
      </c>
      <c r="DI13">
        <f>'time_series_19-covid-Recovered'!DK128</f>
        <v>22549</v>
      </c>
      <c r="DJ13">
        <f>'time_series_19-covid-Recovered'!DL128</f>
        <v>24420</v>
      </c>
      <c r="DK13">
        <f>'time_series_19-covid-Recovered'!DM128</f>
        <v>26400</v>
      </c>
      <c r="DL13">
        <f>'time_series_19-covid-Recovered'!DN128</f>
        <v>27969</v>
      </c>
      <c r="DM13">
        <f>'time_series_19-covid-Recovered'!DO128</f>
        <v>30258</v>
      </c>
      <c r="DN13">
        <f>'time_series_19-covid-Recovered'!DP128</f>
        <v>34224</v>
      </c>
      <c r="DO13">
        <f>'time_series_19-covid-Recovered'!DQ128</f>
        <v>36795</v>
      </c>
      <c r="DP13">
        <f>'time_series_19-covid-Recovered'!DR128</f>
        <v>39233</v>
      </c>
      <c r="DQ13">
        <f>'time_series_19-covid-Recovered'!DS128</f>
        <v>42309</v>
      </c>
      <c r="DR13">
        <f>'time_series_19-covid-Recovered'!DT128</f>
        <v>45422</v>
      </c>
      <c r="DS13">
        <f>'time_series_19-covid-Recovered'!DU128</f>
        <v>48553</v>
      </c>
      <c r="DT13">
        <f>'time_series_19-covid-Recovered'!DV128</f>
        <v>51824</v>
      </c>
      <c r="DU13">
        <f>'time_series_19-covid-Recovered'!DW128</f>
        <v>54385</v>
      </c>
      <c r="DV13">
        <f>'time_series_19-covid-Recovered'!DX128</f>
        <v>57692</v>
      </c>
      <c r="DW13">
        <f>'time_series_19-covid-Recovered'!DY128</f>
        <v>60706</v>
      </c>
      <c r="DX13">
        <f>'time_series_19-covid-Recovered'!DZ128</f>
        <v>64277</v>
      </c>
      <c r="DY13">
        <f>'time_series_19-covid-Recovered'!EA128</f>
        <v>67749</v>
      </c>
      <c r="DZ13">
        <f>'time_series_19-covid-Recovered'!EB128</f>
        <v>70920</v>
      </c>
      <c r="EA13">
        <f>'time_series_19-covid-Recovered'!EC128</f>
        <v>82627</v>
      </c>
      <c r="EB13">
        <f>'time_series_19-covid-Recovered'!ED128</f>
        <v>86936</v>
      </c>
      <c r="EC13">
        <f>'time_series_19-covid-Recovered'!EE128</f>
        <v>91852</v>
      </c>
      <c r="ED13">
        <f>'time_series_19-covid-Recovered'!EF128</f>
        <v>95754</v>
      </c>
      <c r="EE13">
        <f>'time_series_19-covid-Recovered'!EG128</f>
        <v>100285</v>
      </c>
      <c r="EF13">
        <f>'time_series_19-covid-Recovered'!EH128</f>
        <v>104071</v>
      </c>
      <c r="EG13">
        <f>'time_series_19-covid-Recovered'!EI128</f>
        <v>108450</v>
      </c>
      <c r="EH13">
        <f>'time_series_19-covid-Recovered'!EJ128</f>
        <v>113233</v>
      </c>
      <c r="EI13">
        <f>'time_series_19-covid-Recovered'!EK128</f>
        <v>118695</v>
      </c>
      <c r="EJ13">
        <f>'time_series_19-covid-Recovered'!EL128</f>
        <v>123848</v>
      </c>
      <c r="EK13">
        <f>'time_series_19-covid-Recovered'!EM128</f>
        <v>129095</v>
      </c>
      <c r="EL13">
        <f>'time_series_19-covid-Recovered'!EN128</f>
        <v>134670</v>
      </c>
      <c r="EM13">
        <f>'time_series_19-covid-Recovered'!EO128</f>
        <v>135206</v>
      </c>
      <c r="EN13">
        <f>'time_series_19-covid-Recovered'!EP128</f>
        <v>147195</v>
      </c>
      <c r="EO13">
        <f>'time_series_19-covid-Recovered'!EQ128</f>
        <v>154330</v>
      </c>
      <c r="EP13">
        <f>'time_series_19-covid-Recovered'!ER128</f>
        <v>162379</v>
      </c>
      <c r="EQ13">
        <f>'time_series_19-covid-Recovered'!ES128</f>
        <v>169798</v>
      </c>
      <c r="ER13">
        <f>'time_series_19-covid-Recovered'!ET128</f>
        <v>180013</v>
      </c>
      <c r="ES13">
        <f>'time_series_19-covid-Recovered'!EU128</f>
        <v>186935</v>
      </c>
      <c r="ET13">
        <f>'time_series_19-covid-Recovered'!EV128</f>
        <v>194325</v>
      </c>
      <c r="EU13">
        <f>'time_series_19-covid-Recovered'!EW128</f>
        <v>204711</v>
      </c>
      <c r="EV13">
        <f>'time_series_19-covid-Recovered'!EX128</f>
        <v>213831</v>
      </c>
      <c r="EW13">
        <f>'time_series_19-covid-Recovered'!EY128</f>
        <v>227728</v>
      </c>
      <c r="EX13">
        <f>'time_series_19-covid-Recovered'!EZ128</f>
        <v>237196</v>
      </c>
      <c r="EY13">
        <f>'time_series_19-covid-Recovered'!FA128</f>
        <v>248190</v>
      </c>
      <c r="EZ13">
        <f>'time_series_19-covid-Recovered'!FB128</f>
        <v>258685</v>
      </c>
      <c r="FA13">
        <f>'time_series_19-covid-Recovered'!FC128</f>
        <v>271697</v>
      </c>
      <c r="FB13">
        <f>'time_series_19-covid-Recovered'!FD128</f>
        <v>285637</v>
      </c>
      <c r="FC13">
        <f>'time_series_19-covid-Recovered'!FE128</f>
        <v>295881</v>
      </c>
      <c r="FD13">
        <f>'time_series_19-covid-Recovered'!FF128</f>
        <v>309713</v>
      </c>
      <c r="FE13">
        <f>'time_series_19-covid-Recovered'!FG128</f>
        <v>321723</v>
      </c>
      <c r="FF13">
        <f>'time_series_19-covid-Recovered'!FH128</f>
        <v>334822</v>
      </c>
      <c r="FG13">
        <f>'time_series_19-covid-Recovered'!FI128</f>
        <v>347912</v>
      </c>
      <c r="FH13">
        <f>'time_series_19-covid-Recovered'!FJ128</f>
        <v>359860</v>
      </c>
      <c r="FI13">
        <f>'time_series_19-covid-Recovered'!FK128</f>
        <v>379892</v>
      </c>
      <c r="FJ13">
        <f>'time_series_19-covid-Recovered'!FL128</f>
        <v>394227</v>
      </c>
      <c r="FK13">
        <f>'time_series_19-covid-Recovered'!FM128</f>
        <v>409083</v>
      </c>
      <c r="FL13">
        <f>'time_series_19-covid-Recovered'!FN128</f>
        <v>424433</v>
      </c>
      <c r="FM13">
        <f>'time_series_19-covid-Recovered'!FO128</f>
        <v>439934</v>
      </c>
      <c r="FN13">
        <f>'time_series_19-covid-Recovered'!FP128</f>
        <v>456831</v>
      </c>
      <c r="FO13">
        <f>'time_series_19-covid-Recovered'!FQ128</f>
        <v>476378</v>
      </c>
      <c r="FP13">
        <f>'time_series_19-covid-Recovered'!FR128</f>
        <v>495513</v>
      </c>
      <c r="FQ13">
        <f>'time_series_19-covid-Recovered'!FS128</f>
        <v>515386</v>
      </c>
      <c r="FR13">
        <f>'time_series_19-covid-Recovered'!FT128</f>
        <v>534618</v>
      </c>
      <c r="FS13">
        <f>'time_series_19-covid-Recovered'!FU128</f>
        <v>553471</v>
      </c>
      <c r="FT13">
        <f>'time_series_19-covid-Recovered'!FV128</f>
        <v>571460</v>
      </c>
      <c r="FU13">
        <f>'time_series_19-covid-Recovered'!FW128</f>
        <v>592032</v>
      </c>
      <c r="FV13">
        <f>'time_series_19-covid-Recovered'!FX128</f>
        <v>612768</v>
      </c>
      <c r="FW13">
        <f>'time_series_19-covid-Recovered'!FY128</f>
        <v>635757</v>
      </c>
      <c r="FX13">
        <f>'time_series_19-covid-Recovered'!FZ128</f>
        <v>653751</v>
      </c>
      <c r="FY13">
        <f>'time_series_19-covid-Recovered'!GA128</f>
        <v>677423</v>
      </c>
      <c r="FZ13">
        <f>'time_series_19-covid-Recovered'!GB128</f>
        <v>700087</v>
      </c>
      <c r="GA13">
        <f>'time_series_19-covid-Recovered'!GC128</f>
        <v>724578</v>
      </c>
      <c r="GB13">
        <f>'time_series_19-covid-Recovered'!GD128</f>
        <v>753050</v>
      </c>
      <c r="GC13">
        <f>'time_series_19-covid-Recovered'!GE128</f>
        <v>782607</v>
      </c>
      <c r="GD13">
        <f>'time_series_19-covid-Recovered'!GF128</f>
        <v>817209</v>
      </c>
      <c r="GE13">
        <f>'time_series_19-covid-Recovered'!GG128</f>
        <v>849432</v>
      </c>
      <c r="GF13">
        <f>'time_series_19-covid-Recovered'!GH128</f>
        <v>885573</v>
      </c>
      <c r="GG13">
        <f>'time_series_19-covid-Recovered'!GI128</f>
        <v>917568</v>
      </c>
      <c r="GH13">
        <f>'time_series_19-covid-Recovered'!GJ128</f>
        <v>951166</v>
      </c>
      <c r="GI13">
        <f>'time_series_19-covid-Recovered'!GK128</f>
        <v>988029</v>
      </c>
      <c r="GJ13">
        <f>'time_series_19-covid-Recovered'!GL128</f>
        <v>1019735</v>
      </c>
      <c r="GK13">
        <f>'time_series_19-covid-Recovered'!GM128</f>
        <v>1055348</v>
      </c>
      <c r="GL13">
        <f>'time_series_19-covid-Recovered'!GN128</f>
        <v>1094374</v>
      </c>
      <c r="GM13">
        <f>'time_series_19-covid-Recovered'!GO128</f>
        <v>1145629</v>
      </c>
      <c r="GN13">
        <f>'time_series_19-covid-Recovered'!GP128</f>
        <v>1186203</v>
      </c>
      <c r="GO13">
        <f>'time_series_19-covid-Recovered'!GQ128</f>
        <v>1230509</v>
      </c>
      <c r="GP13">
        <f>'time_series_19-covid-Recovered'!GR128</f>
        <v>1282215</v>
      </c>
      <c r="GQ13">
        <f>'time_series_19-covid-Recovered'!GS128</f>
        <v>1328336</v>
      </c>
      <c r="GR13">
        <f>'time_series_19-covid-Recovered'!GT128</f>
        <v>1378105</v>
      </c>
    </row>
    <row r="14" spans="1:200" x14ac:dyDescent="0.35">
      <c r="A14" t="s">
        <v>70</v>
      </c>
      <c r="B14" t="str">
        <f>"(32)"</f>
        <v>(32)</v>
      </c>
      <c r="C14">
        <f>'time_series_19-covid-Recovered'!E32</f>
        <v>0</v>
      </c>
      <c r="D14">
        <f>'time_series_19-covid-Recovered'!F32</f>
        <v>0</v>
      </c>
      <c r="E14">
        <f>'time_series_19-covid-Recovered'!G32</f>
        <v>0</v>
      </c>
      <c r="F14">
        <f>'time_series_19-covid-Recovered'!H32</f>
        <v>0</v>
      </c>
      <c r="G14">
        <f>'time_series_19-covid-Recovered'!I32</f>
        <v>0</v>
      </c>
      <c r="H14">
        <f>'time_series_19-covid-Recovered'!J32</f>
        <v>0</v>
      </c>
      <c r="I14">
        <f>'time_series_19-covid-Recovered'!K32</f>
        <v>0</v>
      </c>
      <c r="J14">
        <f>'time_series_19-covid-Recovered'!L32</f>
        <v>0</v>
      </c>
      <c r="K14">
        <f>'time_series_19-covid-Recovered'!M32</f>
        <v>0</v>
      </c>
      <c r="L14">
        <f>'time_series_19-covid-Recovered'!N32</f>
        <v>0</v>
      </c>
      <c r="M14">
        <f>'time_series_19-covid-Recovered'!O32</f>
        <v>0</v>
      </c>
      <c r="N14">
        <f>'time_series_19-covid-Recovered'!P32</f>
        <v>0</v>
      </c>
      <c r="O14">
        <f>'time_series_19-covid-Recovered'!Q32</f>
        <v>0</v>
      </c>
      <c r="P14">
        <f>'time_series_19-covid-Recovered'!R32</f>
        <v>0</v>
      </c>
      <c r="Q14">
        <f>'time_series_19-covid-Recovered'!S32</f>
        <v>0</v>
      </c>
      <c r="R14">
        <f>'time_series_19-covid-Recovered'!T32</f>
        <v>0</v>
      </c>
      <c r="S14">
        <f>'time_series_19-covid-Recovered'!U32</f>
        <v>0</v>
      </c>
      <c r="T14">
        <f>'time_series_19-covid-Recovered'!V32</f>
        <v>0</v>
      </c>
      <c r="U14">
        <f>'time_series_19-covid-Recovered'!W32</f>
        <v>0</v>
      </c>
      <c r="V14">
        <f>'time_series_19-covid-Recovered'!X32</f>
        <v>0</v>
      </c>
      <c r="W14">
        <f>'time_series_19-covid-Recovered'!Y32</f>
        <v>0</v>
      </c>
      <c r="X14">
        <f>'time_series_19-covid-Recovered'!Z32</f>
        <v>0</v>
      </c>
      <c r="Y14">
        <f>'time_series_19-covid-Recovered'!AA32</f>
        <v>0</v>
      </c>
      <c r="Z14">
        <f>'time_series_19-covid-Recovered'!AB32</f>
        <v>0</v>
      </c>
      <c r="AA14">
        <f>'time_series_19-covid-Recovered'!AC32</f>
        <v>0</v>
      </c>
      <c r="AB14">
        <f>'time_series_19-covid-Recovered'!AD32</f>
        <v>0</v>
      </c>
      <c r="AC14">
        <f>'time_series_19-covid-Recovered'!AE32</f>
        <v>0</v>
      </c>
      <c r="AD14">
        <f>'time_series_19-covid-Recovered'!AF32</f>
        <v>0</v>
      </c>
      <c r="AE14">
        <f>'time_series_19-covid-Recovered'!AG32</f>
        <v>0</v>
      </c>
      <c r="AF14">
        <f>'time_series_19-covid-Recovered'!AH32</f>
        <v>0</v>
      </c>
      <c r="AG14">
        <f>'time_series_19-covid-Recovered'!AI32</f>
        <v>0</v>
      </c>
      <c r="AH14">
        <f>'time_series_19-covid-Recovered'!AJ32</f>
        <v>0</v>
      </c>
      <c r="AI14">
        <f>'time_series_19-covid-Recovered'!AK32</f>
        <v>0</v>
      </c>
      <c r="AJ14">
        <f>'time_series_19-covid-Recovered'!AL32</f>
        <v>0</v>
      </c>
      <c r="AK14">
        <f>'time_series_19-covid-Recovered'!AM32</f>
        <v>0</v>
      </c>
      <c r="AL14">
        <f>'time_series_19-covid-Recovered'!AN32</f>
        <v>0</v>
      </c>
      <c r="AM14">
        <f>'time_series_19-covid-Recovered'!AO32</f>
        <v>0</v>
      </c>
      <c r="AN14">
        <f>'time_series_19-covid-Recovered'!AP32</f>
        <v>0</v>
      </c>
      <c r="AO14">
        <f>'time_series_19-covid-Recovered'!AQ32</f>
        <v>0</v>
      </c>
      <c r="AP14">
        <f>'time_series_19-covid-Recovered'!AR32</f>
        <v>0</v>
      </c>
      <c r="AQ14">
        <f>'time_series_19-covid-Recovered'!AS32</f>
        <v>0</v>
      </c>
      <c r="AR14">
        <f>'time_series_19-covid-Recovered'!AT32</f>
        <v>0</v>
      </c>
      <c r="AS14">
        <f>'time_series_19-covid-Recovered'!AU32</f>
        <v>0</v>
      </c>
      <c r="AT14">
        <f>'time_series_19-covid-Recovered'!AV32</f>
        <v>0</v>
      </c>
      <c r="AU14">
        <f>'time_series_19-covid-Recovered'!AW32</f>
        <v>0</v>
      </c>
      <c r="AV14">
        <f>'time_series_19-covid-Recovered'!AX32</f>
        <v>0</v>
      </c>
      <c r="AW14">
        <f>'time_series_19-covid-Recovered'!AY32</f>
        <v>0</v>
      </c>
      <c r="AX14">
        <f>'time_series_19-covid-Recovered'!AZ32</f>
        <v>0</v>
      </c>
      <c r="AY14">
        <f>'time_series_19-covid-Recovered'!BA32</f>
        <v>0</v>
      </c>
      <c r="AZ14">
        <f>'time_series_19-covid-Recovered'!BB32</f>
        <v>0</v>
      </c>
      <c r="BA14">
        <f>'time_series_19-covid-Recovered'!BC32</f>
        <v>0</v>
      </c>
      <c r="BB14">
        <f>'time_series_19-covid-Recovered'!BD32</f>
        <v>0</v>
      </c>
      <c r="BC14">
        <f>'time_series_19-covid-Recovered'!BE32</f>
        <v>0</v>
      </c>
      <c r="BD14">
        <f>'time_series_19-covid-Recovered'!BF32</f>
        <v>0</v>
      </c>
      <c r="BE14">
        <f>'time_series_19-covid-Recovered'!BG32</f>
        <v>1</v>
      </c>
      <c r="BF14">
        <f>'time_series_19-covid-Recovered'!BH32</f>
        <v>2</v>
      </c>
      <c r="BG14">
        <f>'time_series_19-covid-Recovered'!BI32</f>
        <v>2</v>
      </c>
      <c r="BH14">
        <f>'time_series_19-covid-Recovered'!BJ32</f>
        <v>2</v>
      </c>
      <c r="BI14">
        <f>'time_series_19-covid-Recovered'!BK32</f>
        <v>2</v>
      </c>
      <c r="BJ14">
        <f>'time_series_19-covid-Recovered'!BL32</f>
        <v>2</v>
      </c>
      <c r="BK14">
        <f>'time_series_19-covid-Recovered'!BM32</f>
        <v>2</v>
      </c>
      <c r="BL14">
        <f>'time_series_19-covid-Recovered'!BN32</f>
        <v>2</v>
      </c>
      <c r="BM14">
        <f>'time_series_19-covid-Recovered'!BO32</f>
        <v>2</v>
      </c>
      <c r="BN14">
        <f>'time_series_19-covid-Recovered'!BP32</f>
        <v>2</v>
      </c>
      <c r="BO14">
        <f>'time_series_19-covid-Recovered'!BQ32</f>
        <v>6</v>
      </c>
      <c r="BP14">
        <f>'time_series_19-covid-Recovered'!BR32</f>
        <v>6</v>
      </c>
      <c r="BQ14">
        <f>'time_series_19-covid-Recovered'!BS32</f>
        <v>6</v>
      </c>
      <c r="BR14">
        <f>'time_series_19-covid-Recovered'!BT32</f>
        <v>6</v>
      </c>
      <c r="BS14">
        <f>'time_series_19-covid-Recovered'!BU32</f>
        <v>120</v>
      </c>
      <c r="BT14">
        <f>'time_series_19-covid-Recovered'!BV32</f>
        <v>127</v>
      </c>
      <c r="BU14">
        <f>'time_series_19-covid-Recovered'!BW32</f>
        <v>127</v>
      </c>
      <c r="BV14">
        <f>'time_series_19-covid-Recovered'!BX32</f>
        <v>127</v>
      </c>
      <c r="BW14">
        <f>'time_series_19-covid-Recovered'!BY32</f>
        <v>127</v>
      </c>
      <c r="BX14">
        <f>'time_series_19-covid-Recovered'!BZ32</f>
        <v>127</v>
      </c>
      <c r="BY14">
        <f>'time_series_19-covid-Recovered'!CA32</f>
        <v>127</v>
      </c>
      <c r="BZ14">
        <f>'time_series_19-covid-Recovered'!CB32</f>
        <v>127</v>
      </c>
      <c r="CA14">
        <f>'time_series_19-covid-Recovered'!CC32</f>
        <v>127</v>
      </c>
      <c r="CB14">
        <f>'time_series_19-covid-Recovered'!CD32</f>
        <v>127</v>
      </c>
      <c r="CC14">
        <f>'time_series_19-covid-Recovered'!CE32</f>
        <v>173</v>
      </c>
      <c r="CD14">
        <f>'time_series_19-covid-Recovered'!CF32</f>
        <v>173</v>
      </c>
      <c r="CE14">
        <f>'time_series_19-covid-Recovered'!CG32</f>
        <v>173</v>
      </c>
      <c r="CF14">
        <f>'time_series_19-covid-Recovered'!CH32</f>
        <v>173</v>
      </c>
      <c r="CG14">
        <f>'time_series_19-covid-Recovered'!CI32</f>
        <v>173</v>
      </c>
      <c r="CH14">
        <f>'time_series_19-covid-Recovered'!CJ32</f>
        <v>3046</v>
      </c>
      <c r="CI14">
        <f>'time_series_19-covid-Recovered'!CK32</f>
        <v>14026</v>
      </c>
      <c r="CJ14">
        <f>'time_series_19-covid-Recovered'!CL32</f>
        <v>14026</v>
      </c>
      <c r="CK14">
        <f>'time_series_19-covid-Recovered'!CM32</f>
        <v>14026</v>
      </c>
      <c r="CL14">
        <f>'time_series_19-covid-Recovered'!CN32</f>
        <v>14026</v>
      </c>
      <c r="CM14">
        <f>'time_series_19-covid-Recovered'!CO32</f>
        <v>22130</v>
      </c>
      <c r="CN14">
        <f>'time_series_19-covid-Recovered'!CP32</f>
        <v>22130</v>
      </c>
      <c r="CO14">
        <f>'time_series_19-covid-Recovered'!CQ32</f>
        <v>22991</v>
      </c>
      <c r="CP14">
        <f>'time_series_19-covid-Recovered'!CR32</f>
        <v>25318</v>
      </c>
      <c r="CQ14">
        <f>'time_series_19-covid-Recovered'!CS32</f>
        <v>26573</v>
      </c>
      <c r="CR14">
        <f>'time_series_19-covid-Recovered'!CT32</f>
        <v>27655</v>
      </c>
      <c r="CS14">
        <f>'time_series_19-covid-Recovered'!CU32</f>
        <v>29160</v>
      </c>
      <c r="CT14">
        <f>'time_series_19-covid-Recovered'!CV32</f>
        <v>30152</v>
      </c>
      <c r="CU14">
        <f>'time_series_19-covid-Recovered'!CW32</f>
        <v>31142</v>
      </c>
      <c r="CV14">
        <f>'time_series_19-covid-Recovered'!CX32</f>
        <v>32544</v>
      </c>
      <c r="CW14">
        <f>'time_series_19-covid-Recovered'!CY32</f>
        <v>34132</v>
      </c>
      <c r="CX14">
        <f>'time_series_19-covid-Recovered'!CZ32</f>
        <v>35935</v>
      </c>
      <c r="CY14">
        <f>'time_series_19-covid-Recovered'!DA32</f>
        <v>38039</v>
      </c>
      <c r="CZ14">
        <f>'time_series_19-covid-Recovered'!DB32</f>
        <v>40937</v>
      </c>
      <c r="DA14">
        <f>'time_series_19-covid-Recovered'!DC32</f>
        <v>42991</v>
      </c>
      <c r="DB14">
        <f>'time_series_19-covid-Recovered'!DD32</f>
        <v>45815</v>
      </c>
      <c r="DC14">
        <f>'time_series_19-covid-Recovered'!DE32</f>
        <v>48221</v>
      </c>
      <c r="DD14">
        <f>'time_series_19-covid-Recovered'!DF32</f>
        <v>51370</v>
      </c>
      <c r="DE14">
        <f>'time_series_19-covid-Recovered'!DG32</f>
        <v>55350</v>
      </c>
      <c r="DF14">
        <f>'time_series_19-covid-Recovered'!DH32</f>
        <v>59297</v>
      </c>
      <c r="DG14">
        <f>'time_series_19-covid-Recovered'!DI32</f>
        <v>61685</v>
      </c>
      <c r="DH14">
        <f>'time_series_19-covid-Recovered'!DJ32</f>
        <v>64957</v>
      </c>
      <c r="DI14">
        <f>'time_series_19-covid-Recovered'!DK32</f>
        <v>67384</v>
      </c>
      <c r="DJ14">
        <f>'time_series_19-covid-Recovered'!DL32</f>
        <v>72597</v>
      </c>
      <c r="DK14">
        <f>'time_series_19-covid-Recovered'!DM32</f>
        <v>78424</v>
      </c>
      <c r="DL14">
        <f>'time_series_19-covid-Recovered'!DN32</f>
        <v>79479</v>
      </c>
      <c r="DM14">
        <f>'time_series_19-covid-Recovered'!DO32</f>
        <v>84970</v>
      </c>
      <c r="DN14">
        <f>'time_series_19-covid-Recovered'!DP32</f>
        <v>89672</v>
      </c>
      <c r="DO14">
        <f>'time_series_19-covid-Recovered'!DQ32</f>
        <v>94122</v>
      </c>
      <c r="DP14">
        <f>'time_series_19-covid-Recovered'!DR32</f>
        <v>100459</v>
      </c>
      <c r="DQ14">
        <f>'time_series_19-covid-Recovered'!DS32</f>
        <v>106794</v>
      </c>
      <c r="DR14">
        <f>'time_series_19-covid-Recovered'!DT32</f>
        <v>116683</v>
      </c>
      <c r="DS14">
        <f>'time_series_19-covid-Recovered'!DU32</f>
        <v>125960</v>
      </c>
      <c r="DT14">
        <f>'time_series_19-covid-Recovered'!DV32</f>
        <v>135430</v>
      </c>
      <c r="DU14">
        <f>'time_series_19-covid-Recovered'!DW32</f>
        <v>142587</v>
      </c>
      <c r="DV14">
        <f>'time_series_19-covid-Recovered'!DX32</f>
        <v>149911</v>
      </c>
      <c r="DW14">
        <f>'time_series_19-covid-Recovered'!DY32</f>
        <v>153833</v>
      </c>
      <c r="DX14">
        <f>'time_series_19-covid-Recovered'!DZ32</f>
        <v>158593</v>
      </c>
      <c r="DY14">
        <f>'time_series_19-covid-Recovered'!EA32</f>
        <v>166647</v>
      </c>
      <c r="DZ14">
        <f>'time_series_19-covid-Recovered'!EB32</f>
        <v>177604</v>
      </c>
      <c r="EA14">
        <f>'time_series_19-covid-Recovered'!EC32</f>
        <v>189476</v>
      </c>
      <c r="EB14">
        <f>'time_series_19-covid-Recovered'!ED32</f>
        <v>200892</v>
      </c>
      <c r="EC14">
        <f>'time_series_19-covid-Recovered'!EE32</f>
        <v>206555</v>
      </c>
      <c r="ED14">
        <f>'time_series_19-covid-Recovered'!EF32</f>
        <v>211080</v>
      </c>
      <c r="EE14">
        <f>'time_series_19-covid-Recovered'!EG32</f>
        <v>223638</v>
      </c>
      <c r="EF14">
        <f>'time_series_19-covid-Recovered'!EH32</f>
        <v>238617</v>
      </c>
      <c r="EG14">
        <f>'time_series_19-covid-Recovered'!EI32</f>
        <v>254963</v>
      </c>
      <c r="EH14">
        <f>'time_series_19-covid-Recovered'!EJ32</f>
        <v>266940</v>
      </c>
      <c r="EI14">
        <f>'time_series_19-covid-Recovered'!EK32</f>
        <v>277149</v>
      </c>
      <c r="EJ14">
        <f>'time_series_19-covid-Recovered'!EL32</f>
        <v>283952</v>
      </c>
      <c r="EK14">
        <f>'time_series_19-covid-Recovered'!EM32</f>
        <v>378257</v>
      </c>
      <c r="EL14">
        <f>'time_series_19-covid-Recovered'!EN32</f>
        <v>396737</v>
      </c>
      <c r="EM14">
        <f>'time_series_19-covid-Recovered'!EO32</f>
        <v>413916</v>
      </c>
      <c r="EN14">
        <f>'time_series_19-covid-Recovered'!EP32</f>
        <v>429965</v>
      </c>
      <c r="EO14">
        <f>'time_series_19-covid-Recovered'!EQ32</f>
        <v>445123</v>
      </c>
      <c r="EP14">
        <f>'time_series_19-covid-Recovered'!ER32</f>
        <v>459436</v>
      </c>
      <c r="EQ14">
        <f>'time_series_19-covid-Recovered'!ES32</f>
        <v>469141</v>
      </c>
      <c r="ER14">
        <f>'time_series_19-covid-Recovered'!ET32</f>
        <v>477709</v>
      </c>
      <c r="ES14">
        <f>'time_series_19-covid-Recovered'!EU32</f>
        <v>490005</v>
      </c>
      <c r="ET14">
        <f>'time_series_19-covid-Recovered'!EV32</f>
        <v>521046</v>
      </c>
      <c r="EU14">
        <f>'time_series_19-covid-Recovered'!EW32</f>
        <v>534580</v>
      </c>
      <c r="EV14">
        <f>'time_series_19-covid-Recovered'!EX32</f>
        <v>551631</v>
      </c>
      <c r="EW14">
        <f>'time_series_19-covid-Recovered'!EY32</f>
        <v>576779</v>
      </c>
      <c r="EX14">
        <f>'time_series_19-covid-Recovered'!EZ32</f>
        <v>588118</v>
      </c>
      <c r="EY14">
        <f>'time_series_19-covid-Recovered'!FA32</f>
        <v>601736</v>
      </c>
      <c r="EZ14">
        <f>'time_series_19-covid-Recovered'!FB32</f>
        <v>627963</v>
      </c>
      <c r="FA14">
        <f>'time_series_19-covid-Recovered'!FC32</f>
        <v>660469</v>
      </c>
      <c r="FB14">
        <f>'time_series_19-covid-Recovered'!FD32</f>
        <v>679524</v>
      </c>
      <c r="FC14">
        <f>'time_series_19-covid-Recovered'!FE32</f>
        <v>702399</v>
      </c>
      <c r="FD14">
        <f>'time_series_19-covid-Recovered'!FF32</f>
        <v>727715</v>
      </c>
      <c r="FE14">
        <f>'time_series_19-covid-Recovered'!FG32</f>
        <v>746018</v>
      </c>
      <c r="FF14">
        <f>'time_series_19-covid-Recovered'!FH32</f>
        <v>757811</v>
      </c>
      <c r="FG14">
        <f>'time_series_19-covid-Recovered'!FI32</f>
        <v>788318</v>
      </c>
      <c r="FH14">
        <f>'time_series_19-covid-Recovered'!FJ32</f>
        <v>817642</v>
      </c>
      <c r="FI14">
        <f>'time_series_19-covid-Recovered'!FK32</f>
        <v>957692</v>
      </c>
      <c r="FJ14">
        <f>'time_series_19-covid-Recovered'!FL32</f>
        <v>984615</v>
      </c>
      <c r="FK14">
        <f>'time_series_19-covid-Recovered'!FM32</f>
        <v>990731</v>
      </c>
      <c r="FL14">
        <f>'time_series_19-covid-Recovered'!FN32</f>
        <v>1029045</v>
      </c>
      <c r="FM14">
        <f>'time_series_19-covid-Recovered'!FO32</f>
        <v>1062542</v>
      </c>
      <c r="FN14">
        <f>'time_series_19-covid-Recovered'!FP32</f>
        <v>1107012</v>
      </c>
      <c r="FO14">
        <f>'time_series_19-covid-Recovered'!FQ32</f>
        <v>1139844</v>
      </c>
      <c r="FP14">
        <f>'time_series_19-covid-Recovered'!FR32</f>
        <v>1171447</v>
      </c>
      <c r="FQ14">
        <f>'time_series_19-covid-Recovered'!FS32</f>
        <v>1217361</v>
      </c>
      <c r="FR14">
        <f>'time_series_19-covid-Recovered'!FT32</f>
        <v>1244088</v>
      </c>
      <c r="FS14">
        <f>'time_series_19-covid-Recovered'!FU32</f>
        <v>1264843</v>
      </c>
      <c r="FT14">
        <f>'time_series_19-covid-Recovered'!FV32</f>
        <v>1291251</v>
      </c>
      <c r="FU14">
        <f>'time_series_19-covid-Recovered'!FW32</f>
        <v>1323425</v>
      </c>
      <c r="FV14">
        <f>'time_series_19-covid-Recovered'!FX32</f>
        <v>1350098</v>
      </c>
      <c r="FW14">
        <f>'time_series_19-covid-Recovered'!FY32</f>
        <v>1397531</v>
      </c>
      <c r="FX14">
        <f>'time_series_19-covid-Recovered'!FZ32</f>
        <v>1428520</v>
      </c>
      <c r="FY14">
        <f>'time_series_19-covid-Recovered'!GA32</f>
        <v>1447408</v>
      </c>
      <c r="FZ14">
        <f>'time_series_19-covid-Recovered'!GB32</f>
        <v>1459072</v>
      </c>
      <c r="GA14">
        <f>'time_series_19-covid-Recovered'!GC32</f>
        <v>1514300</v>
      </c>
      <c r="GB14">
        <f>'time_series_19-covid-Recovered'!GD32</f>
        <v>1555339</v>
      </c>
      <c r="GC14">
        <f>'time_series_19-covid-Recovered'!GE32</f>
        <v>1591975</v>
      </c>
      <c r="GD14">
        <f>'time_series_19-covid-Recovered'!GF32</f>
        <v>1620313</v>
      </c>
      <c r="GE14">
        <f>'time_series_19-covid-Recovered'!GG32</f>
        <v>1693214</v>
      </c>
      <c r="GF14">
        <f>'time_series_19-covid-Recovered'!GH32</f>
        <v>1785359</v>
      </c>
      <c r="GG14">
        <f>'time_series_19-covid-Recovered'!GI32</f>
        <v>1812913</v>
      </c>
      <c r="GH14">
        <f>'time_series_19-covid-Recovered'!GJ32</f>
        <v>1846641</v>
      </c>
      <c r="GI14">
        <f>'time_series_19-covid-Recovered'!GK32</f>
        <v>1868749</v>
      </c>
      <c r="GJ14">
        <f>'time_series_19-covid-Recovered'!GL32</f>
        <v>1922802</v>
      </c>
      <c r="GK14">
        <f>'time_series_19-covid-Recovered'!GM32</f>
        <v>1956807</v>
      </c>
      <c r="GL14">
        <f>'time_series_19-covid-Recovered'!GN32</f>
        <v>2008854</v>
      </c>
      <c r="GM14">
        <f>'time_series_19-covid-Recovered'!GO32</f>
        <v>2037982</v>
      </c>
      <c r="GN14">
        <f>'time_series_19-covid-Recovered'!GP32</f>
        <v>2062876</v>
      </c>
      <c r="GO14">
        <f>'time_series_19-covid-Recovered'!GQ32</f>
        <v>2098976</v>
      </c>
      <c r="GP14">
        <f>'time_series_19-covid-Recovered'!GR32</f>
        <v>2157484</v>
      </c>
      <c r="GQ14">
        <f>'time_series_19-covid-Recovered'!GS32</f>
        <v>2190361</v>
      </c>
      <c r="GR14">
        <f>'time_series_19-covid-Recovered'!GT32</f>
        <v>2230542</v>
      </c>
    </row>
    <row r="54" spans="1:200" x14ac:dyDescent="0.35">
      <c r="C54" s="1" t="str">
        <f>C2</f>
        <v>1/22/20</v>
      </c>
      <c r="D54" s="1" t="str">
        <f t="shared" ref="D54:BP54" si="0">D2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si="0"/>
        <v>3/27/20</v>
      </c>
      <c r="BQ54" s="1" t="str">
        <f t="shared" ref="BQ54:BR54" si="1">BQ2</f>
        <v>3/28/20</v>
      </c>
      <c r="BR54" s="1" t="str">
        <f t="shared" si="1"/>
        <v>3/29/20</v>
      </c>
      <c r="BS54" s="1" t="str">
        <f t="shared" ref="BS54:BT54" si="2">BS2</f>
        <v>3/30/20</v>
      </c>
      <c r="BT54" s="1" t="str">
        <f t="shared" si="2"/>
        <v>3/31/20</v>
      </c>
      <c r="BU54" s="1">
        <f t="shared" ref="BU54:BV54" si="3">BU2</f>
        <v>43834</v>
      </c>
      <c r="BV54" s="1">
        <f t="shared" si="3"/>
        <v>43865</v>
      </c>
      <c r="BW54" s="1">
        <f t="shared" ref="BW54:BX54" si="4">BW2</f>
        <v>43894</v>
      </c>
      <c r="BX54" s="1">
        <f t="shared" si="4"/>
        <v>43925</v>
      </c>
      <c r="BY54" s="1">
        <f t="shared" ref="BY54:BZ54" si="5">BY2</f>
        <v>43955</v>
      </c>
      <c r="BZ54" s="1">
        <f t="shared" si="5"/>
        <v>43986</v>
      </c>
      <c r="CA54" s="1">
        <f t="shared" ref="CA54:CB54" si="6">CA2</f>
        <v>44016</v>
      </c>
      <c r="CB54" s="1">
        <f t="shared" si="6"/>
        <v>44047</v>
      </c>
      <c r="CC54" s="1">
        <f t="shared" ref="CC54:CD54" si="7">CC2</f>
        <v>44078</v>
      </c>
      <c r="CD54" s="1">
        <f t="shared" si="7"/>
        <v>44108</v>
      </c>
      <c r="CE54" s="1">
        <f t="shared" ref="CE54:CF54" si="8">CE2</f>
        <v>44139</v>
      </c>
      <c r="CF54" s="1">
        <f t="shared" si="8"/>
        <v>44169</v>
      </c>
      <c r="CG54" s="1" t="str">
        <f t="shared" ref="CG54:CH54" si="9">CG2</f>
        <v>4/13/20</v>
      </c>
      <c r="CH54" s="1" t="str">
        <f t="shared" si="9"/>
        <v>4/14/20</v>
      </c>
      <c r="CI54" s="1" t="str">
        <f t="shared" ref="CI54:CJ54" si="10">CI2</f>
        <v>4/15/20</v>
      </c>
      <c r="CJ54" s="1" t="str">
        <f t="shared" si="10"/>
        <v>4/16/20</v>
      </c>
      <c r="CK54" s="1" t="str">
        <f t="shared" ref="CK54:CL54" si="11">CK2</f>
        <v>4/17/20</v>
      </c>
      <c r="CL54" s="1" t="str">
        <f t="shared" si="11"/>
        <v>4/18/20</v>
      </c>
      <c r="CM54" s="1" t="str">
        <f t="shared" ref="CM54:CN54" si="12">CM2</f>
        <v>4/19/20</v>
      </c>
      <c r="CN54" s="1" t="str">
        <f t="shared" si="12"/>
        <v>4/20/20</v>
      </c>
      <c r="CO54" s="1" t="str">
        <f t="shared" ref="CO54:CP54" si="13">CO2</f>
        <v>4/21/20</v>
      </c>
      <c r="CP54" s="1" t="str">
        <f t="shared" si="13"/>
        <v>4/22/20</v>
      </c>
      <c r="CQ54" s="1" t="str">
        <f t="shared" ref="CQ54:CR54" si="14">CQ2</f>
        <v>4/23/20</v>
      </c>
      <c r="CR54" s="1" t="str">
        <f t="shared" si="14"/>
        <v>4/24/20</v>
      </c>
      <c r="CS54" s="1" t="str">
        <f t="shared" ref="CS54:CT54" si="15">CS2</f>
        <v>4/25/20</v>
      </c>
      <c r="CT54" s="1" t="str">
        <f t="shared" si="15"/>
        <v>4/26/20</v>
      </c>
      <c r="CU54" s="1" t="str">
        <f t="shared" ref="CU54:CV54" si="16">CU2</f>
        <v>4/27/20</v>
      </c>
      <c r="CV54" s="1" t="str">
        <f t="shared" si="16"/>
        <v>4/28/20</v>
      </c>
      <c r="CW54" s="1" t="str">
        <f t="shared" ref="CW54:CX54" si="17">CW2</f>
        <v>4/29/20</v>
      </c>
      <c r="CX54" s="1" t="str">
        <f t="shared" si="17"/>
        <v>4/30/20</v>
      </c>
      <c r="CY54" s="1">
        <f t="shared" ref="CY54:CZ54" si="18">CY2</f>
        <v>43835</v>
      </c>
      <c r="CZ54" s="1">
        <f t="shared" si="18"/>
        <v>43866</v>
      </c>
      <c r="DA54" s="1">
        <f t="shared" ref="DA54:DB54" si="19">DA2</f>
        <v>43895</v>
      </c>
      <c r="DB54" s="1">
        <f t="shared" si="19"/>
        <v>43926</v>
      </c>
      <c r="DC54" s="1">
        <f t="shared" ref="DC54:DD54" si="20">DC2</f>
        <v>43956</v>
      </c>
      <c r="DD54" s="1">
        <f t="shared" si="20"/>
        <v>43987</v>
      </c>
      <c r="DE54" s="1">
        <f t="shared" ref="DE54:DF54" si="21">DE2</f>
        <v>44017</v>
      </c>
      <c r="DF54" s="1">
        <f t="shared" si="21"/>
        <v>44048</v>
      </c>
      <c r="DG54" s="1">
        <f t="shared" ref="DG54:DH54" si="22">DG2</f>
        <v>44079</v>
      </c>
      <c r="DH54" s="1">
        <f t="shared" si="22"/>
        <v>44109</v>
      </c>
      <c r="DI54" s="1">
        <f t="shared" ref="DI54:DJ54" si="23">DI2</f>
        <v>44140</v>
      </c>
      <c r="DJ54" s="1">
        <f t="shared" si="23"/>
        <v>44170</v>
      </c>
      <c r="DK54" s="1" t="str">
        <f t="shared" ref="DK54:DL54" si="24">DK2</f>
        <v>5/13/20</v>
      </c>
      <c r="DL54" s="1" t="str">
        <f t="shared" si="24"/>
        <v>5/14/20</v>
      </c>
      <c r="DM54" s="1" t="str">
        <f t="shared" ref="DM54:DN54" si="25">DM2</f>
        <v>5/15/20</v>
      </c>
      <c r="DN54" s="1" t="str">
        <f t="shared" si="25"/>
        <v>5/16/20</v>
      </c>
      <c r="DO54" s="1" t="str">
        <f t="shared" ref="DO54:DP54" si="26">DO2</f>
        <v>5/17/20</v>
      </c>
      <c r="DP54" s="1" t="str">
        <f t="shared" si="26"/>
        <v>5/18/20</v>
      </c>
      <c r="DQ54" s="1" t="str">
        <f t="shared" ref="DQ54:DR54" si="27">DQ2</f>
        <v>5/19/20</v>
      </c>
      <c r="DR54" s="1" t="str">
        <f t="shared" si="27"/>
        <v>5/20/20</v>
      </c>
      <c r="DS54" s="1" t="str">
        <f t="shared" ref="DS54:DT54" si="28">DS2</f>
        <v>5/21/20</v>
      </c>
      <c r="DT54" s="1" t="str">
        <f t="shared" si="28"/>
        <v>5/22/20</v>
      </c>
      <c r="DU54" s="1" t="str">
        <f t="shared" ref="DU54:DV54" si="29">DU2</f>
        <v>5/23/20</v>
      </c>
      <c r="DV54" s="1" t="str">
        <f t="shared" si="29"/>
        <v>5/24/20</v>
      </c>
      <c r="DW54" s="1" t="str">
        <f t="shared" ref="DW54:DX54" si="30">DW2</f>
        <v>5/25/20</v>
      </c>
      <c r="DX54" s="1" t="str">
        <f t="shared" si="30"/>
        <v>5/26/20</v>
      </c>
      <c r="DY54" s="1" t="str">
        <f t="shared" ref="DY54:DZ54" si="31">DY2</f>
        <v>5/27/20</v>
      </c>
      <c r="DZ54" s="1" t="str">
        <f t="shared" si="31"/>
        <v>5/28/20</v>
      </c>
      <c r="EA54" s="1" t="str">
        <f t="shared" ref="EA54:EB54" si="32">EA2</f>
        <v>5/29/20</v>
      </c>
      <c r="EB54" s="1" t="str">
        <f t="shared" si="32"/>
        <v>5/30/20</v>
      </c>
      <c r="EC54" s="1" t="str">
        <f t="shared" ref="EC54:ED54" si="33">EC2</f>
        <v>5/31/20</v>
      </c>
      <c r="ED54" s="1">
        <f t="shared" si="33"/>
        <v>43836</v>
      </c>
      <c r="EE54" s="1">
        <f t="shared" ref="EE54:EG54" si="34">EE2</f>
        <v>43867</v>
      </c>
      <c r="EF54" s="1">
        <f t="shared" si="34"/>
        <v>43896</v>
      </c>
      <c r="EG54" s="1">
        <f t="shared" si="34"/>
        <v>43927</v>
      </c>
      <c r="EH54" s="1">
        <f t="shared" ref="EH54:EI54" si="35">EH2</f>
        <v>43957</v>
      </c>
      <c r="EI54" s="1">
        <f t="shared" si="35"/>
        <v>43988</v>
      </c>
      <c r="EJ54" s="1">
        <f t="shared" ref="EJ54:EK54" si="36">EJ2</f>
        <v>44018</v>
      </c>
      <c r="EK54" s="1">
        <f t="shared" si="36"/>
        <v>44049</v>
      </c>
      <c r="EL54" s="1">
        <f t="shared" ref="EL54:EM54" si="37">EL2</f>
        <v>44080</v>
      </c>
      <c r="EM54" s="1">
        <f t="shared" si="37"/>
        <v>44110</v>
      </c>
      <c r="EN54" s="1">
        <f t="shared" ref="EN54:EO54" si="38">EN2</f>
        <v>44141</v>
      </c>
      <c r="EO54" s="1">
        <f t="shared" si="38"/>
        <v>44171</v>
      </c>
      <c r="EP54" s="1" t="str">
        <f t="shared" ref="EP54:EQ54" si="39">EP2</f>
        <v>6/13/20</v>
      </c>
      <c r="EQ54" s="1" t="str">
        <f t="shared" si="39"/>
        <v>6/14/20</v>
      </c>
      <c r="ER54" s="1" t="str">
        <f t="shared" ref="ER54:ES54" si="40">ER2</f>
        <v>6/15/20</v>
      </c>
      <c r="ES54" s="1" t="str">
        <f t="shared" si="40"/>
        <v>6/16/20</v>
      </c>
      <c r="ET54" s="1" t="str">
        <f t="shared" ref="ET54:EV54" si="41">ET2</f>
        <v>6/17/20</v>
      </c>
      <c r="EU54" s="1" t="str">
        <f t="shared" si="41"/>
        <v>6/18/20</v>
      </c>
      <c r="EV54" s="1" t="str">
        <f t="shared" si="41"/>
        <v>6/19/20</v>
      </c>
      <c r="EW54" s="1" t="str">
        <f t="shared" ref="EW54:EX54" si="42">EW2</f>
        <v>6/20/20</v>
      </c>
      <c r="EX54" s="1" t="str">
        <f t="shared" si="42"/>
        <v>6/21/20</v>
      </c>
      <c r="EY54" s="1" t="str">
        <f t="shared" ref="EY54:EZ54" si="43">EY2</f>
        <v>6/22/20</v>
      </c>
      <c r="EZ54" s="1" t="str">
        <f t="shared" si="43"/>
        <v>6/23/20</v>
      </c>
      <c r="FA54" s="1" t="str">
        <f t="shared" ref="FA54:FD54" si="44">FA2</f>
        <v>6/24/20</v>
      </c>
      <c r="FB54" s="1" t="str">
        <f t="shared" si="44"/>
        <v>6/25/20</v>
      </c>
      <c r="FC54" s="1" t="str">
        <f t="shared" si="44"/>
        <v>6/26/20</v>
      </c>
      <c r="FD54" s="1" t="str">
        <f t="shared" si="44"/>
        <v>6/27/20</v>
      </c>
      <c r="FE54" s="1" t="str">
        <f t="shared" ref="FE54:FF54" si="45">FE2</f>
        <v>6/28/20</v>
      </c>
      <c r="FF54" s="1" t="str">
        <f t="shared" si="45"/>
        <v>6/29/20</v>
      </c>
      <c r="FG54" s="1" t="str">
        <f t="shared" ref="FG54:FH54" si="46">FG2</f>
        <v>6/30/20</v>
      </c>
      <c r="FH54" s="1">
        <f t="shared" si="46"/>
        <v>43837</v>
      </c>
      <c r="FI54" s="1">
        <f t="shared" ref="FI54:FJ54" si="47">FI2</f>
        <v>43868</v>
      </c>
      <c r="FJ54" s="1">
        <f t="shared" si="47"/>
        <v>43897</v>
      </c>
      <c r="FK54" s="1">
        <f t="shared" ref="FK54:FL54" si="48">FK2</f>
        <v>43928</v>
      </c>
      <c r="FL54" s="1">
        <f t="shared" si="48"/>
        <v>43958</v>
      </c>
      <c r="FM54" s="1">
        <f t="shared" ref="FM54:FN54" si="49">FM2</f>
        <v>43989</v>
      </c>
      <c r="FN54" s="1">
        <f t="shared" si="49"/>
        <v>44019</v>
      </c>
      <c r="FO54" s="1">
        <f t="shared" ref="FO54:FP54" si="50">FO2</f>
        <v>44050</v>
      </c>
      <c r="FP54" s="1">
        <f t="shared" si="50"/>
        <v>44081</v>
      </c>
      <c r="FQ54" s="1">
        <f t="shared" ref="FQ54:FR54" si="51">FQ2</f>
        <v>44111</v>
      </c>
      <c r="FR54" s="1">
        <f t="shared" si="51"/>
        <v>44142</v>
      </c>
      <c r="FS54" s="1">
        <f t="shared" ref="FS54:FT54" si="52">FS2</f>
        <v>44172</v>
      </c>
      <c r="FT54" s="1" t="str">
        <f t="shared" si="52"/>
        <v>7/13/20</v>
      </c>
      <c r="FU54" s="1" t="str">
        <f t="shared" ref="FU54:FW54" si="53">FU2</f>
        <v>7/14/20</v>
      </c>
      <c r="FV54" s="1" t="str">
        <f t="shared" si="53"/>
        <v>7/15/20</v>
      </c>
      <c r="FW54" s="1" t="str">
        <f t="shared" si="53"/>
        <v>7/16/20</v>
      </c>
      <c r="FX54" s="1" t="str">
        <f t="shared" ref="FX54:FY54" si="54">FX2</f>
        <v>7/17/20</v>
      </c>
      <c r="FY54" s="1" t="str">
        <f t="shared" si="54"/>
        <v>7/18/20</v>
      </c>
      <c r="FZ54" s="1" t="str">
        <f t="shared" ref="FZ54:GB54" si="55">FZ2</f>
        <v>7/19/20</v>
      </c>
      <c r="GA54" s="1" t="str">
        <f t="shared" si="55"/>
        <v>7/20/20</v>
      </c>
      <c r="GB54" s="1" t="str">
        <f t="shared" si="55"/>
        <v>7/21/20</v>
      </c>
      <c r="GC54" s="1" t="str">
        <f t="shared" ref="GC54:GD54" si="56">GC2</f>
        <v>7/22/20</v>
      </c>
      <c r="GD54" s="1" t="str">
        <f t="shared" si="56"/>
        <v>7/23/20</v>
      </c>
      <c r="GE54" s="1" t="str">
        <f t="shared" ref="GE54:GF54" si="57">GE2</f>
        <v>7/24/20</v>
      </c>
      <c r="GF54" s="1" t="str">
        <f t="shared" si="57"/>
        <v>7/25/20</v>
      </c>
      <c r="GG54" s="1" t="str">
        <f t="shared" ref="GG54:GH54" si="58">GG2</f>
        <v>7/26/20</v>
      </c>
      <c r="GH54" s="1" t="str">
        <f t="shared" si="58"/>
        <v>7/27/20</v>
      </c>
      <c r="GI54" s="1" t="str">
        <f t="shared" ref="GI54:GJ54" si="59">GI2</f>
        <v>7/28/20</v>
      </c>
      <c r="GJ54" s="1" t="str">
        <f t="shared" si="59"/>
        <v>7/29/20</v>
      </c>
      <c r="GK54" s="1" t="str">
        <f t="shared" ref="GK54:GL54" si="60">GK2</f>
        <v>7/30/20</v>
      </c>
      <c r="GL54" s="1" t="str">
        <f t="shared" si="60"/>
        <v>7/31/20</v>
      </c>
      <c r="GM54" s="1">
        <f t="shared" ref="GM54:GN54" si="61">GM2</f>
        <v>43838</v>
      </c>
      <c r="GN54" s="1">
        <f t="shared" si="61"/>
        <v>43869</v>
      </c>
      <c r="GO54" s="1">
        <f t="shared" ref="GO54:GP54" si="62">GO2</f>
        <v>43898</v>
      </c>
      <c r="GP54" s="1">
        <f t="shared" si="62"/>
        <v>43929</v>
      </c>
      <c r="GQ54" s="1">
        <f t="shared" ref="GQ54:GR54" si="63">GQ2</f>
        <v>43959</v>
      </c>
      <c r="GR54" s="1">
        <f t="shared" si="63"/>
        <v>43990</v>
      </c>
    </row>
    <row r="55" spans="1:200" x14ac:dyDescent="0.35">
      <c r="A55" t="s">
        <v>252</v>
      </c>
      <c r="D55">
        <f>D3-C3</f>
        <v>2</v>
      </c>
      <c r="E55">
        <f t="shared" ref="E55:BO55" si="64">E3-D3</f>
        <v>6</v>
      </c>
      <c r="F55">
        <f t="shared" si="64"/>
        <v>3</v>
      </c>
      <c r="G55">
        <f t="shared" si="64"/>
        <v>13</v>
      </c>
      <c r="H55">
        <f t="shared" si="64"/>
        <v>9</v>
      </c>
      <c r="I55">
        <f t="shared" si="64"/>
        <v>46</v>
      </c>
      <c r="J55">
        <f t="shared" si="64"/>
        <v>19</v>
      </c>
      <c r="K55">
        <f t="shared" si="64"/>
        <v>17</v>
      </c>
      <c r="L55">
        <f t="shared" si="64"/>
        <v>79</v>
      </c>
      <c r="M55">
        <f t="shared" si="64"/>
        <v>62</v>
      </c>
      <c r="N55">
        <f t="shared" si="64"/>
        <v>188</v>
      </c>
      <c r="O55">
        <f t="shared" si="64"/>
        <v>151</v>
      </c>
      <c r="P55">
        <f t="shared" si="64"/>
        <v>229</v>
      </c>
      <c r="Q55">
        <f t="shared" si="64"/>
        <v>272</v>
      </c>
      <c r="R55">
        <f t="shared" si="64"/>
        <v>363</v>
      </c>
      <c r="S55">
        <f t="shared" si="64"/>
        <v>524</v>
      </c>
      <c r="T55">
        <f t="shared" si="64"/>
        <v>605</v>
      </c>
      <c r="U55">
        <f t="shared" si="64"/>
        <v>628</v>
      </c>
      <c r="V55">
        <f t="shared" si="64"/>
        <v>702</v>
      </c>
      <c r="W55">
        <f t="shared" si="64"/>
        <v>737</v>
      </c>
      <c r="X55">
        <f t="shared" si="64"/>
        <v>467</v>
      </c>
      <c r="Y55">
        <f t="shared" si="64"/>
        <v>1145</v>
      </c>
      <c r="Z55">
        <f t="shared" si="64"/>
        <v>1763</v>
      </c>
      <c r="AA55">
        <f t="shared" si="64"/>
        <v>1337</v>
      </c>
      <c r="AB55">
        <f t="shared" si="64"/>
        <v>1470</v>
      </c>
      <c r="AC55">
        <f t="shared" si="64"/>
        <v>1718</v>
      </c>
      <c r="AD55">
        <f t="shared" si="64"/>
        <v>1769</v>
      </c>
      <c r="AE55">
        <f t="shared" si="64"/>
        <v>1769</v>
      </c>
      <c r="AF55">
        <f t="shared" si="64"/>
        <v>2056</v>
      </c>
      <c r="AG55">
        <f t="shared" si="64"/>
        <v>713</v>
      </c>
      <c r="AH55">
        <f t="shared" si="64"/>
        <v>3996</v>
      </c>
      <c r="AI55">
        <f t="shared" si="64"/>
        <v>508</v>
      </c>
      <c r="AJ55">
        <f t="shared" si="64"/>
        <v>1833</v>
      </c>
      <c r="AK55">
        <f t="shared" si="64"/>
        <v>2678</v>
      </c>
      <c r="AL55">
        <f t="shared" si="64"/>
        <v>2479</v>
      </c>
      <c r="AM55">
        <f t="shared" si="64"/>
        <v>2893</v>
      </c>
      <c r="AN55">
        <f t="shared" si="64"/>
        <v>3434</v>
      </c>
      <c r="AO55">
        <f t="shared" si="64"/>
        <v>3071</v>
      </c>
      <c r="AP55">
        <f t="shared" si="64"/>
        <v>2934</v>
      </c>
      <c r="AQ55">
        <f t="shared" si="64"/>
        <v>2886</v>
      </c>
      <c r="AR55">
        <f t="shared" si="64"/>
        <v>2626</v>
      </c>
      <c r="AS55">
        <f t="shared" si="64"/>
        <v>2942</v>
      </c>
      <c r="AT55">
        <f t="shared" si="64"/>
        <v>2626</v>
      </c>
      <c r="AU55">
        <f t="shared" si="64"/>
        <v>2069</v>
      </c>
      <c r="AV55">
        <f t="shared" si="64"/>
        <v>2494</v>
      </c>
      <c r="AW55">
        <f t="shared" si="64"/>
        <v>2335</v>
      </c>
      <c r="AX55">
        <f t="shared" si="64"/>
        <v>1799</v>
      </c>
      <c r="AY55">
        <f t="shared" si="64"/>
        <v>1911</v>
      </c>
      <c r="AZ55">
        <f t="shared" si="64"/>
        <v>2598</v>
      </c>
      <c r="BA55">
        <f t="shared" si="64"/>
        <v>1322</v>
      </c>
      <c r="BB55">
        <f t="shared" si="64"/>
        <v>1927</v>
      </c>
      <c r="BC55">
        <f t="shared" si="64"/>
        <v>2371</v>
      </c>
      <c r="BD55">
        <f t="shared" si="64"/>
        <v>3410</v>
      </c>
      <c r="BE55">
        <f t="shared" si="64"/>
        <v>2054</v>
      </c>
      <c r="BF55">
        <f t="shared" si="64"/>
        <v>2752</v>
      </c>
      <c r="BG55">
        <f t="shared" si="64"/>
        <v>2483</v>
      </c>
      <c r="BH55">
        <f t="shared" si="64"/>
        <v>1637</v>
      </c>
      <c r="BI55">
        <f t="shared" si="64"/>
        <v>2445</v>
      </c>
      <c r="BJ55">
        <f t="shared" si="64"/>
        <v>4267</v>
      </c>
      <c r="BK55">
        <f t="shared" si="64"/>
        <v>6215</v>
      </c>
      <c r="BL55">
        <f t="shared" si="64"/>
        <v>466</v>
      </c>
      <c r="BM55">
        <f t="shared" si="64"/>
        <v>9641</v>
      </c>
      <c r="BN55">
        <f t="shared" si="64"/>
        <v>5783</v>
      </c>
      <c r="BO55">
        <f t="shared" si="64"/>
        <v>8370</v>
      </c>
      <c r="BP55">
        <f t="shared" ref="BP55:DE55" si="65">BP3-BO3</f>
        <v>8776</v>
      </c>
      <c r="BQ55">
        <f t="shared" si="65"/>
        <v>8503</v>
      </c>
      <c r="BR55">
        <f t="shared" si="65"/>
        <v>9467</v>
      </c>
      <c r="BS55">
        <f t="shared" si="65"/>
        <v>15446</v>
      </c>
      <c r="BT55">
        <f t="shared" si="65"/>
        <v>13488</v>
      </c>
      <c r="BU55">
        <f t="shared" si="65"/>
        <v>15093</v>
      </c>
      <c r="BV55">
        <f t="shared" si="65"/>
        <v>17049</v>
      </c>
      <c r="BW55">
        <f t="shared" si="65"/>
        <v>15448</v>
      </c>
      <c r="BX55">
        <f t="shared" si="65"/>
        <v>20417</v>
      </c>
      <c r="BY55">
        <f t="shared" si="65"/>
        <v>13840</v>
      </c>
      <c r="BZ55">
        <f t="shared" si="65"/>
        <v>16580</v>
      </c>
      <c r="CA55">
        <f t="shared" si="65"/>
        <v>23391</v>
      </c>
      <c r="CB55">
        <f t="shared" si="65"/>
        <v>28716</v>
      </c>
      <c r="CC55">
        <f t="shared" si="65"/>
        <v>25348</v>
      </c>
      <c r="CD55">
        <f t="shared" si="65"/>
        <v>21802</v>
      </c>
      <c r="CE55">
        <f t="shared" si="65"/>
        <v>26257</v>
      </c>
      <c r="CF55">
        <f t="shared" si="65"/>
        <v>19414</v>
      </c>
      <c r="CG55">
        <f t="shared" si="65"/>
        <v>27167</v>
      </c>
      <c r="CH55">
        <f t="shared" si="65"/>
        <v>25089</v>
      </c>
      <c r="CI55">
        <f t="shared" si="65"/>
        <v>36670</v>
      </c>
      <c r="CJ55">
        <f t="shared" si="65"/>
        <v>30820</v>
      </c>
      <c r="CK55">
        <f t="shared" si="65"/>
        <v>26123</v>
      </c>
      <c r="CL55">
        <f t="shared" si="65"/>
        <v>23919</v>
      </c>
      <c r="CM55">
        <f t="shared" si="65"/>
        <v>31655</v>
      </c>
      <c r="CN55">
        <f t="shared" si="65"/>
        <v>21990</v>
      </c>
      <c r="CO55">
        <f t="shared" si="65"/>
        <v>34843</v>
      </c>
      <c r="CP55">
        <f t="shared" si="65"/>
        <v>30425</v>
      </c>
      <c r="CQ55">
        <f t="shared" si="65"/>
        <v>28780</v>
      </c>
      <c r="CR55">
        <f t="shared" si="65"/>
        <v>50051</v>
      </c>
      <c r="CS55">
        <f t="shared" si="65"/>
        <v>27779</v>
      </c>
      <c r="CT55">
        <f t="shared" si="65"/>
        <v>28605</v>
      </c>
      <c r="CU55">
        <f t="shared" si="65"/>
        <v>27769</v>
      </c>
      <c r="CV55">
        <f t="shared" si="65"/>
        <v>33271</v>
      </c>
      <c r="CW55">
        <f t="shared" si="65"/>
        <v>42182</v>
      </c>
      <c r="CX55">
        <f t="shared" si="65"/>
        <v>64966</v>
      </c>
      <c r="CY55">
        <f t="shared" si="65"/>
        <v>38253</v>
      </c>
      <c r="CZ55">
        <f t="shared" si="65"/>
        <v>40879</v>
      </c>
      <c r="DA55">
        <f t="shared" si="65"/>
        <v>32316</v>
      </c>
      <c r="DB55">
        <f t="shared" si="65"/>
        <v>34087</v>
      </c>
      <c r="DC55">
        <f t="shared" si="65"/>
        <v>36540</v>
      </c>
      <c r="DD55">
        <f t="shared" si="65"/>
        <v>46006</v>
      </c>
      <c r="DE55">
        <f t="shared" si="65"/>
        <v>39468</v>
      </c>
      <c r="DF55">
        <f t="shared" ref="DF55:GR55" si="66">DF3-DE3</f>
        <v>36550</v>
      </c>
      <c r="DG55">
        <f t="shared" si="66"/>
        <v>53550</v>
      </c>
      <c r="DH55">
        <f t="shared" si="66"/>
        <v>33594</v>
      </c>
      <c r="DI55">
        <f t="shared" si="66"/>
        <v>46994</v>
      </c>
      <c r="DJ55">
        <f t="shared" si="66"/>
        <v>37021</v>
      </c>
      <c r="DK55">
        <f t="shared" si="66"/>
        <v>55856</v>
      </c>
      <c r="DL55">
        <f t="shared" si="66"/>
        <v>39716</v>
      </c>
      <c r="DM55">
        <f t="shared" si="66"/>
        <v>48008</v>
      </c>
      <c r="DN55">
        <f t="shared" si="66"/>
        <v>56592</v>
      </c>
      <c r="DO55">
        <f t="shared" si="66"/>
        <v>40907</v>
      </c>
      <c r="DP55">
        <f t="shared" si="66"/>
        <v>52921</v>
      </c>
      <c r="DQ55">
        <f t="shared" si="66"/>
        <v>52105</v>
      </c>
      <c r="DR55">
        <f t="shared" si="66"/>
        <v>58928</v>
      </c>
      <c r="DS55">
        <f t="shared" si="66"/>
        <v>51265</v>
      </c>
      <c r="DT55">
        <f t="shared" si="66"/>
        <v>108651</v>
      </c>
      <c r="DU55">
        <f t="shared" si="66"/>
        <v>54971</v>
      </c>
      <c r="DV55">
        <f t="shared" si="66"/>
        <v>55440</v>
      </c>
      <c r="DW55">
        <f t="shared" si="66"/>
        <v>63723</v>
      </c>
      <c r="DX55">
        <f t="shared" si="66"/>
        <v>55214</v>
      </c>
      <c r="DY55">
        <f t="shared" si="66"/>
        <v>63393</v>
      </c>
      <c r="DZ55">
        <f t="shared" si="66"/>
        <v>66857</v>
      </c>
      <c r="EA55">
        <f t="shared" si="66"/>
        <v>77346</v>
      </c>
      <c r="EB55">
        <f t="shared" si="66"/>
        <v>70453</v>
      </c>
      <c r="EC55">
        <f t="shared" si="66"/>
        <v>76320</v>
      </c>
      <c r="ED55">
        <f t="shared" si="66"/>
        <v>54897</v>
      </c>
      <c r="EE55">
        <f t="shared" si="66"/>
        <v>104123</v>
      </c>
      <c r="EF55">
        <f t="shared" si="66"/>
        <v>79104</v>
      </c>
      <c r="EG55">
        <f t="shared" si="66"/>
        <v>70053</v>
      </c>
      <c r="EH55">
        <f t="shared" si="66"/>
        <v>69159</v>
      </c>
      <c r="EI55">
        <f t="shared" si="66"/>
        <v>72204</v>
      </c>
      <c r="EJ55">
        <f t="shared" si="66"/>
        <v>55101</v>
      </c>
      <c r="EK55">
        <f t="shared" si="66"/>
        <v>151563</v>
      </c>
      <c r="EL55">
        <f t="shared" si="66"/>
        <v>82282</v>
      </c>
      <c r="EM55">
        <f t="shared" si="66"/>
        <v>79138</v>
      </c>
      <c r="EN55">
        <f t="shared" si="66"/>
        <v>85882</v>
      </c>
      <c r="EO55">
        <f t="shared" si="66"/>
        <v>79724</v>
      </c>
      <c r="EP55">
        <f t="shared" si="66"/>
        <v>85934</v>
      </c>
      <c r="EQ55">
        <f t="shared" si="66"/>
        <v>70785</v>
      </c>
      <c r="ER55">
        <f t="shared" si="66"/>
        <v>80208</v>
      </c>
      <c r="ES55">
        <f t="shared" si="66"/>
        <v>97840</v>
      </c>
      <c r="ET55">
        <f t="shared" si="66"/>
        <v>118787</v>
      </c>
      <c r="EU55">
        <f t="shared" si="66"/>
        <v>81142</v>
      </c>
      <c r="EV55">
        <f t="shared" si="66"/>
        <v>95015</v>
      </c>
      <c r="EW55">
        <f t="shared" si="66"/>
        <v>115825</v>
      </c>
      <c r="EX55">
        <f t="shared" si="66"/>
        <v>68737</v>
      </c>
      <c r="EY55">
        <f t="shared" si="66"/>
        <v>91626</v>
      </c>
      <c r="EZ55">
        <f t="shared" si="66"/>
        <v>104075</v>
      </c>
      <c r="FA55">
        <f t="shared" si="66"/>
        <v>115760</v>
      </c>
      <c r="FB55">
        <f t="shared" si="66"/>
        <v>92856</v>
      </c>
      <c r="FC55">
        <f t="shared" si="66"/>
        <v>106714</v>
      </c>
      <c r="FD55">
        <f t="shared" si="66"/>
        <v>106365</v>
      </c>
      <c r="FE55">
        <f t="shared" si="66"/>
        <v>89120</v>
      </c>
      <c r="FF55">
        <f t="shared" si="66"/>
        <v>94566</v>
      </c>
      <c r="FG55">
        <f t="shared" si="66"/>
        <v>117322</v>
      </c>
      <c r="FH55">
        <f t="shared" si="66"/>
        <v>115926</v>
      </c>
      <c r="FI55">
        <f t="shared" si="66"/>
        <v>284877</v>
      </c>
      <c r="FJ55">
        <f t="shared" si="66"/>
        <v>109900</v>
      </c>
      <c r="FK55">
        <f t="shared" si="66"/>
        <v>195833</v>
      </c>
      <c r="FL55">
        <f t="shared" si="66"/>
        <v>119322</v>
      </c>
      <c r="FM55">
        <f t="shared" si="66"/>
        <v>123612</v>
      </c>
      <c r="FN55">
        <f t="shared" si="66"/>
        <v>145025</v>
      </c>
      <c r="FO55">
        <f t="shared" si="66"/>
        <v>157949</v>
      </c>
      <c r="FP55">
        <f t="shared" si="66"/>
        <v>134514</v>
      </c>
      <c r="FQ55">
        <f t="shared" si="66"/>
        <v>139392</v>
      </c>
      <c r="FR55">
        <f t="shared" si="66"/>
        <v>125709</v>
      </c>
      <c r="FS55">
        <f t="shared" si="66"/>
        <v>111679</v>
      </c>
      <c r="FT55">
        <f t="shared" si="66"/>
        <v>140344</v>
      </c>
      <c r="FU55">
        <f t="shared" si="66"/>
        <v>142200</v>
      </c>
      <c r="FV55">
        <f t="shared" si="66"/>
        <v>159781</v>
      </c>
      <c r="FW55">
        <f t="shared" si="66"/>
        <v>152370</v>
      </c>
      <c r="FX55">
        <f t="shared" si="66"/>
        <v>183310</v>
      </c>
      <c r="FY55">
        <f t="shared" si="66"/>
        <v>150957</v>
      </c>
      <c r="FZ55">
        <f t="shared" si="66"/>
        <v>87877</v>
      </c>
      <c r="GA55">
        <f t="shared" si="66"/>
        <v>158996</v>
      </c>
      <c r="GB55">
        <f t="shared" si="66"/>
        <v>174647</v>
      </c>
      <c r="GC55">
        <f t="shared" si="66"/>
        <v>176387</v>
      </c>
      <c r="GD55">
        <f t="shared" si="66"/>
        <v>170164</v>
      </c>
      <c r="GE55">
        <f t="shared" si="66"/>
        <v>229317</v>
      </c>
      <c r="GF55">
        <f t="shared" si="66"/>
        <v>219317</v>
      </c>
      <c r="GG55">
        <f t="shared" si="66"/>
        <v>140476</v>
      </c>
      <c r="GH55">
        <f t="shared" si="66"/>
        <v>169623</v>
      </c>
      <c r="GI55">
        <f t="shared" si="66"/>
        <v>173854</v>
      </c>
      <c r="GJ55">
        <f t="shared" si="66"/>
        <v>201690</v>
      </c>
      <c r="GK55">
        <f t="shared" si="66"/>
        <v>222487</v>
      </c>
      <c r="GL55">
        <f t="shared" si="66"/>
        <v>198490</v>
      </c>
      <c r="GM55">
        <f t="shared" si="66"/>
        <v>184445</v>
      </c>
      <c r="GN55">
        <f t="shared" si="66"/>
        <v>136970</v>
      </c>
      <c r="GO55">
        <f t="shared" si="66"/>
        <v>222445</v>
      </c>
      <c r="GP55">
        <f t="shared" si="66"/>
        <v>221735</v>
      </c>
      <c r="GQ55">
        <f t="shared" si="66"/>
        <v>221540</v>
      </c>
      <c r="GR55">
        <f t="shared" si="66"/>
        <v>189126</v>
      </c>
    </row>
    <row r="56" spans="1:200" x14ac:dyDescent="0.35">
      <c r="A56" t="s">
        <v>363</v>
      </c>
      <c r="B56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6">
        <f t="shared" ref="D56:BO56" si="67">D4-C4</f>
        <v>0</v>
      </c>
      <c r="E56">
        <f t="shared" si="67"/>
        <v>0</v>
      </c>
      <c r="F56">
        <f t="shared" si="67"/>
        <v>0</v>
      </c>
      <c r="G56">
        <f t="shared" si="67"/>
        <v>0</v>
      </c>
      <c r="H56">
        <f t="shared" si="67"/>
        <v>0</v>
      </c>
      <c r="I56">
        <f t="shared" si="67"/>
        <v>0</v>
      </c>
      <c r="J56">
        <f t="shared" si="67"/>
        <v>0</v>
      </c>
      <c r="K56">
        <f t="shared" si="67"/>
        <v>0</v>
      </c>
      <c r="L56">
        <f t="shared" si="67"/>
        <v>0</v>
      </c>
      <c r="M56">
        <f t="shared" si="67"/>
        <v>0</v>
      </c>
      <c r="N56">
        <f t="shared" si="67"/>
        <v>0</v>
      </c>
      <c r="O56">
        <f t="shared" si="67"/>
        <v>0</v>
      </c>
      <c r="P56">
        <f t="shared" si="67"/>
        <v>0</v>
      </c>
      <c r="Q56">
        <f t="shared" si="67"/>
        <v>0</v>
      </c>
      <c r="R56">
        <f t="shared" si="67"/>
        <v>0</v>
      </c>
      <c r="S56">
        <f t="shared" si="67"/>
        <v>0</v>
      </c>
      <c r="T56">
        <f t="shared" si="67"/>
        <v>0</v>
      </c>
      <c r="U56">
        <f t="shared" si="67"/>
        <v>0</v>
      </c>
      <c r="V56">
        <f t="shared" si="67"/>
        <v>0</v>
      </c>
      <c r="W56">
        <f t="shared" si="67"/>
        <v>0</v>
      </c>
      <c r="X56">
        <f t="shared" si="67"/>
        <v>0</v>
      </c>
      <c r="Y56">
        <f t="shared" si="67"/>
        <v>0</v>
      </c>
      <c r="Z56">
        <f t="shared" si="67"/>
        <v>0</v>
      </c>
      <c r="AA56">
        <f t="shared" si="67"/>
        <v>0</v>
      </c>
      <c r="AB56">
        <f t="shared" si="67"/>
        <v>0</v>
      </c>
      <c r="AC56">
        <f t="shared" si="67"/>
        <v>0</v>
      </c>
      <c r="AD56">
        <f t="shared" si="67"/>
        <v>0</v>
      </c>
      <c r="AE56">
        <f t="shared" si="67"/>
        <v>0</v>
      </c>
      <c r="AF56">
        <f t="shared" si="67"/>
        <v>0</v>
      </c>
      <c r="AG56">
        <f t="shared" si="67"/>
        <v>0</v>
      </c>
      <c r="AH56">
        <f t="shared" si="67"/>
        <v>0</v>
      </c>
      <c r="AI56">
        <f t="shared" si="67"/>
        <v>0</v>
      </c>
      <c r="AJ56">
        <f t="shared" si="67"/>
        <v>0</v>
      </c>
      <c r="AK56">
        <f t="shared" si="67"/>
        <v>0</v>
      </c>
      <c r="AL56">
        <f t="shared" si="67"/>
        <v>0</v>
      </c>
      <c r="AM56">
        <f t="shared" si="67"/>
        <v>0</v>
      </c>
      <c r="AN56">
        <f t="shared" si="67"/>
        <v>1</v>
      </c>
      <c r="AO56">
        <f t="shared" si="67"/>
        <v>0</v>
      </c>
      <c r="AP56">
        <f t="shared" si="67"/>
        <v>0</v>
      </c>
      <c r="AQ56">
        <f t="shared" si="67"/>
        <v>0</v>
      </c>
      <c r="AR56">
        <f t="shared" si="67"/>
        <v>0</v>
      </c>
      <c r="AS56">
        <f t="shared" si="67"/>
        <v>0</v>
      </c>
      <c r="AT56">
        <f t="shared" si="67"/>
        <v>0</v>
      </c>
      <c r="AU56">
        <f t="shared" si="67"/>
        <v>0</v>
      </c>
      <c r="AV56">
        <f t="shared" si="67"/>
        <v>0</v>
      </c>
      <c r="AW56">
        <f t="shared" si="67"/>
        <v>1</v>
      </c>
      <c r="AX56">
        <f t="shared" si="67"/>
        <v>0</v>
      </c>
      <c r="AY56">
        <f t="shared" si="67"/>
        <v>0</v>
      </c>
      <c r="AZ56">
        <f t="shared" si="67"/>
        <v>26</v>
      </c>
      <c r="BA56">
        <f t="shared" si="67"/>
        <v>8</v>
      </c>
      <c r="BB56">
        <f t="shared" si="67"/>
        <v>0</v>
      </c>
      <c r="BC56">
        <f t="shared" si="67"/>
        <v>4</v>
      </c>
      <c r="BD56">
        <f t="shared" si="67"/>
        <v>-6</v>
      </c>
      <c r="BE56">
        <f t="shared" si="67"/>
        <v>7</v>
      </c>
      <c r="BF56">
        <f t="shared" si="67"/>
        <v>6</v>
      </c>
      <c r="BG56">
        <f t="shared" si="67"/>
        <v>1</v>
      </c>
      <c r="BH56">
        <f t="shared" si="67"/>
        <v>20</v>
      </c>
      <c r="BI56">
        <f t="shared" si="67"/>
        <v>7</v>
      </c>
      <c r="BJ56">
        <f t="shared" si="67"/>
        <v>10</v>
      </c>
      <c r="BK56">
        <f t="shared" si="67"/>
        <v>54</v>
      </c>
      <c r="BL56">
        <f t="shared" si="67"/>
        <v>0</v>
      </c>
      <c r="BM56">
        <f t="shared" si="67"/>
        <v>-9</v>
      </c>
      <c r="BN56">
        <f t="shared" si="67"/>
        <v>73</v>
      </c>
      <c r="BO56">
        <f t="shared" si="67"/>
        <v>-28</v>
      </c>
      <c r="BP56">
        <f t="shared" ref="BP56:EA56" si="68">BP4-BO4</f>
        <v>42</v>
      </c>
      <c r="BQ56">
        <f t="shared" si="68"/>
        <v>24</v>
      </c>
      <c r="BR56">
        <f t="shared" si="68"/>
        <v>26</v>
      </c>
      <c r="BS56">
        <f t="shared" si="68"/>
        <v>43</v>
      </c>
      <c r="BT56">
        <f t="shared" si="68"/>
        <v>62</v>
      </c>
      <c r="BU56">
        <f t="shared" si="68"/>
        <v>90</v>
      </c>
      <c r="BV56">
        <f t="shared" si="68"/>
        <v>59</v>
      </c>
      <c r="BW56">
        <f t="shared" si="68"/>
        <v>102</v>
      </c>
      <c r="BX56">
        <f t="shared" si="68"/>
        <v>87</v>
      </c>
      <c r="BY56">
        <f t="shared" si="68"/>
        <v>79</v>
      </c>
      <c r="BZ56">
        <f t="shared" si="68"/>
        <v>68</v>
      </c>
      <c r="CA56">
        <f t="shared" si="68"/>
        <v>143</v>
      </c>
      <c r="CB56">
        <f t="shared" si="68"/>
        <v>225</v>
      </c>
      <c r="CC56">
        <f t="shared" si="68"/>
        <v>196</v>
      </c>
      <c r="CD56">
        <f t="shared" si="68"/>
        <v>501</v>
      </c>
      <c r="CE56">
        <f t="shared" si="68"/>
        <v>190</v>
      </c>
      <c r="CF56">
        <f t="shared" si="68"/>
        <v>407</v>
      </c>
      <c r="CG56">
        <f t="shared" si="68"/>
        <v>79</v>
      </c>
      <c r="CH56">
        <f t="shared" si="68"/>
        <v>245</v>
      </c>
      <c r="CI56">
        <f t="shared" si="68"/>
        <v>192</v>
      </c>
      <c r="CJ56">
        <f t="shared" si="68"/>
        <v>773</v>
      </c>
      <c r="CK56">
        <f t="shared" si="68"/>
        <v>255</v>
      </c>
      <c r="CL56">
        <f t="shared" si="68"/>
        <v>265</v>
      </c>
      <c r="CM56">
        <f t="shared" si="68"/>
        <v>443</v>
      </c>
      <c r="CN56">
        <f t="shared" si="68"/>
        <v>512</v>
      </c>
      <c r="CO56">
        <f t="shared" si="68"/>
        <v>245</v>
      </c>
      <c r="CP56">
        <f t="shared" si="68"/>
        <v>489</v>
      </c>
      <c r="CQ56">
        <f t="shared" si="68"/>
        <v>1157</v>
      </c>
      <c r="CR56">
        <f t="shared" si="68"/>
        <v>452</v>
      </c>
      <c r="CS56">
        <f t="shared" si="68"/>
        <v>327</v>
      </c>
      <c r="CT56">
        <f t="shared" si="68"/>
        <v>391</v>
      </c>
      <c r="CU56">
        <f t="shared" si="68"/>
        <v>446</v>
      </c>
      <c r="CV56">
        <f t="shared" si="68"/>
        <v>1074</v>
      </c>
      <c r="CW56">
        <f t="shared" si="68"/>
        <v>593</v>
      </c>
      <c r="CX56">
        <f t="shared" si="68"/>
        <v>368</v>
      </c>
      <c r="CY56">
        <f t="shared" si="68"/>
        <v>659</v>
      </c>
      <c r="CZ56">
        <f t="shared" si="68"/>
        <v>545</v>
      </c>
      <c r="DA56">
        <f t="shared" si="68"/>
        <v>248</v>
      </c>
      <c r="DB56">
        <f t="shared" si="68"/>
        <v>719</v>
      </c>
      <c r="DC56">
        <f t="shared" si="68"/>
        <v>543</v>
      </c>
      <c r="DD56">
        <f t="shared" si="68"/>
        <v>1064</v>
      </c>
      <c r="DE56">
        <f t="shared" si="68"/>
        <v>572</v>
      </c>
      <c r="DF56">
        <f t="shared" si="68"/>
        <v>566</v>
      </c>
      <c r="DG56">
        <f t="shared" si="68"/>
        <v>1502</v>
      </c>
      <c r="DH56">
        <f t="shared" si="68"/>
        <v>875</v>
      </c>
      <c r="DI56">
        <f t="shared" si="68"/>
        <v>1008</v>
      </c>
      <c r="DJ56">
        <f t="shared" si="68"/>
        <v>612</v>
      </c>
      <c r="DK56">
        <f t="shared" si="68"/>
        <v>1081</v>
      </c>
      <c r="DL56">
        <f t="shared" si="68"/>
        <v>1721</v>
      </c>
      <c r="DM56">
        <f t="shared" si="68"/>
        <v>1913</v>
      </c>
      <c r="DN56">
        <f t="shared" si="68"/>
        <v>1729</v>
      </c>
      <c r="DO56">
        <f t="shared" si="68"/>
        <v>1153</v>
      </c>
      <c r="DP56">
        <f t="shared" si="68"/>
        <v>1243</v>
      </c>
      <c r="DQ56">
        <f t="shared" si="68"/>
        <v>1748</v>
      </c>
      <c r="DR56">
        <f t="shared" si="68"/>
        <v>2028</v>
      </c>
      <c r="DS56">
        <f t="shared" si="68"/>
        <v>964</v>
      </c>
      <c r="DT56">
        <f t="shared" si="68"/>
        <v>2014</v>
      </c>
      <c r="DU56">
        <f t="shared" si="68"/>
        <v>1000</v>
      </c>
      <c r="DV56">
        <f t="shared" si="68"/>
        <v>1932</v>
      </c>
      <c r="DW56">
        <f t="shared" si="68"/>
        <v>1393</v>
      </c>
      <c r="DX56">
        <f t="shared" si="68"/>
        <v>1813</v>
      </c>
      <c r="DY56">
        <f t="shared" si="68"/>
        <v>2314</v>
      </c>
      <c r="DZ56">
        <f t="shared" si="68"/>
        <v>2023</v>
      </c>
      <c r="EA56">
        <f t="shared" si="68"/>
        <v>2823</v>
      </c>
      <c r="EB56">
        <f t="shared" ref="EB56:GR56" si="69">EB4-EA4</f>
        <v>2572</v>
      </c>
      <c r="EC56">
        <f t="shared" si="69"/>
        <v>2409</v>
      </c>
      <c r="ED56">
        <f t="shared" si="69"/>
        <v>1775</v>
      </c>
      <c r="EE56">
        <f t="shared" si="69"/>
        <v>2400</v>
      </c>
      <c r="EF56">
        <f t="shared" si="69"/>
        <v>2838</v>
      </c>
      <c r="EG56">
        <f t="shared" si="69"/>
        <v>3077</v>
      </c>
      <c r="EH56">
        <f t="shared" si="69"/>
        <v>4313</v>
      </c>
      <c r="EI56">
        <f t="shared" si="69"/>
        <v>2944</v>
      </c>
      <c r="EJ56">
        <f t="shared" si="69"/>
        <v>1360</v>
      </c>
      <c r="EK56">
        <f t="shared" si="69"/>
        <v>2939</v>
      </c>
      <c r="EL56">
        <f t="shared" si="69"/>
        <v>4525</v>
      </c>
      <c r="EM56">
        <f t="shared" si="69"/>
        <v>4051</v>
      </c>
      <c r="EN56">
        <f t="shared" si="69"/>
        <v>3391</v>
      </c>
      <c r="EO56">
        <f t="shared" si="69"/>
        <v>3970</v>
      </c>
      <c r="EP56">
        <f t="shared" si="69"/>
        <v>3518</v>
      </c>
      <c r="EQ56">
        <f t="shared" si="69"/>
        <v>3252</v>
      </c>
      <c r="ER56">
        <f t="shared" si="69"/>
        <v>4018</v>
      </c>
      <c r="ES56">
        <f t="shared" si="69"/>
        <v>3942</v>
      </c>
      <c r="ET56">
        <f t="shared" si="69"/>
        <v>4064</v>
      </c>
      <c r="EU56">
        <f t="shared" si="69"/>
        <v>2542</v>
      </c>
      <c r="EV56">
        <f t="shared" si="69"/>
        <v>6543</v>
      </c>
      <c r="EW56">
        <f t="shared" si="69"/>
        <v>9637</v>
      </c>
      <c r="EX56">
        <f t="shared" si="69"/>
        <v>3391</v>
      </c>
      <c r="EY56">
        <f t="shared" si="69"/>
        <v>4016</v>
      </c>
      <c r="EZ56">
        <f t="shared" si="69"/>
        <v>3441</v>
      </c>
      <c r="FA56">
        <f t="shared" si="69"/>
        <v>6153</v>
      </c>
      <c r="FB56">
        <f t="shared" si="69"/>
        <v>4882</v>
      </c>
      <c r="FC56">
        <f t="shared" si="69"/>
        <v>6578</v>
      </c>
      <c r="FD56">
        <f t="shared" si="69"/>
        <v>5275</v>
      </c>
      <c r="FE56">
        <f t="shared" si="69"/>
        <v>3868</v>
      </c>
      <c r="FF56">
        <f t="shared" si="69"/>
        <v>4061</v>
      </c>
      <c r="FG56">
        <f t="shared" si="69"/>
        <v>5350</v>
      </c>
      <c r="FH56">
        <f t="shared" si="69"/>
        <v>5336</v>
      </c>
      <c r="FI56">
        <f t="shared" si="69"/>
        <v>8421</v>
      </c>
      <c r="FJ56">
        <f t="shared" si="69"/>
        <v>7545</v>
      </c>
      <c r="FK56">
        <f t="shared" si="69"/>
        <v>6848</v>
      </c>
      <c r="FL56">
        <f t="shared" si="69"/>
        <v>4647</v>
      </c>
      <c r="FM56">
        <f t="shared" si="69"/>
        <v>7806</v>
      </c>
      <c r="FN56">
        <f t="shared" si="69"/>
        <v>8576</v>
      </c>
      <c r="FO56">
        <f t="shared" si="69"/>
        <v>6728</v>
      </c>
      <c r="FP56">
        <f t="shared" si="69"/>
        <v>9413</v>
      </c>
      <c r="FQ56">
        <f t="shared" si="69"/>
        <v>8335</v>
      </c>
      <c r="FR56">
        <f t="shared" si="69"/>
        <v>12452</v>
      </c>
      <c r="FS56">
        <f t="shared" si="69"/>
        <v>9710</v>
      </c>
      <c r="FT56">
        <f t="shared" si="69"/>
        <v>6587</v>
      </c>
      <c r="FU56">
        <f t="shared" si="69"/>
        <v>10037</v>
      </c>
      <c r="FV56">
        <f t="shared" si="69"/>
        <v>18038</v>
      </c>
      <c r="FW56">
        <f t="shared" si="69"/>
        <v>10095</v>
      </c>
      <c r="FX56">
        <f t="shared" si="69"/>
        <v>15992</v>
      </c>
      <c r="FY56">
        <f t="shared" si="69"/>
        <v>6571</v>
      </c>
      <c r="FZ56">
        <f t="shared" si="69"/>
        <v>11773</v>
      </c>
      <c r="GA56">
        <f t="shared" si="69"/>
        <v>8125</v>
      </c>
      <c r="GB56">
        <f t="shared" si="69"/>
        <v>19165</v>
      </c>
      <c r="GC56">
        <f t="shared" si="69"/>
        <v>24692</v>
      </c>
      <c r="GD56">
        <f t="shared" si="69"/>
        <v>10173</v>
      </c>
      <c r="GE56">
        <f t="shared" si="69"/>
        <v>14870</v>
      </c>
      <c r="GF56">
        <f t="shared" si="69"/>
        <v>21361</v>
      </c>
      <c r="GG56">
        <f t="shared" si="69"/>
        <v>6413</v>
      </c>
      <c r="GH56">
        <f t="shared" si="69"/>
        <v>14608</v>
      </c>
      <c r="GI56">
        <f t="shared" si="69"/>
        <v>16715</v>
      </c>
      <c r="GJ56">
        <f t="shared" si="69"/>
        <v>15558</v>
      </c>
      <c r="GK56">
        <f t="shared" si="69"/>
        <v>15013</v>
      </c>
      <c r="GL56">
        <f t="shared" si="69"/>
        <v>21492</v>
      </c>
      <c r="GM56">
        <f t="shared" si="69"/>
        <v>21944</v>
      </c>
      <c r="GN56">
        <f t="shared" si="69"/>
        <v>8082</v>
      </c>
      <c r="GO56">
        <f t="shared" si="69"/>
        <v>16442</v>
      </c>
      <c r="GP56">
        <f t="shared" si="69"/>
        <v>21258</v>
      </c>
      <c r="GQ56">
        <f t="shared" si="69"/>
        <v>20215</v>
      </c>
      <c r="GR56">
        <f t="shared" si="69"/>
        <v>15403</v>
      </c>
    </row>
    <row r="57" spans="1:200" x14ac:dyDescent="0.35">
      <c r="A57" t="s">
        <v>376</v>
      </c>
      <c r="B57" t="s">
        <v>378</v>
      </c>
      <c r="D57">
        <f t="shared" ref="D57" si="70">D5-C5</f>
        <v>0</v>
      </c>
      <c r="E57">
        <f t="shared" ref="E57" si="71">E5-D5</f>
        <v>0</v>
      </c>
      <c r="F57">
        <f t="shared" ref="F57" si="72">F5-E5</f>
        <v>0</v>
      </c>
      <c r="G57">
        <f t="shared" ref="G57" si="73">G5-F5</f>
        <v>0</v>
      </c>
      <c r="H57">
        <f t="shared" ref="H57" si="74">H5-G5</f>
        <v>0</v>
      </c>
      <c r="I57">
        <f t="shared" ref="I57" si="75">I5-H5</f>
        <v>0</v>
      </c>
      <c r="J57">
        <f t="shared" ref="J57" si="76">J5-I5</f>
        <v>0</v>
      </c>
      <c r="K57">
        <f t="shared" ref="K57" si="77">K5-J5</f>
        <v>0</v>
      </c>
      <c r="L57">
        <f t="shared" ref="L57" si="78">L5-K5</f>
        <v>0</v>
      </c>
      <c r="M57">
        <f t="shared" ref="M57" si="79">M5-L5</f>
        <v>0</v>
      </c>
      <c r="N57">
        <f t="shared" ref="N57" si="80">N5-M5</f>
        <v>0</v>
      </c>
      <c r="O57">
        <f t="shared" ref="O57" si="81">O5-N5</f>
        <v>0</v>
      </c>
      <c r="P57">
        <f t="shared" ref="P57" si="82">P5-O5</f>
        <v>0</v>
      </c>
      <c r="Q57">
        <f t="shared" ref="Q57" si="83">Q5-P5</f>
        <v>0</v>
      </c>
      <c r="R57">
        <f t="shared" ref="R57" si="84">R5-Q5</f>
        <v>0</v>
      </c>
      <c r="S57">
        <f t="shared" ref="S57" si="85">S5-R5</f>
        <v>0</v>
      </c>
      <c r="T57">
        <f t="shared" ref="T57" si="86">T5-S5</f>
        <v>0</v>
      </c>
      <c r="U57">
        <f t="shared" ref="U57" si="87">U5-T5</f>
        <v>0</v>
      </c>
      <c r="V57">
        <f t="shared" ref="V57" si="88">V5-U5</f>
        <v>0</v>
      </c>
      <c r="W57">
        <f t="shared" ref="W57" si="89">W5-V5</f>
        <v>0</v>
      </c>
      <c r="X57">
        <f t="shared" ref="X57" si="90">X5-W5</f>
        <v>0</v>
      </c>
      <c r="Y57">
        <f t="shared" ref="Y57" si="91">Y5-X5</f>
        <v>0</v>
      </c>
      <c r="Z57">
        <f t="shared" ref="Z57" si="92">Z5-Y5</f>
        <v>0</v>
      </c>
      <c r="AA57">
        <f t="shared" ref="AA57" si="93">AA5-Z5</f>
        <v>0</v>
      </c>
      <c r="AB57">
        <f t="shared" ref="AB57" si="94">AB5-AA5</f>
        <v>0</v>
      </c>
      <c r="AC57">
        <f t="shared" ref="AC57" si="95">AC5-AB5</f>
        <v>0</v>
      </c>
      <c r="AD57">
        <f t="shared" ref="AD57" si="96">AD5-AC5</f>
        <v>0</v>
      </c>
      <c r="AE57">
        <f t="shared" ref="AE57" si="97">AE5-AD5</f>
        <v>0</v>
      </c>
      <c r="AF57">
        <f t="shared" ref="AF57" si="98">AF5-AE5</f>
        <v>0</v>
      </c>
      <c r="AG57">
        <f t="shared" ref="AG57" si="99">AG5-AF5</f>
        <v>0</v>
      </c>
      <c r="AH57">
        <f t="shared" ref="AH57" si="100">AH5-AG5</f>
        <v>0</v>
      </c>
      <c r="AI57">
        <f t="shared" ref="AI57" si="101">AI5-AH5</f>
        <v>0</v>
      </c>
      <c r="AJ57">
        <f t="shared" ref="AJ57" si="102">AJ5-AI5</f>
        <v>0</v>
      </c>
      <c r="AK57">
        <f t="shared" ref="AK57" si="103">AK5-AJ5</f>
        <v>0</v>
      </c>
      <c r="AL57">
        <f t="shared" ref="AL57" si="104">AL5-AK5</f>
        <v>0</v>
      </c>
      <c r="AM57">
        <f t="shared" ref="AM57" si="105">AM5-AL5</f>
        <v>0</v>
      </c>
      <c r="AN57">
        <f t="shared" ref="AN57" si="106">AN5-AM5</f>
        <v>0</v>
      </c>
      <c r="AO57">
        <f t="shared" ref="AO57" si="107">AO5-AN5</f>
        <v>0</v>
      </c>
      <c r="AP57">
        <f t="shared" ref="AP57" si="108">AP5-AO5</f>
        <v>0</v>
      </c>
      <c r="AQ57">
        <f t="shared" ref="AQ57" si="109">AQ5-AP5</f>
        <v>0</v>
      </c>
      <c r="AR57">
        <f t="shared" ref="AR57" si="110">AR5-AQ5</f>
        <v>1</v>
      </c>
      <c r="AS57">
        <f t="shared" ref="AS57" si="111">AS5-AR5</f>
        <v>0</v>
      </c>
      <c r="AT57">
        <f t="shared" ref="AT57" si="112">AT5-AS5</f>
        <v>0</v>
      </c>
      <c r="AU57">
        <f t="shared" ref="AU57" si="113">AU5-AT5</f>
        <v>0</v>
      </c>
      <c r="AV57">
        <f t="shared" ref="AV57" si="114">AV5-AU5</f>
        <v>0</v>
      </c>
      <c r="AW57">
        <f t="shared" ref="AW57" si="115">AW5-AV5</f>
        <v>0</v>
      </c>
      <c r="AX57">
        <f t="shared" ref="AX57" si="116">AX5-AW5</f>
        <v>0</v>
      </c>
      <c r="AY57">
        <f t="shared" ref="AY57" si="117">AY5-AX5</f>
        <v>3</v>
      </c>
      <c r="AZ57">
        <f t="shared" ref="AZ57" si="118">AZ5-AY5</f>
        <v>0</v>
      </c>
      <c r="BA57">
        <f t="shared" ref="BA57" si="119">BA5-AZ5</f>
        <v>0</v>
      </c>
      <c r="BB57">
        <f t="shared" ref="BB57" si="120">BB5-BA5</f>
        <v>0</v>
      </c>
      <c r="BC57">
        <f t="shared" ref="BC57" si="121">BC5-BB5</f>
        <v>1</v>
      </c>
      <c r="BD57">
        <f t="shared" ref="BD57" si="122">BD5-BC5</f>
        <v>0</v>
      </c>
      <c r="BE57">
        <f t="shared" ref="BE57" si="123">BE5-BD5</f>
        <v>1</v>
      </c>
      <c r="BF57">
        <f t="shared" ref="BF57" si="124">BF5-BE5</f>
        <v>5</v>
      </c>
      <c r="BG57">
        <f t="shared" ref="BG57" si="125">BG5-BF5</f>
        <v>0</v>
      </c>
      <c r="BH57">
        <f t="shared" ref="BH57" si="126">BH5-BG5</f>
        <v>0</v>
      </c>
      <c r="BI57">
        <f t="shared" ref="BI57" si="127">BI5-BH5</f>
        <v>6</v>
      </c>
      <c r="BJ57">
        <f t="shared" ref="BJ57" si="128">BJ5-BI5</f>
        <v>5</v>
      </c>
      <c r="BK57">
        <f t="shared" ref="BK57" si="129">BK5-BJ5</f>
        <v>19</v>
      </c>
      <c r="BL57">
        <f t="shared" ref="BL57" si="130">BL5-BK5</f>
        <v>0</v>
      </c>
      <c r="BM57">
        <f t="shared" ref="BM57" si="131">BM5-BL5</f>
        <v>62</v>
      </c>
      <c r="BN57">
        <f t="shared" ref="BN57" si="132">BN5-BM5</f>
        <v>11</v>
      </c>
      <c r="BO57">
        <f t="shared" ref="BO57" si="133">BO5-BN5</f>
        <v>29</v>
      </c>
      <c r="BP57">
        <f t="shared" ref="BP57" si="134">BP5-BO5</f>
        <v>52</v>
      </c>
      <c r="BQ57">
        <f t="shared" ref="BQ57" si="135">BQ5-BP5</f>
        <v>35</v>
      </c>
      <c r="BR57">
        <f t="shared" ref="BR57" si="136">BR5-BQ5</f>
        <v>16</v>
      </c>
      <c r="BS57">
        <f t="shared" ref="BS57" si="137">BS5-BR5</f>
        <v>425</v>
      </c>
      <c r="BT57">
        <f t="shared" ref="BT57" si="138">BT5-BS5</f>
        <v>475</v>
      </c>
      <c r="BU57">
        <f t="shared" ref="BU57" si="139">BU5-BT5</f>
        <v>122</v>
      </c>
      <c r="BV57">
        <f t="shared" ref="BV57" si="140">BV5-BU5</f>
        <v>286</v>
      </c>
      <c r="BW57">
        <f t="shared" ref="BW57" si="141">BW5-BV5</f>
        <v>737</v>
      </c>
      <c r="BX57">
        <f t="shared" ref="BX57" si="142">BX5-BW5</f>
        <v>579</v>
      </c>
      <c r="BY57">
        <f t="shared" ref="BY57" si="143">BY5-BX5</f>
        <v>187</v>
      </c>
      <c r="BZ57">
        <f t="shared" ref="BZ57" si="144">BZ5-BY5</f>
        <v>208</v>
      </c>
      <c r="CA57">
        <f t="shared" ref="CA57" si="145">CA5-BZ5</f>
        <v>538</v>
      </c>
      <c r="CB57">
        <f t="shared" ref="CB57" si="146">CB5-CA5</f>
        <v>388</v>
      </c>
      <c r="CC57">
        <f t="shared" ref="CC57" si="147">CC5-CB5</f>
        <v>610</v>
      </c>
      <c r="CD57">
        <f t="shared" ref="CD57" si="148">CD5-CC5</f>
        <v>512</v>
      </c>
      <c r="CE57">
        <f t="shared" ref="CE57" si="149">CE5-CD5</f>
        <v>621</v>
      </c>
      <c r="CF57">
        <f t="shared" ref="CF57" si="150">CF5-CE5</f>
        <v>1597</v>
      </c>
      <c r="CG57">
        <f t="shared" ref="CG57" si="151">CG5-CF5</f>
        <v>1464</v>
      </c>
      <c r="CH57">
        <f t="shared" ref="CH57" si="152">CH5-CG5</f>
        <v>3733</v>
      </c>
      <c r="CI57">
        <f t="shared" ref="CI57" si="153">CI5-CH5</f>
        <v>11924</v>
      </c>
      <c r="CJ57">
        <f t="shared" ref="CJ57" si="154">CJ5-CI5</f>
        <v>3606</v>
      </c>
      <c r="CK57">
        <f t="shared" ref="CK57" si="155">CK5-CJ5</f>
        <v>928</v>
      </c>
      <c r="CL57">
        <f t="shared" ref="CL57" si="156">CL5-CK5</f>
        <v>802</v>
      </c>
      <c r="CM57">
        <f t="shared" ref="CM57" si="157">CM5-CL5</f>
        <v>9239</v>
      </c>
      <c r="CN57">
        <f t="shared" ref="CN57" si="158">CN5-CM5</f>
        <v>774</v>
      </c>
      <c r="CO57">
        <f t="shared" ref="CO57" si="159">CO5-CN5</f>
        <v>1427</v>
      </c>
      <c r="CP57">
        <f t="shared" ref="CP57" si="160">CP5-CO5</f>
        <v>3049</v>
      </c>
      <c r="CQ57">
        <f t="shared" ref="CQ57" si="161">CQ5-CP5</f>
        <v>2331</v>
      </c>
      <c r="CR57">
        <f t="shared" ref="CR57" si="162">CR5-CQ5</f>
        <v>1999</v>
      </c>
      <c r="CS57">
        <f t="shared" ref="CS57" si="163">CS5-CR5</f>
        <v>6940</v>
      </c>
      <c r="CT57">
        <f t="shared" ref="CT57" si="164">CT5-CS5</f>
        <v>2979</v>
      </c>
      <c r="CU57">
        <f t="shared" ref="CU57" si="165">CU5-CT5</f>
        <v>2868</v>
      </c>
      <c r="CV57">
        <f t="shared" ref="CV57" si="166">CV5-CU5</f>
        <v>5012</v>
      </c>
      <c r="CW57">
        <f t="shared" ref="CW57" si="167">CW5-CV5</f>
        <v>3100</v>
      </c>
      <c r="CX57">
        <f t="shared" ref="CX57" si="168">CX5-CW5</f>
        <v>2909</v>
      </c>
      <c r="CY57">
        <f t="shared" ref="CY57" si="169">CY5-CX5</f>
        <v>4858</v>
      </c>
      <c r="CZ57">
        <f t="shared" ref="CZ57" si="170">CZ5-CY5</f>
        <v>5210</v>
      </c>
      <c r="DA57">
        <f t="shared" ref="DA57" si="171">DA5-CZ5</f>
        <v>6023</v>
      </c>
      <c r="DB57">
        <f t="shared" ref="DB57" si="172">DB5-DA5</f>
        <v>4453</v>
      </c>
      <c r="DC57">
        <f t="shared" ref="DC57" si="173">DC5-DB5</f>
        <v>7546</v>
      </c>
      <c r="DD57">
        <f t="shared" ref="DD57" si="174">DD5-DC5</f>
        <v>7036</v>
      </c>
      <c r="DE57">
        <f t="shared" ref="DE57" si="175">DE5-DD5</f>
        <v>5690</v>
      </c>
      <c r="DF57">
        <f t="shared" ref="DF57" si="176">DF5-DE5</f>
        <v>7901</v>
      </c>
      <c r="DG57">
        <f t="shared" ref="DG57" si="177">DG5-DF5</f>
        <v>9543</v>
      </c>
      <c r="DH57">
        <f t="shared" ref="DH57" si="178">DH5-DG5</f>
        <v>5255</v>
      </c>
      <c r="DI57">
        <f t="shared" ref="DI57" si="179">DI5-DH5</f>
        <v>5555</v>
      </c>
      <c r="DJ57">
        <f t="shared" ref="DJ57" si="180">DJ5-DI5</f>
        <v>11073</v>
      </c>
      <c r="DK57">
        <f t="shared" ref="DK57" si="181">DK5-DJ5</f>
        <v>9346</v>
      </c>
      <c r="DL57">
        <f t="shared" ref="DL57" si="182">DL5-DK5</f>
        <v>4599</v>
      </c>
      <c r="DM57">
        <f t="shared" ref="DM57" si="183">DM5-DL5</f>
        <v>10775</v>
      </c>
      <c r="DN57">
        <f t="shared" ref="DN57" si="184">DN5-DM5</f>
        <v>8899</v>
      </c>
      <c r="DO57">
        <f t="shared" ref="DO57" si="185">DO5-DN5</f>
        <v>7787</v>
      </c>
      <c r="DP57">
        <f t="shared" ref="DP57" si="186">DP5-DO5</f>
        <v>11327</v>
      </c>
      <c r="DQ57">
        <f t="shared" ref="DQ57" si="187">DQ5-DP5</f>
        <v>16664</v>
      </c>
      <c r="DR57">
        <f t="shared" ref="DR57" si="188">DR5-DQ5</f>
        <v>17886</v>
      </c>
      <c r="DS57">
        <f t="shared" ref="DS57" si="189">DS5-DR5</f>
        <v>14608</v>
      </c>
      <c r="DT57">
        <f t="shared" ref="DT57" si="190">DT5-DS5</f>
        <v>14431</v>
      </c>
      <c r="DU57">
        <f t="shared" ref="DU57" si="191">DU5-DT5</f>
        <v>14387</v>
      </c>
      <c r="DV57">
        <f t="shared" ref="DV57" si="192">DV5-DU5</f>
        <v>14018</v>
      </c>
      <c r="DW57">
        <f t="shared" ref="DW57" si="193">DW5-DV5</f>
        <v>23936</v>
      </c>
      <c r="DX57">
        <f t="shared" ref="DX57" si="194">DX5-DW5</f>
        <v>11404</v>
      </c>
      <c r="DY57">
        <f t="shared" ref="DY57" si="195">DY5-DX5</f>
        <v>18637</v>
      </c>
      <c r="DZ57">
        <f t="shared" ref="DZ57" si="196">DZ5-DY5</f>
        <v>19567</v>
      </c>
      <c r="EA57">
        <f t="shared" ref="EA57" si="197">EA5-DZ5</f>
        <v>22469</v>
      </c>
      <c r="EB57">
        <f t="shared" ref="EB57" si="198">EB5-EA5</f>
        <v>21562</v>
      </c>
      <c r="EC57">
        <f t="shared" ref="EC57" si="199">EC5-EB5</f>
        <v>12538</v>
      </c>
      <c r="ED57">
        <f t="shared" ref="ED57" si="200">ED5-EC5</f>
        <v>13059</v>
      </c>
      <c r="EE57">
        <f t="shared" ref="EE57" si="201">EE5-ED5</f>
        <v>59590</v>
      </c>
      <c r="EF57">
        <f t="shared" ref="EF57" si="202">EF5-EE5</f>
        <v>27638</v>
      </c>
      <c r="EG57">
        <f t="shared" ref="EG57" si="203">EG5-EF5</f>
        <v>28841</v>
      </c>
      <c r="EH57">
        <f t="shared" ref="EH57" si="204">EH5-EG5</f>
        <v>24112</v>
      </c>
      <c r="EI57">
        <f t="shared" ref="EI57" si="205">EI5-EH5</f>
        <v>22493</v>
      </c>
      <c r="EJ57">
        <f t="shared" ref="EJ57" si="206">EJ5-EI5</f>
        <v>19645</v>
      </c>
      <c r="EK57">
        <f t="shared" ref="EK57" si="207">EK5-EJ5</f>
        <v>108507</v>
      </c>
      <c r="EL57">
        <f t="shared" ref="EL57" si="208">EL5-EK5</f>
        <v>31319</v>
      </c>
      <c r="EM57">
        <f t="shared" ref="EM57" si="209">EM5-EL5</f>
        <v>31903</v>
      </c>
      <c r="EN57">
        <f t="shared" ref="EN57" si="210">EN5-EM5</f>
        <v>29807</v>
      </c>
      <c r="EO57">
        <f t="shared" ref="EO57" si="211">EO5-EN5</f>
        <v>33234</v>
      </c>
      <c r="EP57">
        <f t="shared" ref="EP57" si="212">EP5-EO5</f>
        <v>30166</v>
      </c>
      <c r="EQ57">
        <f t="shared" ref="EQ57" si="213">EQ5-EP5</f>
        <v>25562</v>
      </c>
      <c r="ER57">
        <f t="shared" ref="ER57" si="214">ER5-EQ5</f>
        <v>24237</v>
      </c>
      <c r="ES57">
        <f t="shared" ref="ES57" si="215">ES5-ER5</f>
        <v>30221</v>
      </c>
      <c r="ET57">
        <f t="shared" ref="ET57" si="216">ET5-ES5</f>
        <v>64836</v>
      </c>
      <c r="EU57">
        <f t="shared" ref="EU57" si="217">EU5-ET5</f>
        <v>26033</v>
      </c>
      <c r="EV57">
        <f t="shared" ref="EV57" si="218">EV5-EU5</f>
        <v>35060</v>
      </c>
      <c r="EW57">
        <f t="shared" ref="EW57" si="219">EW5-EV5</f>
        <v>44681</v>
      </c>
      <c r="EX57">
        <f t="shared" ref="EX57" si="220">EX5-EW5</f>
        <v>23089</v>
      </c>
      <c r="EY57">
        <f t="shared" ref="EY57" si="221">EY5-EX5</f>
        <v>30290</v>
      </c>
      <c r="EZ57">
        <f t="shared" ref="EZ57" si="222">EZ5-EY5</f>
        <v>41619</v>
      </c>
      <c r="FA57">
        <f t="shared" ref="FA57" si="223">FA5-EZ5</f>
        <v>46206</v>
      </c>
      <c r="FB57">
        <f t="shared" ref="FB57" si="224">FB5-FA5</f>
        <v>30979</v>
      </c>
      <c r="FC57">
        <f t="shared" ref="FC57" si="225">FC5-FB5</f>
        <v>47025</v>
      </c>
      <c r="FD57">
        <f t="shared" ref="FD57:GR57" si="226">FD5-FC5</f>
        <v>41745</v>
      </c>
      <c r="FE57">
        <f t="shared" si="226"/>
        <v>35929</v>
      </c>
      <c r="FF57">
        <f t="shared" si="226"/>
        <v>26576</v>
      </c>
      <c r="FG57">
        <f t="shared" si="226"/>
        <v>46949</v>
      </c>
      <c r="FH57">
        <f t="shared" si="226"/>
        <v>45692</v>
      </c>
      <c r="FI57">
        <f t="shared" si="226"/>
        <v>157470</v>
      </c>
      <c r="FJ57">
        <f t="shared" si="226"/>
        <v>44138</v>
      </c>
      <c r="FK57">
        <f t="shared" si="226"/>
        <v>23737</v>
      </c>
      <c r="FL57">
        <f t="shared" si="226"/>
        <v>54539</v>
      </c>
      <c r="FM57">
        <f t="shared" si="226"/>
        <v>48500</v>
      </c>
      <c r="FN57">
        <f t="shared" si="226"/>
        <v>62905</v>
      </c>
      <c r="FO57">
        <f t="shared" si="226"/>
        <v>54741</v>
      </c>
      <c r="FP57">
        <f t="shared" si="226"/>
        <v>49163</v>
      </c>
      <c r="FQ57">
        <f t="shared" si="226"/>
        <v>63584</v>
      </c>
      <c r="FR57">
        <f t="shared" si="226"/>
        <v>44784</v>
      </c>
      <c r="FS57">
        <f t="shared" si="226"/>
        <v>37132</v>
      </c>
      <c r="FT57">
        <f t="shared" si="226"/>
        <v>43809</v>
      </c>
      <c r="FU57">
        <f t="shared" si="226"/>
        <v>48804</v>
      </c>
      <c r="FV57">
        <f t="shared" si="226"/>
        <v>46505</v>
      </c>
      <c r="FW57">
        <f t="shared" si="226"/>
        <v>67718</v>
      </c>
      <c r="FX57">
        <f t="shared" si="226"/>
        <v>54653</v>
      </c>
      <c r="FY57">
        <f t="shared" si="226"/>
        <v>61332</v>
      </c>
      <c r="FZ57">
        <f t="shared" si="226"/>
        <v>11162</v>
      </c>
      <c r="GA57">
        <f t="shared" si="226"/>
        <v>81195</v>
      </c>
      <c r="GB57">
        <f t="shared" si="226"/>
        <v>61891</v>
      </c>
      <c r="GC57">
        <f t="shared" si="226"/>
        <v>54022</v>
      </c>
      <c r="GD57">
        <f t="shared" si="226"/>
        <v>51446</v>
      </c>
      <c r="GE57">
        <f t="shared" si="226"/>
        <v>99837</v>
      </c>
      <c r="GF57">
        <f t="shared" si="226"/>
        <v>111567</v>
      </c>
      <c r="GG57">
        <f t="shared" si="226"/>
        <v>55525</v>
      </c>
      <c r="GH57">
        <f t="shared" si="226"/>
        <v>59857</v>
      </c>
      <c r="GI57">
        <f t="shared" si="226"/>
        <v>44476</v>
      </c>
      <c r="GJ57">
        <f t="shared" si="226"/>
        <v>78961</v>
      </c>
      <c r="GK57">
        <f t="shared" si="226"/>
        <v>57881</v>
      </c>
      <c r="GL57">
        <f t="shared" si="226"/>
        <v>73051</v>
      </c>
      <c r="GM57">
        <f t="shared" si="226"/>
        <v>55276</v>
      </c>
      <c r="GN57">
        <f t="shared" si="226"/>
        <v>53052</v>
      </c>
      <c r="GO57">
        <f t="shared" si="226"/>
        <v>87603</v>
      </c>
      <c r="GP57">
        <f t="shared" si="226"/>
        <v>96545</v>
      </c>
      <c r="GQ57">
        <f t="shared" si="226"/>
        <v>56762</v>
      </c>
      <c r="GR57">
        <f t="shared" si="226"/>
        <v>62290</v>
      </c>
    </row>
    <row r="58" spans="1:200" x14ac:dyDescent="0.35">
      <c r="A58" t="s">
        <v>381</v>
      </c>
      <c r="B58" t="s">
        <v>384</v>
      </c>
      <c r="D58">
        <f t="shared" ref="D58" si="227">D6-C6</f>
        <v>0</v>
      </c>
      <c r="E58">
        <f t="shared" ref="E58" si="228">E6-D6</f>
        <v>0</v>
      </c>
      <c r="F58">
        <f t="shared" ref="F58" si="229">F6-E6</f>
        <v>0</v>
      </c>
      <c r="G58">
        <f t="shared" ref="G58" si="230">G6-F6</f>
        <v>0</v>
      </c>
      <c r="H58">
        <f t="shared" ref="H58" si="231">H6-G6</f>
        <v>0</v>
      </c>
      <c r="I58">
        <f t="shared" ref="I58" si="232">I6-H6</f>
        <v>0</v>
      </c>
      <c r="J58">
        <f t="shared" ref="J58" si="233">J6-I6</f>
        <v>0</v>
      </c>
      <c r="K58">
        <f t="shared" ref="K58" si="234">K6-J6</f>
        <v>0</v>
      </c>
      <c r="L58">
        <f t="shared" ref="L58" si="235">L6-K6</f>
        <v>0</v>
      </c>
      <c r="M58">
        <f t="shared" ref="M58" si="236">M6-L6</f>
        <v>0</v>
      </c>
      <c r="N58">
        <f t="shared" ref="N58" si="237">N6-M6</f>
        <v>0</v>
      </c>
      <c r="O58">
        <f t="shared" ref="O58" si="238">O6-N6</f>
        <v>0</v>
      </c>
      <c r="P58">
        <f t="shared" ref="P58" si="239">P6-O6</f>
        <v>0</v>
      </c>
      <c r="Q58">
        <f t="shared" ref="Q58" si="240">Q6-P6</f>
        <v>0</v>
      </c>
      <c r="R58">
        <f t="shared" ref="R58" si="241">R6-Q6</f>
        <v>0</v>
      </c>
      <c r="S58">
        <f t="shared" ref="S58" si="242">S6-R6</f>
        <v>0</v>
      </c>
      <c r="T58">
        <f t="shared" ref="T58" si="243">T6-S6</f>
        <v>0</v>
      </c>
      <c r="U58">
        <f t="shared" ref="U58" si="244">U6-T6</f>
        <v>0</v>
      </c>
      <c r="V58">
        <f t="shared" ref="V58" si="245">V6-U6</f>
        <v>0</v>
      </c>
      <c r="W58">
        <f t="shared" ref="W58" si="246">W6-V6</f>
        <v>0</v>
      </c>
      <c r="X58">
        <f t="shared" ref="X58" si="247">X6-W6</f>
        <v>4</v>
      </c>
      <c r="Y58">
        <f t="shared" ref="Y58" si="248">Y6-X6</f>
        <v>1</v>
      </c>
      <c r="Z58">
        <f t="shared" ref="Z58" si="249">Z6-Y6</f>
        <v>0</v>
      </c>
      <c r="AA58">
        <f t="shared" ref="AA58" si="250">AA6-Z6</f>
        <v>4</v>
      </c>
      <c r="AB58">
        <f t="shared" ref="AB58" si="251">AB6-AA6</f>
        <v>7</v>
      </c>
      <c r="AC58">
        <f t="shared" ref="AC58" si="252">AC6-AB6</f>
        <v>1</v>
      </c>
      <c r="AD58">
        <f t="shared" ref="AD58" si="253">AD6-AC6</f>
        <v>11</v>
      </c>
      <c r="AE58">
        <f t="shared" ref="AE58" si="254">AE6-AD6</f>
        <v>0</v>
      </c>
      <c r="AF58">
        <f t="shared" ref="AF58" si="255">AF6-AE6</f>
        <v>0</v>
      </c>
      <c r="AG58">
        <f t="shared" ref="AG58" si="256">AG6-AF6</f>
        <v>2</v>
      </c>
      <c r="AH58">
        <f t="shared" ref="AH58" si="257">AH6-AG6</f>
        <v>1</v>
      </c>
      <c r="AI58">
        <f t="shared" ref="AI58" si="258">AI6-AH6</f>
        <v>1</v>
      </c>
      <c r="AJ58">
        <f t="shared" ref="AJ58" si="259">AJ6-AI6</f>
        <v>-1</v>
      </c>
      <c r="AK58">
        <f t="shared" ref="AK58" si="260">AK6-AJ6</f>
        <v>7</v>
      </c>
      <c r="AL58">
        <f t="shared" ref="AL58" si="261">AL6-AK6</f>
        <v>3</v>
      </c>
      <c r="AM58">
        <f t="shared" ref="AM58" si="262">AM6-AL6</f>
        <v>43</v>
      </c>
      <c r="AN58">
        <f t="shared" ref="AN58" si="263">AN6-AM6</f>
        <v>1</v>
      </c>
      <c r="AO58">
        <f t="shared" ref="AO58" si="264">AO6-AN6</f>
        <v>1</v>
      </c>
      <c r="AP58">
        <f t="shared" ref="AP58" si="265">AP6-AO6</f>
        <v>37</v>
      </c>
      <c r="AQ58">
        <f t="shared" ref="AQ58" si="266">AQ6-AP6</f>
        <v>66</v>
      </c>
      <c r="AR58">
        <f t="shared" ref="AR58" si="267">AR6-AQ6</f>
        <v>13</v>
      </c>
      <c r="AS58">
        <f t="shared" ref="AS58" si="268">AS6-AR6</f>
        <v>118</v>
      </c>
      <c r="AT58">
        <f t="shared" ref="AT58" si="269">AT6-AS6</f>
        <v>138</v>
      </c>
      <c r="AU58">
        <f t="shared" ref="AU58" si="270">AU6-AT6</f>
        <v>111</v>
      </c>
      <c r="AV58">
        <f t="shared" ref="AV58" si="271">AV6-AU6</f>
        <v>107</v>
      </c>
      <c r="AW58">
        <f t="shared" ref="AW58" si="272">AW6-AV6</f>
        <v>33</v>
      </c>
      <c r="AX58">
        <f t="shared" ref="AX58" si="273">AX6-AW6</f>
        <v>108</v>
      </c>
      <c r="AY58">
        <f t="shared" ref="AY58" si="274">AY6-AX6</f>
        <v>5</v>
      </c>
      <c r="AZ58">
        <f t="shared" ref="AZ58" si="275">AZ6-AY6</f>
        <v>483</v>
      </c>
      <c r="BA58">
        <f t="shared" ref="BA58" si="276">BA6-AZ6</f>
        <v>0</v>
      </c>
      <c r="BB58">
        <f t="shared" ref="BB58" si="277">BB6-BA6</f>
        <v>431</v>
      </c>
      <c r="BC58">
        <f t="shared" ref="BC58" si="278">BC6-BB6</f>
        <v>867</v>
      </c>
      <c r="BD58">
        <f t="shared" ref="BD58" si="279">BD6-BC6</f>
        <v>380</v>
      </c>
      <c r="BE58">
        <f t="shared" ref="BE58" si="280">BE6-BD6</f>
        <v>469</v>
      </c>
      <c r="BF58">
        <f t="shared" ref="BF58" si="281">BF6-BE6</f>
        <v>733</v>
      </c>
      <c r="BG58">
        <f t="shared" ref="BG58" si="282">BG6-BF6</f>
        <v>1242</v>
      </c>
      <c r="BH58">
        <f t="shared" ref="BH58" si="283">BH6-BG6</f>
        <v>444</v>
      </c>
      <c r="BI58">
        <f t="shared" ref="BI58" si="284">BI6-BH6</f>
        <v>532</v>
      </c>
      <c r="BJ58">
        <f t="shared" ref="BJ58" si="285">BJ6-BI6</f>
        <v>2533</v>
      </c>
      <c r="BK58">
        <f t="shared" ref="BK58" si="286">BK6-BJ6</f>
        <v>3778</v>
      </c>
      <c r="BL58">
        <f t="shared" ref="BL58" si="287">BL6-BK6</f>
        <v>0</v>
      </c>
      <c r="BM58">
        <f t="shared" ref="BM58" si="288">BM6-BL6</f>
        <v>6886</v>
      </c>
      <c r="BN58">
        <f t="shared" ref="BN58" si="289">BN6-BM6</f>
        <v>3745</v>
      </c>
      <c r="BO58">
        <f t="shared" ref="BO58" si="290">BO6-BN6</f>
        <v>6088</v>
      </c>
      <c r="BP58">
        <f t="shared" ref="BP58" si="291">BP6-BO6</f>
        <v>6504</v>
      </c>
      <c r="BQ58">
        <f t="shared" ref="BQ58" si="292">BQ6-BP6</f>
        <v>6464</v>
      </c>
      <c r="BR58">
        <f t="shared" ref="BR58" si="293">BR6-BQ6</f>
        <v>6031</v>
      </c>
      <c r="BS58">
        <f t="shared" ref="BS58" si="294">BS6-BR6</f>
        <v>9374</v>
      </c>
      <c r="BT58">
        <f t="shared" ref="BT58" si="295">BT6-BS6</f>
        <v>8519</v>
      </c>
      <c r="BU58">
        <f t="shared" ref="BU58" si="296">BU6-BT6</f>
        <v>11638</v>
      </c>
      <c r="BV58">
        <f t="shared" ref="BV58" si="297">BV6-BU6</f>
        <v>13276</v>
      </c>
      <c r="BW58">
        <f t="shared" ref="BW58" si="298">BW6-BV6</f>
        <v>11084</v>
      </c>
      <c r="BX58">
        <f t="shared" ref="BX58" si="299">BX6-BW6</f>
        <v>11249</v>
      </c>
      <c r="BY58">
        <f t="shared" ref="BY58" si="300">BY6-BX6</f>
        <v>9141</v>
      </c>
      <c r="BZ58">
        <f t="shared" ref="BZ58" si="301">BZ6-BY6</f>
        <v>7537</v>
      </c>
      <c r="CA58">
        <f t="shared" ref="CA58" si="302">CA6-BZ6</f>
        <v>15825</v>
      </c>
      <c r="CB58">
        <f t="shared" ref="CB58" si="303">CB6-CA6</f>
        <v>21821</v>
      </c>
      <c r="CC58">
        <f t="shared" ref="CC58" si="304">CC6-CB6</f>
        <v>17030</v>
      </c>
      <c r="CD58">
        <f t="shared" ref="CD58" si="305">CD6-CC6</f>
        <v>11322</v>
      </c>
      <c r="CE58">
        <f t="shared" ref="CE58" si="306">CE6-CD6</f>
        <v>13489</v>
      </c>
      <c r="CF58">
        <f t="shared" ref="CF58" si="307">CF6-CE6</f>
        <v>11197</v>
      </c>
      <c r="CG58">
        <f t="shared" ref="CG58" si="308">CG6-CF6</f>
        <v>10290</v>
      </c>
      <c r="CH58">
        <f t="shared" ref="CH58" si="309">CH6-CG6</f>
        <v>11289</v>
      </c>
      <c r="CI58">
        <f t="shared" ref="CI58" si="310">CI6-CH6</f>
        <v>14974</v>
      </c>
      <c r="CJ58">
        <f t="shared" ref="CJ58" si="311">CJ6-CI6</f>
        <v>18057</v>
      </c>
      <c r="CK58">
        <f t="shared" ref="CK58" si="312">CK6-CJ6</f>
        <v>14623</v>
      </c>
      <c r="CL58">
        <f t="shared" ref="CL58" si="313">CL6-CK6</f>
        <v>10700</v>
      </c>
      <c r="CM58">
        <f t="shared" ref="CM58" si="314">CM6-CL6</f>
        <v>11819</v>
      </c>
      <c r="CN58">
        <f t="shared" ref="CN58" si="315">CN6-CM6</f>
        <v>12995</v>
      </c>
      <c r="CO58">
        <f t="shared" ref="CO58" si="316">CO6-CN6</f>
        <v>23875</v>
      </c>
      <c r="CP58">
        <f t="shared" ref="CP58" si="317">CP6-CO6</f>
        <v>16656</v>
      </c>
      <c r="CQ58">
        <f t="shared" ref="CQ58" si="318">CQ6-CP6</f>
        <v>16508</v>
      </c>
      <c r="CR58">
        <f t="shared" ref="CR58" si="319">CR6-CQ6</f>
        <v>22415</v>
      </c>
      <c r="CS58">
        <f t="shared" ref="CS58" si="320">CS6-CR6</f>
        <v>13109</v>
      </c>
      <c r="CT58">
        <f t="shared" ref="CT58" si="321">CT6-CS6</f>
        <v>12543</v>
      </c>
      <c r="CU58">
        <f t="shared" ref="CU58" si="322">CU6-CT6</f>
        <v>13485</v>
      </c>
      <c r="CV58">
        <f t="shared" ref="CV58" si="323">CV6-CU6</f>
        <v>15451</v>
      </c>
      <c r="CW58">
        <f t="shared" ref="CW58" si="324">CW6-CV6</f>
        <v>24566</v>
      </c>
      <c r="CX58">
        <f t="shared" ref="CX58" si="325">CX6-CW6</f>
        <v>21149</v>
      </c>
      <c r="CY58">
        <f t="shared" ref="CY58" si="326">CY6-CX6</f>
        <v>14147</v>
      </c>
      <c r="CZ58">
        <f t="shared" ref="CZ58" si="327">CZ6-CY6</f>
        <v>15882</v>
      </c>
      <c r="DA58">
        <f t="shared" ref="DA58" si="328">DA6-CZ6</f>
        <v>11587</v>
      </c>
      <c r="DB58">
        <f t="shared" ref="DB58" si="329">DB6-DA6</f>
        <v>13720</v>
      </c>
      <c r="DC58">
        <f t="shared" ref="DC58" si="330">DC6-DB6</f>
        <v>15557</v>
      </c>
      <c r="DD58">
        <f t="shared" ref="DD58" si="331">DD6-DC6</f>
        <v>28492</v>
      </c>
      <c r="DE58">
        <f t="shared" ref="DE58" si="332">DE6-DD6</f>
        <v>15944</v>
      </c>
      <c r="DF58">
        <f t="shared" ref="DF58" si="333">DF6-DE6</f>
        <v>12808</v>
      </c>
      <c r="DG58">
        <f t="shared" ref="DG58" si="334">DG6-DF6</f>
        <v>14170</v>
      </c>
      <c r="DH58">
        <f t="shared" ref="DH58" si="335">DH6-DG6</f>
        <v>10520</v>
      </c>
      <c r="DI58">
        <f t="shared" ref="DI58" si="336">DI6-DH6</f>
        <v>8433</v>
      </c>
      <c r="DJ58">
        <f t="shared" ref="DJ58" si="337">DJ6-DI6</f>
        <v>13072</v>
      </c>
      <c r="DK58">
        <f t="shared" ref="DK58" si="338">DK6-DJ6</f>
        <v>15561</v>
      </c>
      <c r="DL58">
        <f t="shared" ref="DL58" si="339">DL6-DK6</f>
        <v>13083</v>
      </c>
      <c r="DM58">
        <f t="shared" ref="DM58" si="340">DM6-DL6</f>
        <v>13440</v>
      </c>
      <c r="DN58">
        <f t="shared" ref="DN58" si="341">DN6-DM6</f>
        <v>10010</v>
      </c>
      <c r="DO58">
        <f t="shared" ref="DO58" si="342">DO6-DN6</f>
        <v>8786</v>
      </c>
      <c r="DP58">
        <f t="shared" ref="DP58" si="343">DP6-DO6</f>
        <v>13096</v>
      </c>
      <c r="DQ58">
        <f t="shared" ref="DQ58" si="344">DQ6-DP6</f>
        <v>6509</v>
      </c>
      <c r="DR58">
        <f t="shared" ref="DR58" si="345">DR6-DQ6</f>
        <v>9752</v>
      </c>
      <c r="DS58">
        <f t="shared" ref="DS58" si="346">DS6-DR6</f>
        <v>7287</v>
      </c>
      <c r="DT58">
        <f t="shared" ref="DT58" si="347">DT6-DS6</f>
        <v>15805</v>
      </c>
      <c r="DU58">
        <f t="shared" ref="DU58" si="348">DU6-DT6</f>
        <v>6653</v>
      </c>
      <c r="DV58">
        <f t="shared" ref="DV58" si="349">DV6-DU6</f>
        <v>14985</v>
      </c>
      <c r="DW58">
        <f t="shared" ref="DW58" si="350">DW6-DV6</f>
        <v>6061</v>
      </c>
      <c r="DX58">
        <f t="shared" ref="DX58" si="351">DX6-DW6</f>
        <v>8087</v>
      </c>
      <c r="DY58">
        <f t="shared" ref="DY58" si="352">DY6-DX6</f>
        <v>8169</v>
      </c>
      <c r="DZ58">
        <f t="shared" ref="DZ58" si="353">DZ6-DY6</f>
        <v>9381</v>
      </c>
      <c r="EA58">
        <f t="shared" ref="EA58" si="354">EA6-DZ6</f>
        <v>7214</v>
      </c>
      <c r="EB58">
        <f t="shared" ref="EB58" si="355">EB6-EA6</f>
        <v>7234</v>
      </c>
      <c r="EC58">
        <f t="shared" ref="EC58" si="356">EC6-EB6</f>
        <v>5167</v>
      </c>
      <c r="ED58">
        <f t="shared" ref="ED58" si="357">ED6-EC6</f>
        <v>3117</v>
      </c>
      <c r="EE58">
        <f t="shared" ref="EE58" si="358">EE6-ED6</f>
        <v>5597</v>
      </c>
      <c r="EF58">
        <f t="shared" ref="EF58" si="359">EF6-EE6</f>
        <v>6130</v>
      </c>
      <c r="EG58">
        <f t="shared" ref="EG58" si="360">EG6-EF6</f>
        <v>5719</v>
      </c>
      <c r="EH58">
        <f t="shared" ref="EH58" si="361">EH6-EG6</f>
        <v>6758</v>
      </c>
      <c r="EI58">
        <f t="shared" ref="EI58" si="362">EI6-EH6</f>
        <v>6469</v>
      </c>
      <c r="EJ58">
        <f t="shared" ref="EJ58" si="363">EJ6-EI6</f>
        <v>5314</v>
      </c>
      <c r="EK58">
        <f t="shared" ref="EK58" si="364">EK6-EJ6</f>
        <v>5678</v>
      </c>
      <c r="EL58">
        <f t="shared" ref="EL58" si="365">EL6-EK6</f>
        <v>7708</v>
      </c>
      <c r="EM58">
        <f t="shared" ref="EM58" si="366">EM6-EL6</f>
        <v>6798</v>
      </c>
      <c r="EN58">
        <f t="shared" ref="EN58" si="367">EN6-EM6</f>
        <v>5743</v>
      </c>
      <c r="EO58">
        <f t="shared" ref="EO58" si="368">EO6-EN6</f>
        <v>5892</v>
      </c>
      <c r="EP58">
        <f t="shared" ref="EP58" si="369">EP6-EO6</f>
        <v>5890</v>
      </c>
      <c r="EQ58">
        <f t="shared" ref="EQ58" si="370">EQ6-EP6</f>
        <v>4789</v>
      </c>
      <c r="ER58">
        <f t="shared" ref="ER58" si="371">ER6-EQ6</f>
        <v>3380</v>
      </c>
      <c r="ES58">
        <f t="shared" ref="ES58" si="372">ES6-ER6</f>
        <v>5059</v>
      </c>
      <c r="ET58">
        <f t="shared" ref="ET58" si="373">ET6-ES6</f>
        <v>5861</v>
      </c>
      <c r="EU58">
        <f t="shared" ref="EU58" si="374">EU6-ET6</f>
        <v>5592</v>
      </c>
      <c r="EV58">
        <f t="shared" ref="EV58" si="375">EV6-EU6</f>
        <v>6060</v>
      </c>
      <c r="EW58">
        <f t="shared" ref="EW58" si="376">EW6-EV6</f>
        <v>5546</v>
      </c>
      <c r="EX58">
        <f t="shared" ref="EX58" si="377">EX6-EW6</f>
        <v>4455</v>
      </c>
      <c r="EY58">
        <f t="shared" ref="EY58" si="378">EY6-EX6</f>
        <v>3863</v>
      </c>
      <c r="EZ58">
        <f t="shared" ref="EZ58" si="379">EZ6-EY6</f>
        <v>5460</v>
      </c>
      <c r="FA58">
        <f t="shared" ref="FA58" si="380">FA6-EZ6</f>
        <v>7428</v>
      </c>
      <c r="FB58">
        <f t="shared" ref="FB58" si="381">FB6-FA6</f>
        <v>5912</v>
      </c>
      <c r="FC58">
        <f t="shared" ref="FC58" si="382">FC6-FB6</f>
        <v>5828</v>
      </c>
      <c r="FD58">
        <f t="shared" ref="FD58" si="383">FD6-FC6</f>
        <v>6472</v>
      </c>
      <c r="FE58">
        <f t="shared" ref="FE58" si="384">FE6-FD6</f>
        <v>4098</v>
      </c>
      <c r="FF58">
        <f t="shared" ref="FF58:GR58" si="385">FF6-FE6</f>
        <v>3021</v>
      </c>
      <c r="FG58">
        <f t="shared" si="385"/>
        <v>5062</v>
      </c>
      <c r="FH58">
        <f t="shared" si="385"/>
        <v>7098</v>
      </c>
      <c r="FI58">
        <f t="shared" si="385"/>
        <v>5307</v>
      </c>
      <c r="FJ58">
        <f t="shared" si="385"/>
        <v>5047</v>
      </c>
      <c r="FK58">
        <f t="shared" si="385"/>
        <v>4688</v>
      </c>
      <c r="FL58">
        <f t="shared" si="385"/>
        <v>3833</v>
      </c>
      <c r="FM58">
        <f t="shared" si="385"/>
        <v>4519</v>
      </c>
      <c r="FN58">
        <f t="shared" si="385"/>
        <v>5717</v>
      </c>
      <c r="FO58">
        <f t="shared" si="385"/>
        <v>6358</v>
      </c>
      <c r="FP58">
        <f t="shared" si="385"/>
        <v>6722</v>
      </c>
      <c r="FQ58">
        <f t="shared" si="385"/>
        <v>4463</v>
      </c>
      <c r="FR58">
        <f t="shared" si="385"/>
        <v>4138</v>
      </c>
      <c r="FS58">
        <f t="shared" si="385"/>
        <v>3761</v>
      </c>
      <c r="FT58">
        <f t="shared" si="385"/>
        <v>3569</v>
      </c>
      <c r="FU58">
        <f t="shared" si="385"/>
        <v>3207</v>
      </c>
      <c r="FV58">
        <f t="shared" si="385"/>
        <v>5413</v>
      </c>
      <c r="FW58">
        <f t="shared" si="385"/>
        <v>4338</v>
      </c>
      <c r="FX58">
        <f t="shared" si="385"/>
        <v>4207</v>
      </c>
      <c r="FY58">
        <f t="shared" si="385"/>
        <v>3607</v>
      </c>
      <c r="FZ58">
        <f t="shared" si="385"/>
        <v>3289</v>
      </c>
      <c r="GA58">
        <f t="shared" si="385"/>
        <v>3084</v>
      </c>
      <c r="GB58">
        <f t="shared" si="385"/>
        <v>4598</v>
      </c>
      <c r="GC58">
        <f t="shared" si="385"/>
        <v>4233</v>
      </c>
      <c r="GD58">
        <f t="shared" si="385"/>
        <v>5444</v>
      </c>
      <c r="GE58">
        <f t="shared" si="385"/>
        <v>4759</v>
      </c>
      <c r="GF58">
        <f t="shared" si="385"/>
        <v>3124</v>
      </c>
      <c r="GG58">
        <f t="shared" si="385"/>
        <v>5125</v>
      </c>
      <c r="GH58">
        <f t="shared" si="385"/>
        <v>3011</v>
      </c>
      <c r="GI58">
        <f t="shared" si="385"/>
        <v>3773</v>
      </c>
      <c r="GJ58">
        <f t="shared" si="385"/>
        <v>4389</v>
      </c>
      <c r="GK58">
        <f t="shared" si="385"/>
        <v>4183</v>
      </c>
      <c r="GL58">
        <f t="shared" si="385"/>
        <v>4441</v>
      </c>
      <c r="GM58">
        <f t="shared" si="385"/>
        <v>3949</v>
      </c>
      <c r="GN58">
        <f t="shared" si="385"/>
        <v>3174</v>
      </c>
      <c r="GO58">
        <f t="shared" si="385"/>
        <v>3172</v>
      </c>
      <c r="GP58">
        <f t="shared" si="385"/>
        <v>3748</v>
      </c>
      <c r="GQ58">
        <f t="shared" si="385"/>
        <v>4127</v>
      </c>
      <c r="GR58">
        <f t="shared" si="385"/>
        <v>5390</v>
      </c>
    </row>
    <row r="59" spans="1:200" x14ac:dyDescent="0.35">
      <c r="A59" t="s">
        <v>273</v>
      </c>
      <c r="B59" t="str">
        <f>"(220-226; 238-240;247)"</f>
        <v>(220-226; 238-240;247)</v>
      </c>
      <c r="D59">
        <f>D7-C7</f>
        <v>0</v>
      </c>
      <c r="E59">
        <f t="shared" ref="E59:AJ59" si="386">E7-D7</f>
        <v>0</v>
      </c>
      <c r="F59">
        <f t="shared" si="386"/>
        <v>0</v>
      </c>
      <c r="G59">
        <f t="shared" si="386"/>
        <v>0</v>
      </c>
      <c r="H59">
        <f t="shared" si="386"/>
        <v>0</v>
      </c>
      <c r="I59">
        <f t="shared" si="386"/>
        <v>0</v>
      </c>
      <c r="J59">
        <f t="shared" si="386"/>
        <v>0</v>
      </c>
      <c r="K59">
        <f t="shared" si="386"/>
        <v>0</v>
      </c>
      <c r="L59">
        <f t="shared" si="386"/>
        <v>0</v>
      </c>
      <c r="M59">
        <f t="shared" si="386"/>
        <v>0</v>
      </c>
      <c r="N59">
        <f t="shared" si="386"/>
        <v>0</v>
      </c>
      <c r="O59">
        <f t="shared" si="386"/>
        <v>0</v>
      </c>
      <c r="P59">
        <f t="shared" si="386"/>
        <v>0</v>
      </c>
      <c r="Q59">
        <f t="shared" si="386"/>
        <v>0</v>
      </c>
      <c r="R59">
        <f t="shared" si="386"/>
        <v>0</v>
      </c>
      <c r="S59">
        <f t="shared" si="386"/>
        <v>0</v>
      </c>
      <c r="T59">
        <f t="shared" si="386"/>
        <v>0</v>
      </c>
      <c r="U59">
        <f t="shared" si="386"/>
        <v>0</v>
      </c>
      <c r="V59">
        <f t="shared" si="386"/>
        <v>0</v>
      </c>
      <c r="W59">
        <f t="shared" si="386"/>
        <v>0</v>
      </c>
      <c r="X59">
        <f t="shared" si="386"/>
        <v>1</v>
      </c>
      <c r="Y59">
        <f t="shared" si="386"/>
        <v>0</v>
      </c>
      <c r="Z59">
        <f t="shared" si="386"/>
        <v>0</v>
      </c>
      <c r="AA59">
        <f t="shared" si="386"/>
        <v>0</v>
      </c>
      <c r="AB59">
        <f t="shared" si="386"/>
        <v>7</v>
      </c>
      <c r="AC59">
        <f t="shared" si="386"/>
        <v>0</v>
      </c>
      <c r="AD59">
        <f t="shared" si="386"/>
        <v>0</v>
      </c>
      <c r="AE59">
        <f t="shared" si="386"/>
        <v>0</v>
      </c>
      <c r="AF59">
        <f t="shared" si="386"/>
        <v>0</v>
      </c>
      <c r="AG59">
        <f t="shared" si="386"/>
        <v>0</v>
      </c>
      <c r="AH59">
        <f t="shared" si="386"/>
        <v>0</v>
      </c>
      <c r="AI59">
        <f t="shared" si="386"/>
        <v>0</v>
      </c>
      <c r="AJ59">
        <f t="shared" si="386"/>
        <v>0</v>
      </c>
      <c r="AK59">
        <f t="shared" ref="AK59:BO59" si="387">AK7-AJ7</f>
        <v>0</v>
      </c>
      <c r="AL59">
        <f t="shared" si="387"/>
        <v>0</v>
      </c>
      <c r="AM59">
        <f t="shared" si="387"/>
        <v>0</v>
      </c>
      <c r="AN59">
        <f t="shared" si="387"/>
        <v>0</v>
      </c>
      <c r="AO59">
        <f t="shared" si="387"/>
        <v>0</v>
      </c>
      <c r="AP59">
        <f t="shared" si="387"/>
        <v>0</v>
      </c>
      <c r="AQ59">
        <f t="shared" si="387"/>
        <v>0</v>
      </c>
      <c r="AR59">
        <f t="shared" si="387"/>
        <v>0</v>
      </c>
      <c r="AS59">
        <f t="shared" si="387"/>
        <v>0</v>
      </c>
      <c r="AT59">
        <f t="shared" si="387"/>
        <v>0</v>
      </c>
      <c r="AU59">
        <f t="shared" si="387"/>
        <v>0</v>
      </c>
      <c r="AV59">
        <f t="shared" si="387"/>
        <v>10</v>
      </c>
      <c r="AW59">
        <f t="shared" si="387"/>
        <v>0</v>
      </c>
      <c r="AX59">
        <f t="shared" si="387"/>
        <v>0</v>
      </c>
      <c r="AY59">
        <f t="shared" si="387"/>
        <v>1</v>
      </c>
      <c r="AZ59">
        <f t="shared" si="387"/>
        <v>0</v>
      </c>
      <c r="BA59">
        <f t="shared" si="387"/>
        <v>0</v>
      </c>
      <c r="BB59">
        <f t="shared" si="387"/>
        <v>0</v>
      </c>
      <c r="BC59">
        <f t="shared" si="387"/>
        <v>0</v>
      </c>
      <c r="BD59">
        <f t="shared" si="387"/>
        <v>0</v>
      </c>
      <c r="BE59">
        <f t="shared" si="387"/>
        <v>2</v>
      </c>
      <c r="BF59">
        <f t="shared" si="387"/>
        <v>32</v>
      </c>
      <c r="BG59">
        <f t="shared" si="387"/>
        <v>14</v>
      </c>
      <c r="BH59">
        <f t="shared" si="387"/>
        <v>0</v>
      </c>
      <c r="BI59">
        <f t="shared" si="387"/>
        <v>0</v>
      </c>
      <c r="BJ59">
        <f t="shared" si="387"/>
        <v>0</v>
      </c>
      <c r="BK59">
        <f t="shared" si="387"/>
        <v>0</v>
      </c>
      <c r="BL59">
        <f t="shared" si="387"/>
        <v>0</v>
      </c>
      <c r="BM59">
        <f t="shared" si="387"/>
        <v>73</v>
      </c>
      <c r="BN59">
        <f t="shared" si="387"/>
        <v>0</v>
      </c>
      <c r="BO59">
        <f t="shared" si="387"/>
        <v>10</v>
      </c>
      <c r="BP59">
        <f t="shared" ref="BP59:DE59" si="388">BP7-BO7</f>
        <v>1</v>
      </c>
      <c r="BQ59">
        <f t="shared" si="388"/>
        <v>0</v>
      </c>
      <c r="BR59">
        <f t="shared" si="388"/>
        <v>0</v>
      </c>
      <c r="BS59">
        <f t="shared" si="388"/>
        <v>20</v>
      </c>
      <c r="BT59">
        <f t="shared" si="388"/>
        <v>8</v>
      </c>
      <c r="BU59">
        <f t="shared" si="388"/>
        <v>0</v>
      </c>
      <c r="BV59">
        <f t="shared" si="388"/>
        <v>13</v>
      </c>
      <c r="BW59">
        <f t="shared" si="388"/>
        <v>16</v>
      </c>
      <c r="BX59">
        <f t="shared" si="388"/>
        <v>7</v>
      </c>
      <c r="BY59">
        <f t="shared" si="388"/>
        <v>14</v>
      </c>
      <c r="BZ59">
        <f t="shared" si="388"/>
        <v>58</v>
      </c>
      <c r="CA59">
        <f t="shared" si="388"/>
        <v>38</v>
      </c>
      <c r="CB59">
        <f t="shared" si="388"/>
        <v>20</v>
      </c>
      <c r="CC59">
        <f t="shared" si="388"/>
        <v>14</v>
      </c>
      <c r="CD59">
        <f t="shared" si="388"/>
        <v>229</v>
      </c>
      <c r="CE59">
        <f t="shared" si="388"/>
        <v>34</v>
      </c>
      <c r="CF59">
        <f t="shared" si="388"/>
        <v>4</v>
      </c>
      <c r="CG59">
        <f t="shared" si="388"/>
        <v>-322</v>
      </c>
      <c r="CH59">
        <f t="shared" si="388"/>
        <v>19</v>
      </c>
      <c r="CI59">
        <f t="shared" si="388"/>
        <v>45</v>
      </c>
      <c r="CJ59">
        <f t="shared" si="388"/>
        <v>7</v>
      </c>
      <c r="CK59">
        <f t="shared" si="388"/>
        <v>19</v>
      </c>
      <c r="CL59">
        <f t="shared" si="388"/>
        <v>20</v>
      </c>
      <c r="CM59">
        <f t="shared" si="388"/>
        <v>22</v>
      </c>
      <c r="CN59">
        <f t="shared" si="388"/>
        <v>10</v>
      </c>
      <c r="CO59">
        <f t="shared" si="388"/>
        <v>192</v>
      </c>
      <c r="CP59">
        <f t="shared" si="388"/>
        <v>45</v>
      </c>
      <c r="CQ59">
        <f t="shared" si="388"/>
        <v>29</v>
      </c>
      <c r="CR59">
        <f t="shared" si="388"/>
        <v>12</v>
      </c>
      <c r="CS59">
        <f t="shared" si="388"/>
        <v>50</v>
      </c>
      <c r="CT59">
        <f t="shared" si="388"/>
        <v>4</v>
      </c>
      <c r="CU59">
        <f t="shared" si="388"/>
        <v>29</v>
      </c>
      <c r="CV59">
        <f t="shared" si="388"/>
        <v>6</v>
      </c>
      <c r="CW59">
        <f t="shared" si="388"/>
        <v>44</v>
      </c>
      <c r="CX59">
        <f t="shared" si="388"/>
        <v>2</v>
      </c>
      <c r="CY59">
        <f t="shared" si="388"/>
        <v>33</v>
      </c>
      <c r="CZ59">
        <f t="shared" si="388"/>
        <v>4</v>
      </c>
      <c r="DA59">
        <f t="shared" si="388"/>
        <v>5</v>
      </c>
      <c r="DB59">
        <f t="shared" si="388"/>
        <v>9</v>
      </c>
      <c r="DC59">
        <f t="shared" si="388"/>
        <v>16</v>
      </c>
      <c r="DD59">
        <f t="shared" si="388"/>
        <v>8</v>
      </c>
      <c r="DE59">
        <f t="shared" si="388"/>
        <v>36</v>
      </c>
      <c r="DF59">
        <f t="shared" ref="DF59:GR59" si="389">DF7-DE7</f>
        <v>27</v>
      </c>
      <c r="DG59">
        <f t="shared" si="389"/>
        <v>4</v>
      </c>
      <c r="DH59">
        <f t="shared" si="389"/>
        <v>1</v>
      </c>
      <c r="DI59">
        <f t="shared" si="389"/>
        <v>13</v>
      </c>
      <c r="DJ59">
        <f t="shared" si="389"/>
        <v>8</v>
      </c>
      <c r="DK59">
        <f t="shared" si="389"/>
        <v>9</v>
      </c>
      <c r="DL59">
        <f t="shared" si="389"/>
        <v>11</v>
      </c>
      <c r="DM59">
        <f t="shared" si="389"/>
        <v>4</v>
      </c>
      <c r="DN59">
        <f t="shared" si="389"/>
        <v>11</v>
      </c>
      <c r="DO59">
        <f t="shared" si="389"/>
        <v>0</v>
      </c>
      <c r="DP59">
        <f t="shared" si="389"/>
        <v>32</v>
      </c>
      <c r="DQ59">
        <f t="shared" si="389"/>
        <v>9</v>
      </c>
      <c r="DR59">
        <f t="shared" si="389"/>
        <v>17</v>
      </c>
      <c r="DS59">
        <f t="shared" si="389"/>
        <v>18</v>
      </c>
      <c r="DT59">
        <f t="shared" si="389"/>
        <v>8</v>
      </c>
      <c r="DU59">
        <f t="shared" si="389"/>
        <v>7</v>
      </c>
      <c r="DV59">
        <f t="shared" si="389"/>
        <v>2</v>
      </c>
      <c r="DW59">
        <f t="shared" si="389"/>
        <v>10</v>
      </c>
      <c r="DX59">
        <f t="shared" si="389"/>
        <v>0</v>
      </c>
      <c r="DY59">
        <f t="shared" si="389"/>
        <v>5</v>
      </c>
      <c r="DZ59">
        <f t="shared" si="389"/>
        <v>1</v>
      </c>
      <c r="EA59">
        <f t="shared" si="389"/>
        <v>5</v>
      </c>
      <c r="EB59">
        <f t="shared" si="389"/>
        <v>15</v>
      </c>
      <c r="EC59">
        <f t="shared" si="389"/>
        <v>3</v>
      </c>
      <c r="ED59">
        <f t="shared" si="389"/>
        <v>31</v>
      </c>
      <c r="EE59">
        <f t="shared" si="389"/>
        <v>3</v>
      </c>
      <c r="EF59">
        <f t="shared" si="389"/>
        <v>-12</v>
      </c>
      <c r="EG59">
        <f t="shared" si="389"/>
        <v>7</v>
      </c>
      <c r="EH59">
        <f t="shared" si="389"/>
        <v>9</v>
      </c>
      <c r="EI59">
        <f t="shared" si="389"/>
        <v>2</v>
      </c>
      <c r="EJ59">
        <f t="shared" si="389"/>
        <v>9</v>
      </c>
      <c r="EK59">
        <f t="shared" si="389"/>
        <v>16</v>
      </c>
      <c r="EL59">
        <f t="shared" si="389"/>
        <v>2</v>
      </c>
      <c r="EM59">
        <f t="shared" si="389"/>
        <v>12</v>
      </c>
      <c r="EN59">
        <f t="shared" si="389"/>
        <v>9</v>
      </c>
      <c r="EO59">
        <f t="shared" si="389"/>
        <v>4</v>
      </c>
      <c r="EP59">
        <f t="shared" si="389"/>
        <v>1</v>
      </c>
      <c r="EQ59">
        <f t="shared" si="389"/>
        <v>0</v>
      </c>
      <c r="ER59">
        <f t="shared" si="389"/>
        <v>1</v>
      </c>
      <c r="ES59">
        <f t="shared" si="389"/>
        <v>9</v>
      </c>
      <c r="ET59">
        <f t="shared" si="389"/>
        <v>11</v>
      </c>
      <c r="EU59">
        <f t="shared" si="389"/>
        <v>9</v>
      </c>
      <c r="EV59">
        <f t="shared" si="389"/>
        <v>6</v>
      </c>
      <c r="EW59">
        <f t="shared" si="389"/>
        <v>0</v>
      </c>
      <c r="EX59">
        <f t="shared" si="389"/>
        <v>0</v>
      </c>
      <c r="EY59">
        <f t="shared" si="389"/>
        <v>3</v>
      </c>
      <c r="EZ59">
        <f t="shared" si="389"/>
        <v>8</v>
      </c>
      <c r="FA59">
        <f t="shared" si="389"/>
        <v>15</v>
      </c>
      <c r="FB59">
        <f t="shared" si="389"/>
        <v>16</v>
      </c>
      <c r="FC59">
        <f t="shared" si="389"/>
        <v>2</v>
      </c>
      <c r="FD59">
        <f t="shared" si="389"/>
        <v>1</v>
      </c>
      <c r="FE59">
        <f t="shared" si="389"/>
        <v>0</v>
      </c>
      <c r="FF59">
        <f t="shared" si="389"/>
        <v>4</v>
      </c>
      <c r="FG59">
        <f t="shared" si="389"/>
        <v>2</v>
      </c>
      <c r="FH59">
        <f t="shared" si="389"/>
        <v>2</v>
      </c>
      <c r="FI59">
        <f t="shared" si="389"/>
        <v>1</v>
      </c>
      <c r="FJ59">
        <f t="shared" si="389"/>
        <v>2</v>
      </c>
      <c r="FK59">
        <f t="shared" si="389"/>
        <v>0</v>
      </c>
      <c r="FL59">
        <f t="shared" si="389"/>
        <v>0</v>
      </c>
      <c r="FM59">
        <f t="shared" si="389"/>
        <v>0</v>
      </c>
      <c r="FN59">
        <f t="shared" si="389"/>
        <v>0</v>
      </c>
      <c r="FO59">
        <f t="shared" si="389"/>
        <v>3</v>
      </c>
      <c r="FP59">
        <f t="shared" si="389"/>
        <v>0</v>
      </c>
      <c r="FQ59">
        <f t="shared" si="389"/>
        <v>0</v>
      </c>
      <c r="FR59">
        <f t="shared" si="389"/>
        <v>0</v>
      </c>
      <c r="FS59">
        <f t="shared" si="389"/>
        <v>0</v>
      </c>
      <c r="FT59">
        <f t="shared" si="389"/>
        <v>6</v>
      </c>
      <c r="FU59">
        <f t="shared" si="389"/>
        <v>1</v>
      </c>
      <c r="FV59">
        <f t="shared" si="389"/>
        <v>1</v>
      </c>
      <c r="FW59">
        <f t="shared" si="389"/>
        <v>17</v>
      </c>
      <c r="FX59">
        <f t="shared" si="389"/>
        <v>0</v>
      </c>
      <c r="FY59">
        <f t="shared" si="389"/>
        <v>10</v>
      </c>
      <c r="FZ59">
        <f t="shared" si="389"/>
        <v>0</v>
      </c>
      <c r="GA59">
        <f t="shared" si="389"/>
        <v>0</v>
      </c>
      <c r="GB59">
        <f t="shared" si="389"/>
        <v>1</v>
      </c>
      <c r="GC59">
        <f t="shared" si="389"/>
        <v>2</v>
      </c>
      <c r="GD59">
        <f t="shared" si="389"/>
        <v>9</v>
      </c>
      <c r="GE59">
        <f t="shared" si="389"/>
        <v>0</v>
      </c>
      <c r="GF59">
        <f t="shared" si="389"/>
        <v>2</v>
      </c>
      <c r="GG59">
        <f t="shared" si="389"/>
        <v>7</v>
      </c>
      <c r="GH59">
        <f t="shared" si="389"/>
        <v>3</v>
      </c>
      <c r="GI59">
        <f t="shared" si="389"/>
        <v>1</v>
      </c>
      <c r="GJ59">
        <f t="shared" si="389"/>
        <v>0</v>
      </c>
      <c r="GK59">
        <f t="shared" si="389"/>
        <v>0</v>
      </c>
      <c r="GL59">
        <f t="shared" si="389"/>
        <v>1</v>
      </c>
      <c r="GM59">
        <f t="shared" si="389"/>
        <v>2</v>
      </c>
      <c r="GN59">
        <f t="shared" si="389"/>
        <v>3</v>
      </c>
      <c r="GO59">
        <f t="shared" si="389"/>
        <v>1</v>
      </c>
      <c r="GP59">
        <f t="shared" si="389"/>
        <v>0</v>
      </c>
      <c r="GQ59">
        <f t="shared" si="389"/>
        <v>1</v>
      </c>
      <c r="GR59">
        <f t="shared" si="389"/>
        <v>1</v>
      </c>
    </row>
    <row r="60" spans="1:200" x14ac:dyDescent="0.35">
      <c r="A60" t="s">
        <v>52</v>
      </c>
      <c r="B60" t="str">
        <f>"(134)"</f>
        <v>(134)</v>
      </c>
      <c r="D60">
        <f>D8-C8</f>
        <v>0</v>
      </c>
      <c r="E60">
        <f t="shared" ref="E60:AJ60" si="390">E8-D8</f>
        <v>0</v>
      </c>
      <c r="F60">
        <f t="shared" si="390"/>
        <v>0</v>
      </c>
      <c r="G60">
        <f t="shared" si="390"/>
        <v>0</v>
      </c>
      <c r="H60">
        <f t="shared" si="390"/>
        <v>0</v>
      </c>
      <c r="I60">
        <f t="shared" si="390"/>
        <v>0</v>
      </c>
      <c r="J60">
        <f t="shared" si="390"/>
        <v>0</v>
      </c>
      <c r="K60">
        <f t="shared" si="390"/>
        <v>0</v>
      </c>
      <c r="L60">
        <f t="shared" si="390"/>
        <v>0</v>
      </c>
      <c r="M60">
        <f t="shared" si="390"/>
        <v>0</v>
      </c>
      <c r="N60">
        <f t="shared" si="390"/>
        <v>0</v>
      </c>
      <c r="O60">
        <f t="shared" si="390"/>
        <v>0</v>
      </c>
      <c r="P60">
        <f t="shared" si="390"/>
        <v>0</v>
      </c>
      <c r="Q60">
        <f t="shared" si="390"/>
        <v>0</v>
      </c>
      <c r="R60">
        <f t="shared" si="390"/>
        <v>0</v>
      </c>
      <c r="S60">
        <f t="shared" si="390"/>
        <v>0</v>
      </c>
      <c r="T60">
        <f t="shared" si="390"/>
        <v>0</v>
      </c>
      <c r="U60">
        <f t="shared" si="390"/>
        <v>0</v>
      </c>
      <c r="V60">
        <f t="shared" si="390"/>
        <v>0</v>
      </c>
      <c r="W60">
        <f t="shared" si="390"/>
        <v>0</v>
      </c>
      <c r="X60">
        <f t="shared" si="390"/>
        <v>0</v>
      </c>
      <c r="Y60">
        <f t="shared" si="390"/>
        <v>0</v>
      </c>
      <c r="Z60">
        <f t="shared" si="390"/>
        <v>0</v>
      </c>
      <c r="AA60">
        <f t="shared" si="390"/>
        <v>0</v>
      </c>
      <c r="AB60">
        <f t="shared" si="390"/>
        <v>0</v>
      </c>
      <c r="AC60">
        <f t="shared" si="390"/>
        <v>0</v>
      </c>
      <c r="AD60">
        <f t="shared" si="390"/>
        <v>0</v>
      </c>
      <c r="AE60">
        <f t="shared" si="390"/>
        <v>0</v>
      </c>
      <c r="AF60">
        <f t="shared" si="390"/>
        <v>0</v>
      </c>
      <c r="AG60">
        <f t="shared" si="390"/>
        <v>0</v>
      </c>
      <c r="AH60">
        <f t="shared" si="390"/>
        <v>1</v>
      </c>
      <c r="AI60">
        <f t="shared" si="390"/>
        <v>1</v>
      </c>
      <c r="AJ60">
        <f t="shared" si="390"/>
        <v>-1</v>
      </c>
      <c r="AK60">
        <f t="shared" ref="AK60:BO60" si="391">AK8-AJ8</f>
        <v>0</v>
      </c>
      <c r="AL60">
        <f t="shared" si="391"/>
        <v>2</v>
      </c>
      <c r="AM60">
        <f t="shared" si="391"/>
        <v>42</v>
      </c>
      <c r="AN60">
        <f t="shared" si="391"/>
        <v>1</v>
      </c>
      <c r="AO60">
        <f t="shared" si="391"/>
        <v>0</v>
      </c>
      <c r="AP60">
        <f t="shared" si="391"/>
        <v>37</v>
      </c>
      <c r="AQ60">
        <f t="shared" si="391"/>
        <v>66</v>
      </c>
      <c r="AR60">
        <f t="shared" si="391"/>
        <v>11</v>
      </c>
      <c r="AS60">
        <f t="shared" si="391"/>
        <v>116</v>
      </c>
      <c r="AT60">
        <f t="shared" si="391"/>
        <v>138</v>
      </c>
      <c r="AU60">
        <f t="shared" si="391"/>
        <v>109</v>
      </c>
      <c r="AV60">
        <f t="shared" si="391"/>
        <v>66</v>
      </c>
      <c r="AW60">
        <f t="shared" si="391"/>
        <v>33</v>
      </c>
      <c r="AX60">
        <f t="shared" si="391"/>
        <v>102</v>
      </c>
      <c r="AY60">
        <f t="shared" si="391"/>
        <v>0</v>
      </c>
      <c r="AZ60">
        <f t="shared" si="391"/>
        <v>321</v>
      </c>
      <c r="BA60">
        <f t="shared" si="391"/>
        <v>0</v>
      </c>
      <c r="BB60">
        <f t="shared" si="391"/>
        <v>394</v>
      </c>
      <c r="BC60">
        <f t="shared" si="391"/>
        <v>527</v>
      </c>
      <c r="BD60">
        <f t="shared" si="391"/>
        <v>369</v>
      </c>
      <c r="BE60">
        <f t="shared" si="391"/>
        <v>414</v>
      </c>
      <c r="BF60">
        <f t="shared" si="391"/>
        <v>192</v>
      </c>
      <c r="BG60">
        <f t="shared" si="391"/>
        <v>1084</v>
      </c>
      <c r="BH60">
        <f t="shared" si="391"/>
        <v>415</v>
      </c>
      <c r="BI60">
        <f t="shared" si="391"/>
        <v>0</v>
      </c>
      <c r="BJ60">
        <f t="shared" si="391"/>
        <v>1632</v>
      </c>
      <c r="BK60">
        <f t="shared" si="391"/>
        <v>952</v>
      </c>
      <c r="BL60">
        <f t="shared" si="391"/>
        <v>0</v>
      </c>
      <c r="BM60">
        <f t="shared" si="391"/>
        <v>1302</v>
      </c>
      <c r="BN60">
        <f t="shared" si="391"/>
        <v>1036</v>
      </c>
      <c r="BO60">
        <f t="shared" si="391"/>
        <v>999</v>
      </c>
      <c r="BP60">
        <f t="shared" ref="BP60:DE60" si="392">BP8-BO8</f>
        <v>589</v>
      </c>
      <c r="BQ60">
        <f t="shared" si="392"/>
        <v>1434</v>
      </c>
      <c r="BR60">
        <f t="shared" si="392"/>
        <v>646</v>
      </c>
      <c r="BS60">
        <f t="shared" si="392"/>
        <v>1590</v>
      </c>
      <c r="BT60">
        <f t="shared" si="392"/>
        <v>1109</v>
      </c>
      <c r="BU60">
        <f t="shared" si="392"/>
        <v>1118</v>
      </c>
      <c r="BV60">
        <f t="shared" si="392"/>
        <v>1431</v>
      </c>
      <c r="BW60">
        <f t="shared" si="392"/>
        <v>1480</v>
      </c>
      <c r="BX60">
        <f t="shared" si="392"/>
        <v>1238</v>
      </c>
      <c r="BY60">
        <f t="shared" si="392"/>
        <v>819</v>
      </c>
      <c r="BZ60">
        <f t="shared" si="392"/>
        <v>1022</v>
      </c>
      <c r="CA60">
        <f t="shared" si="392"/>
        <v>1555</v>
      </c>
      <c r="CB60">
        <f t="shared" si="392"/>
        <v>2099</v>
      </c>
      <c r="CC60">
        <f t="shared" si="392"/>
        <v>1979</v>
      </c>
      <c r="CD60">
        <f t="shared" si="392"/>
        <v>1985</v>
      </c>
      <c r="CE60">
        <f t="shared" si="392"/>
        <v>2079</v>
      </c>
      <c r="CF60">
        <f t="shared" si="392"/>
        <v>1677</v>
      </c>
      <c r="CG60">
        <f t="shared" si="392"/>
        <v>1224</v>
      </c>
      <c r="CH60">
        <f t="shared" si="392"/>
        <v>1695</v>
      </c>
      <c r="CI60">
        <f t="shared" si="392"/>
        <v>962</v>
      </c>
      <c r="CJ60">
        <f t="shared" si="392"/>
        <v>2072</v>
      </c>
      <c r="CK60">
        <f t="shared" si="392"/>
        <v>2563</v>
      </c>
      <c r="CL60">
        <f t="shared" si="392"/>
        <v>2200</v>
      </c>
      <c r="CM60">
        <f t="shared" si="392"/>
        <v>2128</v>
      </c>
      <c r="CN60">
        <f t="shared" si="392"/>
        <v>1822</v>
      </c>
      <c r="CO60">
        <f t="shared" si="392"/>
        <v>2723</v>
      </c>
      <c r="CP60">
        <f t="shared" si="392"/>
        <v>2943</v>
      </c>
      <c r="CQ60">
        <f t="shared" si="392"/>
        <v>3033</v>
      </c>
      <c r="CR60">
        <f t="shared" si="392"/>
        <v>2922</v>
      </c>
      <c r="CS60">
        <f t="shared" si="392"/>
        <v>2622</v>
      </c>
      <c r="CT60">
        <f t="shared" si="392"/>
        <v>1808</v>
      </c>
      <c r="CU60">
        <f t="shared" si="392"/>
        <v>1696</v>
      </c>
      <c r="CV60">
        <f t="shared" si="392"/>
        <v>2317</v>
      </c>
      <c r="CW60">
        <f t="shared" si="392"/>
        <v>2311</v>
      </c>
      <c r="CX60">
        <f t="shared" si="392"/>
        <v>4693</v>
      </c>
      <c r="CY60">
        <f t="shared" si="392"/>
        <v>2304</v>
      </c>
      <c r="CZ60">
        <f t="shared" si="392"/>
        <v>1665</v>
      </c>
      <c r="DA60">
        <f t="shared" si="392"/>
        <v>1740</v>
      </c>
      <c r="DB60">
        <f t="shared" si="392"/>
        <v>1225</v>
      </c>
      <c r="DC60">
        <f t="shared" si="392"/>
        <v>2352</v>
      </c>
      <c r="DD60">
        <f t="shared" si="392"/>
        <v>8014</v>
      </c>
      <c r="DE60">
        <f t="shared" si="392"/>
        <v>3031</v>
      </c>
      <c r="DF60">
        <f t="shared" ref="DF60:GR60" si="393">DF8-DE8</f>
        <v>2747</v>
      </c>
      <c r="DG60">
        <f t="shared" si="393"/>
        <v>4008</v>
      </c>
      <c r="DH60">
        <f t="shared" si="393"/>
        <v>2155</v>
      </c>
      <c r="DI60">
        <f t="shared" si="393"/>
        <v>1401</v>
      </c>
      <c r="DJ60">
        <f t="shared" si="393"/>
        <v>2452</v>
      </c>
      <c r="DK60">
        <f t="shared" si="393"/>
        <v>3502</v>
      </c>
      <c r="DL60">
        <f t="shared" si="393"/>
        <v>2747</v>
      </c>
      <c r="DM60">
        <f t="shared" si="393"/>
        <v>4917</v>
      </c>
      <c r="DN60">
        <f t="shared" si="393"/>
        <v>2605</v>
      </c>
      <c r="DO60">
        <f t="shared" si="393"/>
        <v>2366</v>
      </c>
      <c r="DP60">
        <f t="shared" si="393"/>
        <v>2150</v>
      </c>
      <c r="DQ60">
        <f t="shared" si="393"/>
        <v>2075</v>
      </c>
      <c r="DR60">
        <f t="shared" si="393"/>
        <v>2881</v>
      </c>
      <c r="DS60">
        <f t="shared" si="393"/>
        <v>2278</v>
      </c>
      <c r="DT60">
        <f t="shared" si="393"/>
        <v>2160</v>
      </c>
      <c r="DU60">
        <f t="shared" si="393"/>
        <v>2120</v>
      </c>
      <c r="DV60">
        <f t="shared" si="393"/>
        <v>1639</v>
      </c>
      <c r="DW60">
        <f t="shared" si="393"/>
        <v>1502</v>
      </c>
      <c r="DX60">
        <f t="shared" si="393"/>
        <v>2677</v>
      </c>
      <c r="DY60">
        <f t="shared" si="393"/>
        <v>2443</v>
      </c>
      <c r="DZ60">
        <f t="shared" si="393"/>
        <v>3503</v>
      </c>
      <c r="EA60">
        <f t="shared" si="393"/>
        <v>2240</v>
      </c>
      <c r="EB60">
        <f t="shared" si="393"/>
        <v>2789</v>
      </c>
      <c r="EC60">
        <f t="shared" si="393"/>
        <v>1874</v>
      </c>
      <c r="ED60">
        <f t="shared" si="393"/>
        <v>848</v>
      </c>
      <c r="EE60">
        <f t="shared" si="393"/>
        <v>1737</v>
      </c>
      <c r="EF60">
        <f t="shared" si="393"/>
        <v>846</v>
      </c>
      <c r="EG60">
        <f t="shared" si="393"/>
        <v>957</v>
      </c>
      <c r="EH60">
        <f t="shared" si="393"/>
        <v>1886</v>
      </c>
      <c r="EI60">
        <f t="shared" si="393"/>
        <v>1297</v>
      </c>
      <c r="EJ60">
        <f t="shared" si="393"/>
        <v>759</v>
      </c>
      <c r="EK60">
        <f t="shared" si="393"/>
        <v>747</v>
      </c>
      <c r="EL60">
        <f t="shared" si="393"/>
        <v>2062</v>
      </c>
      <c r="EM60">
        <f t="shared" si="393"/>
        <v>1293</v>
      </c>
      <c r="EN60">
        <f t="shared" si="393"/>
        <v>1399</v>
      </c>
      <c r="EO60">
        <f t="shared" si="393"/>
        <v>1747</v>
      </c>
      <c r="EP60">
        <f t="shared" si="393"/>
        <v>1780</v>
      </c>
      <c r="EQ60">
        <f t="shared" si="393"/>
        <v>1505</v>
      </c>
      <c r="ER60">
        <f t="shared" si="393"/>
        <v>640</v>
      </c>
      <c r="ES60">
        <f t="shared" si="393"/>
        <v>1516</v>
      </c>
      <c r="ET60">
        <f t="shared" si="393"/>
        <v>929</v>
      </c>
      <c r="EU60">
        <f t="shared" si="393"/>
        <v>1089</v>
      </c>
      <c r="EV60">
        <f t="shared" si="393"/>
        <v>1363</v>
      </c>
      <c r="EW60">
        <f t="shared" si="393"/>
        <v>546</v>
      </c>
      <c r="EX60">
        <f t="shared" si="393"/>
        <v>440</v>
      </c>
      <c r="EY60">
        <f t="shared" si="393"/>
        <v>533</v>
      </c>
      <c r="EZ60">
        <f t="shared" si="393"/>
        <v>1159</v>
      </c>
      <c r="FA60">
        <f t="shared" si="393"/>
        <v>1526</v>
      </c>
      <c r="FB60">
        <f t="shared" si="393"/>
        <v>614</v>
      </c>
      <c r="FC60">
        <f t="shared" si="393"/>
        <v>890</v>
      </c>
      <c r="FD60">
        <f t="shared" si="393"/>
        <v>969</v>
      </c>
      <c r="FE60">
        <f t="shared" si="393"/>
        <v>307</v>
      </c>
      <c r="FF60">
        <f t="shared" si="393"/>
        <v>305</v>
      </c>
      <c r="FG60">
        <f t="shared" si="393"/>
        <v>1052</v>
      </c>
      <c r="FH60">
        <f t="shared" si="393"/>
        <v>469</v>
      </c>
      <c r="FI60">
        <f t="shared" si="393"/>
        <v>366</v>
      </c>
      <c r="FJ60">
        <f t="shared" si="393"/>
        <v>384</v>
      </c>
      <c r="FK60">
        <f t="shared" si="393"/>
        <v>477</v>
      </c>
      <c r="FL60">
        <f t="shared" si="393"/>
        <v>164</v>
      </c>
      <c r="FM60">
        <f t="shared" si="393"/>
        <v>133</v>
      </c>
      <c r="FN60">
        <f t="shared" si="393"/>
        <v>574</v>
      </c>
      <c r="FO60">
        <f t="shared" si="393"/>
        <v>825</v>
      </c>
      <c r="FP60">
        <f t="shared" si="393"/>
        <v>338</v>
      </c>
      <c r="FQ60">
        <f t="shared" si="393"/>
        <v>295</v>
      </c>
      <c r="FR60">
        <f t="shared" si="393"/>
        <v>306</v>
      </c>
      <c r="FS60">
        <f t="shared" si="393"/>
        <v>349</v>
      </c>
      <c r="FT60">
        <f t="shared" si="393"/>
        <v>178</v>
      </c>
      <c r="FU60">
        <f t="shared" si="393"/>
        <v>335</v>
      </c>
      <c r="FV60">
        <f t="shared" si="393"/>
        <v>575</v>
      </c>
      <c r="FW60">
        <f t="shared" si="393"/>
        <v>230</v>
      </c>
      <c r="FX60">
        <f t="shared" si="393"/>
        <v>237</v>
      </c>
      <c r="FY60">
        <f t="shared" si="393"/>
        <v>323</v>
      </c>
      <c r="FZ60">
        <f t="shared" si="393"/>
        <v>143</v>
      </c>
      <c r="GA60">
        <f t="shared" si="393"/>
        <v>213</v>
      </c>
      <c r="GB60">
        <f t="shared" si="393"/>
        <v>269</v>
      </c>
      <c r="GC60">
        <f t="shared" si="393"/>
        <v>197</v>
      </c>
      <c r="GD60">
        <f t="shared" si="393"/>
        <v>214</v>
      </c>
      <c r="GE60">
        <f t="shared" si="393"/>
        <v>350</v>
      </c>
      <c r="GF60">
        <f t="shared" si="393"/>
        <v>128</v>
      </c>
      <c r="GG60">
        <f t="shared" si="393"/>
        <v>126</v>
      </c>
      <c r="GH60">
        <f t="shared" si="393"/>
        <v>147</v>
      </c>
      <c r="GI60">
        <f t="shared" si="393"/>
        <v>163</v>
      </c>
      <c r="GJ60">
        <f t="shared" si="393"/>
        <v>275</v>
      </c>
      <c r="GK60">
        <f t="shared" si="393"/>
        <v>765</v>
      </c>
      <c r="GL60">
        <f t="shared" si="393"/>
        <v>178</v>
      </c>
      <c r="GM60">
        <f t="shared" si="393"/>
        <v>255</v>
      </c>
      <c r="GN60">
        <f t="shared" si="393"/>
        <v>231</v>
      </c>
      <c r="GO60">
        <f t="shared" si="393"/>
        <v>129</v>
      </c>
      <c r="GP60">
        <f t="shared" si="393"/>
        <v>177</v>
      </c>
      <c r="GQ60">
        <f t="shared" si="393"/>
        <v>210</v>
      </c>
      <c r="GR60">
        <f t="shared" si="393"/>
        <v>347</v>
      </c>
    </row>
    <row r="61" spans="1:200" x14ac:dyDescent="0.35">
      <c r="A61" t="s">
        <v>274</v>
      </c>
      <c r="B61" t="str">
        <f>"(201)"</f>
        <v>(201)</v>
      </c>
      <c r="D61">
        <f>D9-C9</f>
        <v>0</v>
      </c>
      <c r="E61">
        <f t="shared" ref="E61:AJ61" si="394">E9-D9</f>
        <v>0</v>
      </c>
      <c r="F61">
        <f t="shared" si="394"/>
        <v>0</v>
      </c>
      <c r="G61">
        <f t="shared" si="394"/>
        <v>0</v>
      </c>
      <c r="H61">
        <f t="shared" si="394"/>
        <v>0</v>
      </c>
      <c r="I61">
        <f t="shared" si="394"/>
        <v>0</v>
      </c>
      <c r="J61">
        <f t="shared" si="394"/>
        <v>0</v>
      </c>
      <c r="K61">
        <f t="shared" si="394"/>
        <v>0</v>
      </c>
      <c r="L61">
        <f t="shared" si="394"/>
        <v>0</v>
      </c>
      <c r="M61">
        <f t="shared" si="394"/>
        <v>0</v>
      </c>
      <c r="N61">
        <f t="shared" si="394"/>
        <v>0</v>
      </c>
      <c r="O61">
        <f t="shared" si="394"/>
        <v>0</v>
      </c>
      <c r="P61">
        <f t="shared" si="394"/>
        <v>0</v>
      </c>
      <c r="Q61">
        <f t="shared" si="394"/>
        <v>0</v>
      </c>
      <c r="R61">
        <f t="shared" si="394"/>
        <v>0</v>
      </c>
      <c r="S61">
        <f t="shared" si="394"/>
        <v>0</v>
      </c>
      <c r="T61">
        <f t="shared" si="394"/>
        <v>0</v>
      </c>
      <c r="U61">
        <f t="shared" si="394"/>
        <v>0</v>
      </c>
      <c r="V61">
        <f t="shared" si="394"/>
        <v>0</v>
      </c>
      <c r="W61">
        <f t="shared" si="394"/>
        <v>0</v>
      </c>
      <c r="X61">
        <f t="shared" si="394"/>
        <v>0</v>
      </c>
      <c r="Y61">
        <f t="shared" si="394"/>
        <v>0</v>
      </c>
      <c r="Z61">
        <f t="shared" si="394"/>
        <v>0</v>
      </c>
      <c r="AA61">
        <f t="shared" si="394"/>
        <v>0</v>
      </c>
      <c r="AB61">
        <f t="shared" si="394"/>
        <v>0</v>
      </c>
      <c r="AC61">
        <f t="shared" si="394"/>
        <v>0</v>
      </c>
      <c r="AD61">
        <f t="shared" si="394"/>
        <v>0</v>
      </c>
      <c r="AE61">
        <f t="shared" si="394"/>
        <v>0</v>
      </c>
      <c r="AF61">
        <f t="shared" si="394"/>
        <v>0</v>
      </c>
      <c r="AG61">
        <f t="shared" si="394"/>
        <v>0</v>
      </c>
      <c r="AH61">
        <f t="shared" si="394"/>
        <v>0</v>
      </c>
      <c r="AI61">
        <f t="shared" si="394"/>
        <v>0</v>
      </c>
      <c r="AJ61">
        <f t="shared" si="394"/>
        <v>0</v>
      </c>
      <c r="AK61">
        <f t="shared" ref="AK61:BO61" si="395">AK9-AJ9</f>
        <v>0</v>
      </c>
      <c r="AL61">
        <f t="shared" si="395"/>
        <v>0</v>
      </c>
      <c r="AM61">
        <f t="shared" si="395"/>
        <v>0</v>
      </c>
      <c r="AN61">
        <f t="shared" si="395"/>
        <v>0</v>
      </c>
      <c r="AO61">
        <f t="shared" si="395"/>
        <v>0</v>
      </c>
      <c r="AP61">
        <f t="shared" si="395"/>
        <v>0</v>
      </c>
      <c r="AQ61">
        <f t="shared" si="395"/>
        <v>0</v>
      </c>
      <c r="AR61">
        <f t="shared" si="395"/>
        <v>0</v>
      </c>
      <c r="AS61">
        <f t="shared" si="395"/>
        <v>0</v>
      </c>
      <c r="AT61">
        <f t="shared" si="395"/>
        <v>0</v>
      </c>
      <c r="AU61">
        <f t="shared" si="395"/>
        <v>0</v>
      </c>
      <c r="AV61">
        <f t="shared" si="395"/>
        <v>0</v>
      </c>
      <c r="AW61">
        <f t="shared" si="395"/>
        <v>0</v>
      </c>
      <c r="AX61">
        <f t="shared" si="395"/>
        <v>0</v>
      </c>
      <c r="AY61">
        <f t="shared" si="395"/>
        <v>0</v>
      </c>
      <c r="AZ61">
        <f t="shared" si="395"/>
        <v>0</v>
      </c>
      <c r="BA61">
        <f t="shared" si="395"/>
        <v>0</v>
      </c>
      <c r="BB61">
        <f t="shared" si="395"/>
        <v>0</v>
      </c>
      <c r="BC61">
        <f t="shared" si="395"/>
        <v>0</v>
      </c>
      <c r="BD61">
        <f t="shared" si="395"/>
        <v>0</v>
      </c>
      <c r="BE61">
        <f t="shared" si="395"/>
        <v>0</v>
      </c>
      <c r="BF61">
        <f t="shared" si="395"/>
        <v>0</v>
      </c>
      <c r="BG61">
        <f t="shared" si="395"/>
        <v>0</v>
      </c>
      <c r="BH61">
        <f t="shared" si="395"/>
        <v>0</v>
      </c>
      <c r="BI61">
        <f t="shared" si="395"/>
        <v>0</v>
      </c>
      <c r="BJ61">
        <f t="shared" si="395"/>
        <v>0</v>
      </c>
      <c r="BK61">
        <f t="shared" si="395"/>
        <v>0</v>
      </c>
      <c r="BL61">
        <f t="shared" si="395"/>
        <v>0</v>
      </c>
      <c r="BM61">
        <f t="shared" si="395"/>
        <v>4</v>
      </c>
      <c r="BN61">
        <f t="shared" si="395"/>
        <v>8</v>
      </c>
      <c r="BO61">
        <f t="shared" si="395"/>
        <v>0</v>
      </c>
      <c r="BP61">
        <f t="shared" ref="BP61:DE61" si="396">BP9-BO9</f>
        <v>19</v>
      </c>
      <c r="BQ61">
        <f t="shared" si="396"/>
        <v>0</v>
      </c>
      <c r="BR61">
        <f t="shared" si="396"/>
        <v>0</v>
      </c>
      <c r="BS61">
        <f t="shared" si="396"/>
        <v>0</v>
      </c>
      <c r="BT61">
        <f t="shared" si="396"/>
        <v>0</v>
      </c>
      <c r="BU61">
        <f t="shared" si="396"/>
        <v>19</v>
      </c>
      <c r="BV61">
        <f t="shared" si="396"/>
        <v>0</v>
      </c>
      <c r="BW61">
        <f t="shared" si="396"/>
        <v>45</v>
      </c>
      <c r="BX61">
        <f t="shared" si="396"/>
        <v>0</v>
      </c>
      <c r="BY61">
        <f t="shared" si="396"/>
        <v>0</v>
      </c>
      <c r="BZ61">
        <f t="shared" si="396"/>
        <v>0</v>
      </c>
      <c r="CA61">
        <f t="shared" si="396"/>
        <v>0</v>
      </c>
      <c r="CB61">
        <f t="shared" si="396"/>
        <v>0</v>
      </c>
      <c r="CC61">
        <f t="shared" si="396"/>
        <v>0</v>
      </c>
      <c r="CD61">
        <f t="shared" si="396"/>
        <v>315</v>
      </c>
      <c r="CE61">
        <f t="shared" si="396"/>
        <v>0</v>
      </c>
      <c r="CF61">
        <f t="shared" si="396"/>
        <v>0</v>
      </c>
      <c r="CG61">
        <f t="shared" si="396"/>
        <v>0</v>
      </c>
      <c r="CH61">
        <f t="shared" si="396"/>
        <v>0</v>
      </c>
      <c r="CI61">
        <f t="shared" si="396"/>
        <v>0</v>
      </c>
      <c r="CJ61">
        <f t="shared" si="396"/>
        <v>493</v>
      </c>
      <c r="CK61">
        <f t="shared" si="396"/>
        <v>0</v>
      </c>
      <c r="CL61">
        <f t="shared" si="396"/>
        <v>0</v>
      </c>
      <c r="CM61">
        <f t="shared" si="396"/>
        <v>0</v>
      </c>
      <c r="CN61">
        <f t="shared" si="396"/>
        <v>152</v>
      </c>
      <c r="CO61">
        <f t="shared" si="396"/>
        <v>0</v>
      </c>
      <c r="CP61">
        <f t="shared" si="396"/>
        <v>0</v>
      </c>
      <c r="CQ61">
        <f t="shared" si="396"/>
        <v>418</v>
      </c>
      <c r="CR61">
        <f t="shared" si="396"/>
        <v>0</v>
      </c>
      <c r="CS61">
        <f t="shared" si="396"/>
        <v>0</v>
      </c>
      <c r="CT61">
        <f t="shared" si="396"/>
        <v>0</v>
      </c>
      <c r="CU61">
        <f t="shared" si="396"/>
        <v>0</v>
      </c>
      <c r="CV61">
        <f t="shared" si="396"/>
        <v>600</v>
      </c>
      <c r="CW61">
        <f t="shared" si="396"/>
        <v>0</v>
      </c>
      <c r="CX61">
        <f t="shared" si="396"/>
        <v>0</v>
      </c>
      <c r="CY61">
        <f t="shared" si="396"/>
        <v>309</v>
      </c>
      <c r="CZ61">
        <f t="shared" si="396"/>
        <v>167</v>
      </c>
      <c r="DA61">
        <f t="shared" si="396"/>
        <v>0</v>
      </c>
      <c r="DB61">
        <f t="shared" si="396"/>
        <v>197</v>
      </c>
      <c r="DC61">
        <f t="shared" si="396"/>
        <v>0</v>
      </c>
      <c r="DD61">
        <f t="shared" si="396"/>
        <v>407</v>
      </c>
      <c r="DE61">
        <f t="shared" si="396"/>
        <v>0</v>
      </c>
      <c r="DF61">
        <f t="shared" ref="DF61:GR61" si="397">DF9-DE9</f>
        <v>0</v>
      </c>
      <c r="DG61">
        <f t="shared" si="397"/>
        <v>830</v>
      </c>
      <c r="DH61">
        <f t="shared" si="397"/>
        <v>190</v>
      </c>
      <c r="DI61">
        <f t="shared" si="397"/>
        <v>184</v>
      </c>
      <c r="DJ61">
        <f t="shared" si="397"/>
        <v>0</v>
      </c>
      <c r="DK61">
        <f t="shared" si="397"/>
        <v>388</v>
      </c>
      <c r="DL61">
        <f t="shared" si="397"/>
        <v>931</v>
      </c>
      <c r="DM61">
        <f t="shared" si="397"/>
        <v>407</v>
      </c>
      <c r="DN61">
        <f t="shared" si="397"/>
        <v>395</v>
      </c>
      <c r="DO61">
        <f t="shared" si="397"/>
        <v>528</v>
      </c>
      <c r="DP61">
        <f t="shared" si="397"/>
        <v>292</v>
      </c>
      <c r="DQ61">
        <f t="shared" si="397"/>
        <v>662</v>
      </c>
      <c r="DR61">
        <f t="shared" si="397"/>
        <v>990</v>
      </c>
      <c r="DS61">
        <f t="shared" si="397"/>
        <v>0</v>
      </c>
      <c r="DT61">
        <f t="shared" si="397"/>
        <v>1154</v>
      </c>
      <c r="DU61">
        <f t="shared" si="397"/>
        <v>0</v>
      </c>
      <c r="DV61">
        <f t="shared" si="397"/>
        <v>996</v>
      </c>
      <c r="DW61">
        <f t="shared" si="397"/>
        <v>817</v>
      </c>
      <c r="DX61">
        <f t="shared" si="397"/>
        <v>824</v>
      </c>
      <c r="DY61">
        <f t="shared" si="397"/>
        <v>710</v>
      </c>
      <c r="DZ61">
        <f t="shared" si="397"/>
        <v>919</v>
      </c>
      <c r="EA61">
        <f t="shared" si="397"/>
        <v>723</v>
      </c>
      <c r="EB61">
        <f t="shared" si="397"/>
        <v>1023</v>
      </c>
      <c r="EC61">
        <f t="shared" si="397"/>
        <v>693</v>
      </c>
      <c r="ED61">
        <f t="shared" si="397"/>
        <v>482</v>
      </c>
      <c r="EE61">
        <f t="shared" si="397"/>
        <v>1022</v>
      </c>
      <c r="EF61">
        <f t="shared" si="397"/>
        <v>1369</v>
      </c>
      <c r="EG61">
        <f t="shared" si="397"/>
        <v>1629</v>
      </c>
      <c r="EH61">
        <f t="shared" si="397"/>
        <v>1777</v>
      </c>
      <c r="EI61">
        <f t="shared" si="397"/>
        <v>1170</v>
      </c>
      <c r="EJ61">
        <f t="shared" si="397"/>
        <v>106</v>
      </c>
      <c r="EK61">
        <f t="shared" si="397"/>
        <v>1735</v>
      </c>
      <c r="EL61">
        <f t="shared" si="397"/>
        <v>2907</v>
      </c>
      <c r="EM61">
        <f t="shared" si="397"/>
        <v>2499</v>
      </c>
      <c r="EN61">
        <f t="shared" si="397"/>
        <v>1747</v>
      </c>
      <c r="EO61">
        <f t="shared" si="397"/>
        <v>1754</v>
      </c>
      <c r="EP61">
        <f t="shared" si="397"/>
        <v>1844</v>
      </c>
      <c r="EQ61">
        <f t="shared" si="397"/>
        <v>1681</v>
      </c>
      <c r="ER61">
        <f t="shared" si="397"/>
        <v>1336</v>
      </c>
      <c r="ES61">
        <f t="shared" si="397"/>
        <v>2196</v>
      </c>
      <c r="ET61">
        <f t="shared" si="397"/>
        <v>2268</v>
      </c>
      <c r="EU61">
        <f t="shared" si="397"/>
        <v>589</v>
      </c>
      <c r="EV61">
        <f t="shared" si="397"/>
        <v>2905</v>
      </c>
      <c r="EW61">
        <f t="shared" si="397"/>
        <v>2501</v>
      </c>
      <c r="EX61">
        <f t="shared" si="397"/>
        <v>1282</v>
      </c>
      <c r="EY61">
        <f t="shared" si="397"/>
        <v>1836</v>
      </c>
      <c r="EZ61">
        <f t="shared" si="397"/>
        <v>1601</v>
      </c>
      <c r="FA61">
        <f t="shared" si="397"/>
        <v>1829</v>
      </c>
      <c r="FB61">
        <f t="shared" si="397"/>
        <v>3100</v>
      </c>
      <c r="FC61">
        <f t="shared" si="397"/>
        <v>4137</v>
      </c>
      <c r="FD61">
        <f t="shared" si="397"/>
        <v>2983</v>
      </c>
      <c r="FE61">
        <f t="shared" si="397"/>
        <v>1831</v>
      </c>
      <c r="FF61">
        <f t="shared" si="397"/>
        <v>1689</v>
      </c>
      <c r="FG61">
        <f t="shared" si="397"/>
        <v>2929</v>
      </c>
      <c r="FH61">
        <f t="shared" si="397"/>
        <v>2482</v>
      </c>
      <c r="FI61">
        <f t="shared" si="397"/>
        <v>5974</v>
      </c>
      <c r="FJ61">
        <f t="shared" si="397"/>
        <v>4299</v>
      </c>
      <c r="FK61">
        <f t="shared" si="397"/>
        <v>4929</v>
      </c>
      <c r="FL61">
        <f t="shared" si="397"/>
        <v>2088</v>
      </c>
      <c r="FM61">
        <f t="shared" si="397"/>
        <v>4533</v>
      </c>
      <c r="FN61">
        <f t="shared" si="397"/>
        <v>4451</v>
      </c>
      <c r="FO61">
        <f t="shared" si="397"/>
        <v>4543</v>
      </c>
      <c r="FP61">
        <f t="shared" si="397"/>
        <v>6219</v>
      </c>
      <c r="FQ61">
        <f t="shared" si="397"/>
        <v>5171</v>
      </c>
      <c r="FR61">
        <f t="shared" si="397"/>
        <v>9483</v>
      </c>
      <c r="FS61">
        <f t="shared" si="397"/>
        <v>7159</v>
      </c>
      <c r="FT61">
        <f t="shared" si="397"/>
        <v>3367</v>
      </c>
      <c r="FU61">
        <f t="shared" si="397"/>
        <v>8038</v>
      </c>
      <c r="FV61">
        <f t="shared" si="397"/>
        <v>14414</v>
      </c>
      <c r="FW61">
        <f t="shared" si="397"/>
        <v>4898</v>
      </c>
      <c r="FX61">
        <f t="shared" si="397"/>
        <v>12592</v>
      </c>
      <c r="FY61">
        <f t="shared" si="397"/>
        <v>4047</v>
      </c>
      <c r="FZ61">
        <f t="shared" si="397"/>
        <v>8829</v>
      </c>
      <c r="GA61">
        <f t="shared" si="397"/>
        <v>3806</v>
      </c>
      <c r="GB61">
        <f t="shared" si="397"/>
        <v>13279</v>
      </c>
      <c r="GC61">
        <f t="shared" si="397"/>
        <v>21031</v>
      </c>
      <c r="GD61">
        <f t="shared" si="397"/>
        <v>7085</v>
      </c>
      <c r="GE61">
        <f t="shared" si="397"/>
        <v>9511</v>
      </c>
      <c r="GF61">
        <f t="shared" si="397"/>
        <v>17283</v>
      </c>
      <c r="GG61">
        <f t="shared" si="397"/>
        <v>2023</v>
      </c>
      <c r="GH61">
        <f t="shared" si="397"/>
        <v>9848</v>
      </c>
      <c r="GI61">
        <f t="shared" si="397"/>
        <v>12388</v>
      </c>
      <c r="GJ61">
        <f t="shared" si="397"/>
        <v>10654</v>
      </c>
      <c r="GK61">
        <f t="shared" si="397"/>
        <v>11634</v>
      </c>
      <c r="GL61">
        <f t="shared" si="397"/>
        <v>16570</v>
      </c>
      <c r="GM61">
        <f t="shared" si="397"/>
        <v>16290</v>
      </c>
      <c r="GN61">
        <f t="shared" si="397"/>
        <v>4766</v>
      </c>
      <c r="GO61">
        <f t="shared" si="397"/>
        <v>10810</v>
      </c>
      <c r="GP61">
        <f t="shared" si="397"/>
        <v>5714</v>
      </c>
      <c r="GQ61">
        <f t="shared" si="397"/>
        <v>13515</v>
      </c>
      <c r="GR61">
        <f t="shared" si="397"/>
        <v>10050</v>
      </c>
    </row>
    <row r="62" spans="1:200" x14ac:dyDescent="0.35">
      <c r="A62" t="s">
        <v>54</v>
      </c>
      <c r="B62" t="str">
        <f>"(202)"</f>
        <v>(202)</v>
      </c>
      <c r="D62">
        <f>D10-C10</f>
        <v>0</v>
      </c>
      <c r="E62">
        <f t="shared" ref="E62:AJ62" si="398">E10-D10</f>
        <v>0</v>
      </c>
      <c r="F62">
        <f t="shared" si="398"/>
        <v>0</v>
      </c>
      <c r="G62">
        <f t="shared" si="398"/>
        <v>0</v>
      </c>
      <c r="H62">
        <f t="shared" si="398"/>
        <v>0</v>
      </c>
      <c r="I62">
        <f t="shared" si="398"/>
        <v>0</v>
      </c>
      <c r="J62">
        <f t="shared" si="398"/>
        <v>0</v>
      </c>
      <c r="K62">
        <f t="shared" si="398"/>
        <v>0</v>
      </c>
      <c r="L62">
        <f t="shared" si="398"/>
        <v>0</v>
      </c>
      <c r="M62">
        <f t="shared" si="398"/>
        <v>0</v>
      </c>
      <c r="N62">
        <f t="shared" si="398"/>
        <v>0</v>
      </c>
      <c r="O62">
        <f t="shared" si="398"/>
        <v>0</v>
      </c>
      <c r="P62">
        <f t="shared" si="398"/>
        <v>0</v>
      </c>
      <c r="Q62">
        <f t="shared" si="398"/>
        <v>0</v>
      </c>
      <c r="R62">
        <f t="shared" si="398"/>
        <v>0</v>
      </c>
      <c r="S62">
        <f t="shared" si="398"/>
        <v>0</v>
      </c>
      <c r="T62">
        <f t="shared" si="398"/>
        <v>0</v>
      </c>
      <c r="U62">
        <f t="shared" si="398"/>
        <v>0</v>
      </c>
      <c r="V62">
        <f t="shared" si="398"/>
        <v>0</v>
      </c>
      <c r="W62">
        <f t="shared" si="398"/>
        <v>0</v>
      </c>
      <c r="X62">
        <f t="shared" si="398"/>
        <v>0</v>
      </c>
      <c r="Y62">
        <f t="shared" si="398"/>
        <v>0</v>
      </c>
      <c r="Z62">
        <f t="shared" si="398"/>
        <v>0</v>
      </c>
      <c r="AA62">
        <f t="shared" si="398"/>
        <v>2</v>
      </c>
      <c r="AB62">
        <f t="shared" si="398"/>
        <v>0</v>
      </c>
      <c r="AC62">
        <f t="shared" si="398"/>
        <v>0</v>
      </c>
      <c r="AD62">
        <f t="shared" si="398"/>
        <v>0</v>
      </c>
      <c r="AE62">
        <f t="shared" si="398"/>
        <v>0</v>
      </c>
      <c r="AF62">
        <f t="shared" si="398"/>
        <v>0</v>
      </c>
      <c r="AG62">
        <f t="shared" si="398"/>
        <v>0</v>
      </c>
      <c r="AH62">
        <f t="shared" si="398"/>
        <v>0</v>
      </c>
      <c r="AI62">
        <f t="shared" si="398"/>
        <v>0</v>
      </c>
      <c r="AJ62">
        <f t="shared" si="398"/>
        <v>0</v>
      </c>
      <c r="AK62">
        <f t="shared" ref="AK62:BO62" si="399">AK10-AJ10</f>
        <v>0</v>
      </c>
      <c r="AL62">
        <f t="shared" si="399"/>
        <v>0</v>
      </c>
      <c r="AM62">
        <f t="shared" si="399"/>
        <v>0</v>
      </c>
      <c r="AN62">
        <f t="shared" si="399"/>
        <v>0</v>
      </c>
      <c r="AO62">
        <f t="shared" si="399"/>
        <v>0</v>
      </c>
      <c r="AP62">
        <f t="shared" si="399"/>
        <v>0</v>
      </c>
      <c r="AQ62">
        <f t="shared" si="399"/>
        <v>0</v>
      </c>
      <c r="AR62">
        <f t="shared" si="399"/>
        <v>0</v>
      </c>
      <c r="AS62">
        <f t="shared" si="399"/>
        <v>0</v>
      </c>
      <c r="AT62">
        <f t="shared" si="399"/>
        <v>0</v>
      </c>
      <c r="AU62">
        <f t="shared" si="399"/>
        <v>0</v>
      </c>
      <c r="AV62">
        <f t="shared" si="399"/>
        <v>28</v>
      </c>
      <c r="AW62">
        <f t="shared" si="399"/>
        <v>0</v>
      </c>
      <c r="AX62">
        <f t="shared" si="399"/>
        <v>2</v>
      </c>
      <c r="AY62">
        <f t="shared" si="399"/>
        <v>0</v>
      </c>
      <c r="AZ62">
        <f t="shared" si="399"/>
        <v>151</v>
      </c>
      <c r="BA62">
        <f t="shared" si="399"/>
        <v>0</v>
      </c>
      <c r="BB62">
        <f t="shared" si="399"/>
        <v>10</v>
      </c>
      <c r="BC62">
        <f t="shared" si="399"/>
        <v>324</v>
      </c>
      <c r="BD62">
        <f t="shared" si="399"/>
        <v>0</v>
      </c>
      <c r="BE62">
        <f t="shared" si="399"/>
        <v>13</v>
      </c>
      <c r="BF62">
        <f t="shared" si="399"/>
        <v>498</v>
      </c>
      <c r="BG62">
        <f t="shared" si="399"/>
        <v>53</v>
      </c>
      <c r="BH62">
        <f t="shared" si="399"/>
        <v>26</v>
      </c>
      <c r="BI62">
        <f t="shared" si="399"/>
        <v>481</v>
      </c>
      <c r="BJ62">
        <f t="shared" si="399"/>
        <v>537</v>
      </c>
      <c r="BK62">
        <f t="shared" si="399"/>
        <v>450</v>
      </c>
      <c r="BL62">
        <f t="shared" si="399"/>
        <v>0</v>
      </c>
      <c r="BM62">
        <f t="shared" si="399"/>
        <v>1219</v>
      </c>
      <c r="BN62">
        <f t="shared" si="399"/>
        <v>1573</v>
      </c>
      <c r="BO62">
        <f t="shared" si="399"/>
        <v>1648</v>
      </c>
      <c r="BP62">
        <f t="shared" ref="BP62:DE62" si="400">BP10-BO10</f>
        <v>2342</v>
      </c>
      <c r="BQ62">
        <f t="shared" si="400"/>
        <v>2928</v>
      </c>
      <c r="BR62">
        <f t="shared" si="400"/>
        <v>2424</v>
      </c>
      <c r="BS62">
        <f t="shared" si="400"/>
        <v>2071</v>
      </c>
      <c r="BT62">
        <f t="shared" si="400"/>
        <v>2479</v>
      </c>
      <c r="BU62">
        <f t="shared" si="400"/>
        <v>3388</v>
      </c>
      <c r="BV62">
        <f t="shared" si="400"/>
        <v>4096</v>
      </c>
      <c r="BW62">
        <f t="shared" si="400"/>
        <v>3770</v>
      </c>
      <c r="BX62">
        <f t="shared" si="400"/>
        <v>3706</v>
      </c>
      <c r="BY62">
        <f t="shared" si="400"/>
        <v>3861</v>
      </c>
      <c r="BZ62">
        <f t="shared" si="400"/>
        <v>2357</v>
      </c>
      <c r="CA62">
        <f t="shared" si="400"/>
        <v>2771</v>
      </c>
      <c r="CB62">
        <f t="shared" si="400"/>
        <v>4813</v>
      </c>
      <c r="CC62">
        <f t="shared" si="400"/>
        <v>4144</v>
      </c>
      <c r="CD62">
        <f t="shared" si="400"/>
        <v>3503</v>
      </c>
      <c r="CE62">
        <f t="shared" si="400"/>
        <v>3441</v>
      </c>
      <c r="CF62">
        <f t="shared" si="400"/>
        <v>3282</v>
      </c>
      <c r="CG62">
        <f t="shared" si="400"/>
        <v>2336</v>
      </c>
      <c r="CH62">
        <f t="shared" si="400"/>
        <v>2777</v>
      </c>
      <c r="CI62">
        <f t="shared" si="400"/>
        <v>3349</v>
      </c>
      <c r="CJ62">
        <f t="shared" si="400"/>
        <v>3944</v>
      </c>
      <c r="CK62">
        <f t="shared" si="400"/>
        <v>0</v>
      </c>
      <c r="CL62">
        <f t="shared" si="400"/>
        <v>0</v>
      </c>
      <c r="CM62">
        <f t="shared" si="400"/>
        <v>2560</v>
      </c>
      <c r="CN62">
        <f t="shared" si="400"/>
        <v>3230</v>
      </c>
      <c r="CO62">
        <f t="shared" si="400"/>
        <v>1927</v>
      </c>
      <c r="CP62">
        <f t="shared" si="400"/>
        <v>3401</v>
      </c>
      <c r="CQ62">
        <f t="shared" si="400"/>
        <v>3335</v>
      </c>
      <c r="CR62">
        <f t="shared" si="400"/>
        <v>3105</v>
      </c>
      <c r="CS62">
        <f t="shared" si="400"/>
        <v>3353</v>
      </c>
      <c r="CT62">
        <f t="shared" si="400"/>
        <v>2664</v>
      </c>
      <c r="CU62">
        <f t="shared" si="400"/>
        <v>2503</v>
      </c>
      <c r="CV62">
        <f t="shared" si="400"/>
        <v>1673</v>
      </c>
      <c r="CW62">
        <f t="shared" si="400"/>
        <v>6399</v>
      </c>
      <c r="CX62">
        <f t="shared" si="400"/>
        <v>3103</v>
      </c>
      <c r="CY62">
        <f t="shared" si="400"/>
        <v>0</v>
      </c>
      <c r="CZ62">
        <f t="shared" si="400"/>
        <v>5198</v>
      </c>
      <c r="DA62">
        <f t="shared" si="400"/>
        <v>1654</v>
      </c>
      <c r="DB62">
        <f t="shared" si="400"/>
        <v>2441</v>
      </c>
      <c r="DC62">
        <f t="shared" si="400"/>
        <v>2143</v>
      </c>
      <c r="DD62">
        <f t="shared" si="400"/>
        <v>2516</v>
      </c>
      <c r="DE62">
        <f t="shared" si="400"/>
        <v>2509</v>
      </c>
      <c r="DF62">
        <f t="shared" ref="DF62:GR62" si="401">DF10-DE10</f>
        <v>2637</v>
      </c>
      <c r="DG62">
        <f t="shared" si="401"/>
        <v>2804</v>
      </c>
      <c r="DH62">
        <f t="shared" si="401"/>
        <v>2214</v>
      </c>
      <c r="DI62">
        <f t="shared" si="401"/>
        <v>973</v>
      </c>
      <c r="DJ62">
        <f t="shared" si="401"/>
        <v>1841</v>
      </c>
      <c r="DK62">
        <f t="shared" si="401"/>
        <v>1843</v>
      </c>
      <c r="DL62">
        <f t="shared" si="401"/>
        <v>2551</v>
      </c>
      <c r="DM62">
        <f t="shared" si="401"/>
        <v>1409</v>
      </c>
      <c r="DN62">
        <f t="shared" si="401"/>
        <v>1663</v>
      </c>
      <c r="DO62">
        <f t="shared" si="401"/>
        <v>0</v>
      </c>
      <c r="DP62">
        <f t="shared" si="401"/>
        <v>3930</v>
      </c>
      <c r="DQ62">
        <f t="shared" si="401"/>
        <v>0</v>
      </c>
      <c r="DR62">
        <f t="shared" si="401"/>
        <v>0</v>
      </c>
      <c r="DS62">
        <f t="shared" si="401"/>
        <v>0</v>
      </c>
      <c r="DT62">
        <f t="shared" si="401"/>
        <v>0</v>
      </c>
      <c r="DU62">
        <f t="shared" si="401"/>
        <v>0</v>
      </c>
      <c r="DV62">
        <f t="shared" si="401"/>
        <v>0</v>
      </c>
      <c r="DW62">
        <f t="shared" si="401"/>
        <v>0</v>
      </c>
      <c r="DX62">
        <f t="shared" si="401"/>
        <v>0</v>
      </c>
      <c r="DY62">
        <f t="shared" si="401"/>
        <v>0</v>
      </c>
      <c r="DZ62">
        <f t="shared" si="401"/>
        <v>0</v>
      </c>
      <c r="EA62">
        <f t="shared" si="401"/>
        <v>0</v>
      </c>
      <c r="EB62">
        <f t="shared" si="401"/>
        <v>0</v>
      </c>
      <c r="EC62">
        <f t="shared" si="401"/>
        <v>0</v>
      </c>
      <c r="ED62">
        <f t="shared" si="401"/>
        <v>0</v>
      </c>
      <c r="EE62">
        <f t="shared" si="401"/>
        <v>0</v>
      </c>
      <c r="EF62">
        <f t="shared" si="401"/>
        <v>0</v>
      </c>
      <c r="EG62">
        <f t="shared" si="401"/>
        <v>0</v>
      </c>
      <c r="EH62">
        <f t="shared" si="401"/>
        <v>0</v>
      </c>
      <c r="EI62">
        <f t="shared" si="401"/>
        <v>0</v>
      </c>
      <c r="EJ62">
        <f t="shared" si="401"/>
        <v>0</v>
      </c>
      <c r="EK62">
        <f t="shared" si="401"/>
        <v>0</v>
      </c>
      <c r="EL62">
        <f t="shared" si="401"/>
        <v>0</v>
      </c>
      <c r="EM62">
        <f t="shared" si="401"/>
        <v>0</v>
      </c>
      <c r="EN62">
        <f t="shared" si="401"/>
        <v>0</v>
      </c>
      <c r="EO62">
        <f t="shared" si="401"/>
        <v>0</v>
      </c>
      <c r="EP62">
        <f t="shared" si="401"/>
        <v>0</v>
      </c>
      <c r="EQ62">
        <f t="shared" si="401"/>
        <v>0</v>
      </c>
      <c r="ER62">
        <f t="shared" si="401"/>
        <v>0</v>
      </c>
      <c r="ES62">
        <f t="shared" si="401"/>
        <v>0</v>
      </c>
      <c r="ET62">
        <f t="shared" si="401"/>
        <v>0</v>
      </c>
      <c r="EU62">
        <f t="shared" si="401"/>
        <v>0</v>
      </c>
      <c r="EV62">
        <f t="shared" si="401"/>
        <v>0</v>
      </c>
      <c r="EW62">
        <f t="shared" si="401"/>
        <v>0</v>
      </c>
      <c r="EX62">
        <f t="shared" si="401"/>
        <v>0</v>
      </c>
      <c r="EY62">
        <f t="shared" si="401"/>
        <v>0</v>
      </c>
      <c r="EZ62">
        <f t="shared" si="401"/>
        <v>0</v>
      </c>
      <c r="FA62">
        <f t="shared" si="401"/>
        <v>0</v>
      </c>
      <c r="FB62">
        <f t="shared" si="401"/>
        <v>0</v>
      </c>
      <c r="FC62">
        <f t="shared" si="401"/>
        <v>0</v>
      </c>
      <c r="FD62">
        <f t="shared" si="401"/>
        <v>0</v>
      </c>
      <c r="FE62">
        <f t="shared" si="401"/>
        <v>0</v>
      </c>
      <c r="FF62">
        <f t="shared" si="401"/>
        <v>0</v>
      </c>
      <c r="FG62">
        <f t="shared" si="401"/>
        <v>0</v>
      </c>
      <c r="FH62">
        <f t="shared" si="401"/>
        <v>0</v>
      </c>
      <c r="FI62">
        <f t="shared" si="401"/>
        <v>0</v>
      </c>
      <c r="FJ62">
        <f t="shared" si="401"/>
        <v>0</v>
      </c>
      <c r="FK62">
        <f t="shared" si="401"/>
        <v>0</v>
      </c>
      <c r="FL62">
        <f t="shared" si="401"/>
        <v>0</v>
      </c>
      <c r="FM62">
        <f t="shared" si="401"/>
        <v>0</v>
      </c>
      <c r="FN62">
        <f t="shared" si="401"/>
        <v>0</v>
      </c>
      <c r="FO62">
        <f t="shared" si="401"/>
        <v>0</v>
      </c>
      <c r="FP62">
        <f t="shared" si="401"/>
        <v>0</v>
      </c>
      <c r="FQ62">
        <f t="shared" si="401"/>
        <v>0</v>
      </c>
      <c r="FR62">
        <f t="shared" si="401"/>
        <v>0</v>
      </c>
      <c r="FS62">
        <f t="shared" si="401"/>
        <v>0</v>
      </c>
      <c r="FT62">
        <f t="shared" si="401"/>
        <v>0</v>
      </c>
      <c r="FU62">
        <f t="shared" si="401"/>
        <v>0</v>
      </c>
      <c r="FV62">
        <f t="shared" si="401"/>
        <v>0</v>
      </c>
      <c r="FW62">
        <f t="shared" si="401"/>
        <v>0</v>
      </c>
      <c r="FX62">
        <f t="shared" si="401"/>
        <v>0</v>
      </c>
      <c r="FY62">
        <f t="shared" si="401"/>
        <v>0</v>
      </c>
      <c r="FZ62">
        <f t="shared" si="401"/>
        <v>0</v>
      </c>
      <c r="GA62">
        <f t="shared" si="401"/>
        <v>0</v>
      </c>
      <c r="GB62">
        <f t="shared" si="401"/>
        <v>0</v>
      </c>
      <c r="GC62">
        <f t="shared" si="401"/>
        <v>0</v>
      </c>
      <c r="GD62">
        <f t="shared" si="401"/>
        <v>0</v>
      </c>
      <c r="GE62">
        <f t="shared" si="401"/>
        <v>0</v>
      </c>
      <c r="GF62">
        <f t="shared" si="401"/>
        <v>0</v>
      </c>
      <c r="GG62">
        <f t="shared" si="401"/>
        <v>0</v>
      </c>
      <c r="GH62">
        <f t="shared" si="401"/>
        <v>0</v>
      </c>
      <c r="GI62">
        <f t="shared" si="401"/>
        <v>0</v>
      </c>
      <c r="GJ62">
        <f t="shared" si="401"/>
        <v>0</v>
      </c>
      <c r="GK62">
        <f t="shared" si="401"/>
        <v>0</v>
      </c>
      <c r="GL62">
        <f t="shared" si="401"/>
        <v>0</v>
      </c>
      <c r="GM62">
        <f t="shared" si="401"/>
        <v>0</v>
      </c>
      <c r="GN62">
        <f t="shared" si="401"/>
        <v>0</v>
      </c>
      <c r="GO62">
        <f t="shared" si="401"/>
        <v>0</v>
      </c>
      <c r="GP62">
        <f t="shared" si="401"/>
        <v>0</v>
      </c>
      <c r="GQ62">
        <f t="shared" si="401"/>
        <v>0</v>
      </c>
      <c r="GR62">
        <f t="shared" si="401"/>
        <v>0</v>
      </c>
    </row>
    <row r="63" spans="1:200" x14ac:dyDescent="0.35">
      <c r="A63" t="s">
        <v>179</v>
      </c>
      <c r="B63" t="str">
        <f>"(187)"</f>
        <v>(187)</v>
      </c>
      <c r="D63">
        <f>D11-C11</f>
        <v>0</v>
      </c>
      <c r="E63">
        <f t="shared" ref="E63:BP63" si="402">E11-D11</f>
        <v>0</v>
      </c>
      <c r="F63">
        <f t="shared" si="402"/>
        <v>0</v>
      </c>
      <c r="G63">
        <f t="shared" si="402"/>
        <v>0</v>
      </c>
      <c r="H63">
        <f t="shared" si="402"/>
        <v>0</v>
      </c>
      <c r="I63">
        <f t="shared" si="402"/>
        <v>0</v>
      </c>
      <c r="J63">
        <f t="shared" si="402"/>
        <v>0</v>
      </c>
      <c r="K63">
        <f t="shared" si="402"/>
        <v>0</v>
      </c>
      <c r="L63">
        <f t="shared" si="402"/>
        <v>0</v>
      </c>
      <c r="M63">
        <f t="shared" si="402"/>
        <v>0</v>
      </c>
      <c r="N63">
        <f t="shared" si="402"/>
        <v>0</v>
      </c>
      <c r="O63">
        <f t="shared" si="402"/>
        <v>0</v>
      </c>
      <c r="P63">
        <f t="shared" si="402"/>
        <v>0</v>
      </c>
      <c r="Q63">
        <f t="shared" si="402"/>
        <v>0</v>
      </c>
      <c r="R63">
        <f t="shared" si="402"/>
        <v>0</v>
      </c>
      <c r="S63">
        <f t="shared" si="402"/>
        <v>0</v>
      </c>
      <c r="T63">
        <f t="shared" si="402"/>
        <v>0</v>
      </c>
      <c r="U63">
        <f t="shared" si="402"/>
        <v>0</v>
      </c>
      <c r="V63">
        <f t="shared" si="402"/>
        <v>0</v>
      </c>
      <c r="W63">
        <f t="shared" si="402"/>
        <v>0</v>
      </c>
      <c r="X63">
        <f t="shared" si="402"/>
        <v>2</v>
      </c>
      <c r="Y63">
        <f t="shared" si="402"/>
        <v>0</v>
      </c>
      <c r="Z63">
        <f t="shared" si="402"/>
        <v>0</v>
      </c>
      <c r="AA63">
        <f t="shared" si="402"/>
        <v>0</v>
      </c>
      <c r="AB63">
        <f t="shared" si="402"/>
        <v>0</v>
      </c>
      <c r="AC63">
        <f t="shared" si="402"/>
        <v>0</v>
      </c>
      <c r="AD63">
        <f t="shared" si="402"/>
        <v>0</v>
      </c>
      <c r="AE63">
        <f t="shared" si="402"/>
        <v>0</v>
      </c>
      <c r="AF63">
        <f t="shared" si="402"/>
        <v>0</v>
      </c>
      <c r="AG63">
        <f t="shared" si="402"/>
        <v>0</v>
      </c>
      <c r="AH63">
        <f t="shared" si="402"/>
        <v>0</v>
      </c>
      <c r="AI63">
        <f t="shared" si="402"/>
        <v>0</v>
      </c>
      <c r="AJ63">
        <f t="shared" si="402"/>
        <v>0</v>
      </c>
      <c r="AK63">
        <f t="shared" si="402"/>
        <v>0</v>
      </c>
      <c r="AL63">
        <f t="shared" si="402"/>
        <v>0</v>
      </c>
      <c r="AM63">
        <f t="shared" si="402"/>
        <v>0</v>
      </c>
      <c r="AN63">
        <f t="shared" si="402"/>
        <v>0</v>
      </c>
      <c r="AO63">
        <f t="shared" si="402"/>
        <v>0</v>
      </c>
      <c r="AP63">
        <f t="shared" si="402"/>
        <v>0</v>
      </c>
      <c r="AQ63">
        <f t="shared" si="402"/>
        <v>0</v>
      </c>
      <c r="AR63">
        <f t="shared" si="402"/>
        <v>0</v>
      </c>
      <c r="AS63">
        <f t="shared" si="402"/>
        <v>0</v>
      </c>
      <c r="AT63">
        <f t="shared" si="402"/>
        <v>0</v>
      </c>
      <c r="AU63">
        <f t="shared" si="402"/>
        <v>0</v>
      </c>
      <c r="AV63">
        <f t="shared" si="402"/>
        <v>0</v>
      </c>
      <c r="AW63">
        <f t="shared" si="402"/>
        <v>1</v>
      </c>
      <c r="AX63">
        <f t="shared" si="402"/>
        <v>0</v>
      </c>
      <c r="AY63">
        <f t="shared" si="402"/>
        <v>0</v>
      </c>
      <c r="AZ63">
        <f t="shared" si="402"/>
        <v>0</v>
      </c>
      <c r="BA63">
        <f t="shared" si="402"/>
        <v>0</v>
      </c>
      <c r="BB63">
        <f t="shared" si="402"/>
        <v>0</v>
      </c>
      <c r="BC63">
        <f t="shared" si="402"/>
        <v>5</v>
      </c>
      <c r="BD63">
        <f t="shared" si="402"/>
        <v>0</v>
      </c>
      <c r="BE63">
        <f t="shared" si="402"/>
        <v>0</v>
      </c>
      <c r="BF63">
        <f t="shared" si="402"/>
        <v>0</v>
      </c>
      <c r="BG63">
        <f t="shared" si="402"/>
        <v>0</v>
      </c>
      <c r="BH63">
        <f t="shared" si="402"/>
        <v>1</v>
      </c>
      <c r="BI63">
        <f t="shared" si="402"/>
        <v>0</v>
      </c>
      <c r="BJ63">
        <f t="shared" si="402"/>
        <v>3</v>
      </c>
      <c r="BK63">
        <f t="shared" si="402"/>
        <v>4</v>
      </c>
      <c r="BL63">
        <f t="shared" si="402"/>
        <v>0</v>
      </c>
      <c r="BM63">
        <f t="shared" si="402"/>
        <v>6</v>
      </c>
      <c r="BN63">
        <f t="shared" si="402"/>
        <v>7</v>
      </c>
      <c r="BO63">
        <f t="shared" si="402"/>
        <v>9</v>
      </c>
      <c r="BP63">
        <f t="shared" si="402"/>
        <v>7</v>
      </c>
      <c r="BQ63">
        <f t="shared" ref="BQ63:GR64" si="403">BQ11-BP11</f>
        <v>4</v>
      </c>
      <c r="BR63">
        <f t="shared" si="403"/>
        <v>15</v>
      </c>
      <c r="BS63">
        <f t="shared" si="403"/>
        <v>2</v>
      </c>
      <c r="BT63">
        <f t="shared" si="403"/>
        <v>55</v>
      </c>
      <c r="BU63">
        <f t="shared" si="403"/>
        <v>69</v>
      </c>
      <c r="BV63">
        <f t="shared" si="403"/>
        <v>45</v>
      </c>
      <c r="BW63">
        <f t="shared" si="403"/>
        <v>46</v>
      </c>
      <c r="BX63">
        <f t="shared" si="403"/>
        <v>52</v>
      </c>
      <c r="BY63">
        <f t="shared" si="403"/>
        <v>22</v>
      </c>
      <c r="BZ63">
        <f t="shared" si="403"/>
        <v>51</v>
      </c>
      <c r="CA63">
        <f t="shared" si="403"/>
        <v>88</v>
      </c>
      <c r="CB63">
        <f t="shared" si="403"/>
        <v>86</v>
      </c>
      <c r="CC63">
        <f t="shared" si="403"/>
        <v>118</v>
      </c>
      <c r="CD63">
        <f t="shared" si="403"/>
        <v>97</v>
      </c>
      <c r="CE63">
        <f t="shared" si="403"/>
        <v>250</v>
      </c>
      <c r="CF63">
        <f t="shared" si="403"/>
        <v>246</v>
      </c>
      <c r="CG63">
        <f t="shared" si="403"/>
        <v>179</v>
      </c>
      <c r="CH63">
        <f t="shared" si="403"/>
        <v>224</v>
      </c>
      <c r="CI63">
        <f t="shared" si="403"/>
        <v>292</v>
      </c>
      <c r="CJ63">
        <f t="shared" si="403"/>
        <v>318</v>
      </c>
      <c r="CK63">
        <f t="shared" si="403"/>
        <v>286</v>
      </c>
      <c r="CL63">
        <f t="shared" si="403"/>
        <v>467</v>
      </c>
      <c r="CM63">
        <f t="shared" si="403"/>
        <v>234</v>
      </c>
      <c r="CN63">
        <f t="shared" si="403"/>
        <v>155</v>
      </c>
      <c r="CO63">
        <f t="shared" si="403"/>
        <v>427</v>
      </c>
      <c r="CP63">
        <f t="shared" si="403"/>
        <v>547</v>
      </c>
      <c r="CQ63">
        <f t="shared" si="403"/>
        <v>471</v>
      </c>
      <c r="CR63">
        <f t="shared" si="403"/>
        <v>677</v>
      </c>
      <c r="CS63">
        <f t="shared" si="403"/>
        <v>682</v>
      </c>
      <c r="CT63">
        <f t="shared" si="403"/>
        <v>517</v>
      </c>
      <c r="CU63">
        <f t="shared" si="403"/>
        <v>579</v>
      </c>
      <c r="CV63">
        <f t="shared" si="403"/>
        <v>1110</v>
      </c>
      <c r="CW63">
        <f t="shared" si="403"/>
        <v>1830</v>
      </c>
      <c r="CX63">
        <f t="shared" si="403"/>
        <v>1333</v>
      </c>
      <c r="CY63">
        <f t="shared" si="403"/>
        <v>1601</v>
      </c>
      <c r="CZ63">
        <f t="shared" si="403"/>
        <v>1793</v>
      </c>
      <c r="DA63">
        <f t="shared" si="403"/>
        <v>1626</v>
      </c>
      <c r="DB63">
        <f t="shared" si="403"/>
        <v>1456</v>
      </c>
      <c r="DC63">
        <f t="shared" si="403"/>
        <v>1770</v>
      </c>
      <c r="DD63">
        <f t="shared" si="403"/>
        <v>1462</v>
      </c>
      <c r="DE63">
        <f t="shared" si="403"/>
        <v>2476</v>
      </c>
      <c r="DF63">
        <f t="shared" si="403"/>
        <v>2805</v>
      </c>
      <c r="DG63">
        <f t="shared" si="403"/>
        <v>5308</v>
      </c>
      <c r="DH63">
        <f t="shared" si="403"/>
        <v>2390</v>
      </c>
      <c r="DI63">
        <f t="shared" si="403"/>
        <v>5495</v>
      </c>
      <c r="DJ63">
        <f t="shared" si="403"/>
        <v>3711</v>
      </c>
      <c r="DK63">
        <f t="shared" si="403"/>
        <v>4491</v>
      </c>
      <c r="DL63">
        <f t="shared" si="403"/>
        <v>5527</v>
      </c>
      <c r="DM63">
        <f t="shared" si="403"/>
        <v>4696</v>
      </c>
      <c r="DN63">
        <f t="shared" si="403"/>
        <v>4940</v>
      </c>
      <c r="DO63">
        <f t="shared" si="403"/>
        <v>4207</v>
      </c>
      <c r="DP63">
        <f t="shared" si="403"/>
        <v>2836</v>
      </c>
      <c r="DQ63">
        <f t="shared" si="403"/>
        <v>5921</v>
      </c>
      <c r="DR63">
        <f t="shared" si="403"/>
        <v>9262</v>
      </c>
      <c r="DS63">
        <f t="shared" si="403"/>
        <v>7289</v>
      </c>
      <c r="DT63">
        <f t="shared" si="403"/>
        <v>7144</v>
      </c>
      <c r="DU63">
        <f t="shared" si="403"/>
        <v>8111</v>
      </c>
      <c r="DV63">
        <f t="shared" si="403"/>
        <v>5363</v>
      </c>
      <c r="DW63">
        <f t="shared" si="403"/>
        <v>5499</v>
      </c>
      <c r="DX63">
        <f t="shared" si="403"/>
        <v>12331</v>
      </c>
      <c r="DY63">
        <f t="shared" si="403"/>
        <v>11079</v>
      </c>
      <c r="DZ63">
        <f t="shared" si="403"/>
        <v>8785</v>
      </c>
      <c r="EA63">
        <f t="shared" si="403"/>
        <v>8264</v>
      </c>
      <c r="EB63">
        <f t="shared" si="403"/>
        <v>8212</v>
      </c>
      <c r="EC63">
        <f t="shared" si="403"/>
        <v>4414</v>
      </c>
      <c r="ED63">
        <f t="shared" si="403"/>
        <v>3631</v>
      </c>
      <c r="EE63">
        <f t="shared" si="403"/>
        <v>11088</v>
      </c>
      <c r="EF63">
        <f t="shared" si="403"/>
        <v>8957</v>
      </c>
      <c r="EG63">
        <f t="shared" si="403"/>
        <v>8638</v>
      </c>
      <c r="EH63">
        <f t="shared" si="403"/>
        <v>8040</v>
      </c>
      <c r="EI63">
        <f t="shared" si="403"/>
        <v>8698</v>
      </c>
      <c r="EJ63">
        <f t="shared" si="403"/>
        <v>5337</v>
      </c>
      <c r="EK63">
        <f t="shared" si="403"/>
        <v>3954</v>
      </c>
      <c r="EL63">
        <f t="shared" si="403"/>
        <v>11691</v>
      </c>
      <c r="EM63">
        <f t="shared" si="403"/>
        <v>10378</v>
      </c>
      <c r="EN63">
        <f t="shared" si="403"/>
        <v>8354</v>
      </c>
      <c r="EO63">
        <f t="shared" si="403"/>
        <v>8213</v>
      </c>
      <c r="EP63">
        <f t="shared" si="403"/>
        <v>5266</v>
      </c>
      <c r="EQ63">
        <f t="shared" si="403"/>
        <v>5408</v>
      </c>
      <c r="ER63">
        <f t="shared" si="403"/>
        <v>4485</v>
      </c>
      <c r="ES63">
        <f t="shared" si="403"/>
        <v>9759</v>
      </c>
      <c r="ET63">
        <f t="shared" si="403"/>
        <v>10020</v>
      </c>
      <c r="EU63">
        <f t="shared" si="403"/>
        <v>9609</v>
      </c>
      <c r="EV63">
        <f t="shared" si="403"/>
        <v>10442</v>
      </c>
      <c r="EW63">
        <f t="shared" si="403"/>
        <v>10173</v>
      </c>
      <c r="EX63">
        <f t="shared" si="403"/>
        <v>5118</v>
      </c>
      <c r="EY63">
        <f t="shared" si="403"/>
        <v>4705</v>
      </c>
      <c r="EZ63">
        <f t="shared" si="403"/>
        <v>12000</v>
      </c>
      <c r="FA63">
        <f t="shared" si="403"/>
        <v>12375</v>
      </c>
      <c r="FB63">
        <f t="shared" si="403"/>
        <v>6335</v>
      </c>
      <c r="FC63">
        <f t="shared" si="403"/>
        <v>8967</v>
      </c>
      <c r="FD63">
        <f t="shared" si="403"/>
        <v>9179</v>
      </c>
      <c r="FE63">
        <f t="shared" si="403"/>
        <v>5733</v>
      </c>
      <c r="FF63">
        <f t="shared" si="403"/>
        <v>4342</v>
      </c>
      <c r="FG63">
        <f t="shared" si="403"/>
        <v>9195</v>
      </c>
      <c r="FH63">
        <f t="shared" si="403"/>
        <v>10262</v>
      </c>
      <c r="FI63">
        <f t="shared" si="403"/>
        <v>6041</v>
      </c>
      <c r="FJ63">
        <f t="shared" si="403"/>
        <v>8879</v>
      </c>
      <c r="FK63">
        <f t="shared" si="403"/>
        <v>8972</v>
      </c>
      <c r="FL63">
        <f t="shared" si="403"/>
        <v>3868</v>
      </c>
      <c r="FM63">
        <f t="shared" si="403"/>
        <v>3575</v>
      </c>
      <c r="FN63">
        <f t="shared" si="403"/>
        <v>9533</v>
      </c>
      <c r="FO63">
        <f t="shared" si="403"/>
        <v>8615</v>
      </c>
      <c r="FP63">
        <f t="shared" si="403"/>
        <v>8776</v>
      </c>
      <c r="FQ63">
        <f t="shared" si="403"/>
        <v>7740</v>
      </c>
      <c r="FR63">
        <f t="shared" si="403"/>
        <v>8360</v>
      </c>
      <c r="FS63">
        <f t="shared" si="403"/>
        <v>3614</v>
      </c>
      <c r="FT63">
        <f t="shared" si="403"/>
        <v>2960</v>
      </c>
      <c r="FU63">
        <f t="shared" si="403"/>
        <v>8790</v>
      </c>
      <c r="FV63">
        <f t="shared" si="403"/>
        <v>10417</v>
      </c>
      <c r="FW63">
        <f t="shared" si="403"/>
        <v>8426</v>
      </c>
      <c r="FX63">
        <f t="shared" si="403"/>
        <v>7666</v>
      </c>
      <c r="FY63">
        <f t="shared" si="403"/>
        <v>7442</v>
      </c>
      <c r="FZ63">
        <f t="shared" si="403"/>
        <v>3478</v>
      </c>
      <c r="GA63">
        <f t="shared" si="403"/>
        <v>3257</v>
      </c>
      <c r="GB63">
        <f t="shared" si="403"/>
        <v>8753</v>
      </c>
      <c r="GC63">
        <f t="shared" si="403"/>
        <v>9652</v>
      </c>
      <c r="GD63">
        <f t="shared" si="403"/>
        <v>8246</v>
      </c>
      <c r="GE63">
        <f t="shared" si="403"/>
        <v>8433</v>
      </c>
      <c r="GF63">
        <f t="shared" si="403"/>
        <v>8336</v>
      </c>
      <c r="GG63">
        <f t="shared" si="403"/>
        <v>3108</v>
      </c>
      <c r="GH63">
        <f t="shared" si="403"/>
        <v>3077</v>
      </c>
      <c r="GI63">
        <f t="shared" si="403"/>
        <v>8860</v>
      </c>
      <c r="GJ63">
        <f t="shared" si="403"/>
        <v>8095</v>
      </c>
      <c r="GK63">
        <f t="shared" si="403"/>
        <v>9278</v>
      </c>
      <c r="GL63">
        <f t="shared" si="403"/>
        <v>8735</v>
      </c>
      <c r="GM63">
        <f t="shared" si="403"/>
        <v>8099</v>
      </c>
      <c r="GN63">
        <f t="shared" si="403"/>
        <v>3645</v>
      </c>
      <c r="GO63">
        <f t="shared" si="403"/>
        <v>3411</v>
      </c>
      <c r="GP63">
        <f t="shared" si="403"/>
        <v>7863</v>
      </c>
      <c r="GQ63">
        <f t="shared" si="403"/>
        <v>7534</v>
      </c>
      <c r="GR63">
        <f t="shared" si="403"/>
        <v>7300</v>
      </c>
    </row>
    <row r="64" spans="1:200" x14ac:dyDescent="0.35">
      <c r="A64" t="s">
        <v>134</v>
      </c>
      <c r="B64" t="str">
        <f>"(228)"</f>
        <v>(228)</v>
      </c>
      <c r="D64">
        <f t="shared" ref="D64:D65" si="404">D12-C12</f>
        <v>0</v>
      </c>
      <c r="E64">
        <f t="shared" ref="E64:V65" si="405">E12-D12</f>
        <v>0</v>
      </c>
      <c r="F64">
        <f t="shared" si="405"/>
        <v>0</v>
      </c>
      <c r="G64">
        <f t="shared" si="405"/>
        <v>0</v>
      </c>
      <c r="H64">
        <f t="shared" si="405"/>
        <v>0</v>
      </c>
      <c r="I64">
        <f t="shared" si="405"/>
        <v>0</v>
      </c>
      <c r="J64">
        <f t="shared" si="405"/>
        <v>0</v>
      </c>
      <c r="K64">
        <f t="shared" si="405"/>
        <v>0</v>
      </c>
      <c r="L64">
        <f t="shared" si="405"/>
        <v>0</v>
      </c>
      <c r="M64">
        <f t="shared" si="405"/>
        <v>0</v>
      </c>
      <c r="N64">
        <f t="shared" si="405"/>
        <v>0</v>
      </c>
      <c r="O64">
        <f t="shared" si="405"/>
        <v>0</v>
      </c>
      <c r="P64">
        <f t="shared" si="405"/>
        <v>0</v>
      </c>
      <c r="Q64">
        <f t="shared" si="405"/>
        <v>0</v>
      </c>
      <c r="R64">
        <f t="shared" si="405"/>
        <v>0</v>
      </c>
      <c r="S64">
        <f t="shared" si="405"/>
        <v>0</v>
      </c>
      <c r="T64">
        <f t="shared" si="405"/>
        <v>0</v>
      </c>
      <c r="U64">
        <f t="shared" si="405"/>
        <v>3</v>
      </c>
      <c r="V64">
        <f t="shared" si="405"/>
        <v>0</v>
      </c>
      <c r="W64">
        <f t="shared" ref="W64:BO65" si="406">W12-V12</f>
        <v>0</v>
      </c>
      <c r="X64">
        <f t="shared" si="406"/>
        <v>0</v>
      </c>
      <c r="Y64">
        <f t="shared" si="406"/>
        <v>0</v>
      </c>
      <c r="Z64">
        <f t="shared" si="406"/>
        <v>0</v>
      </c>
      <c r="AA64">
        <f t="shared" si="406"/>
        <v>0</v>
      </c>
      <c r="AB64">
        <f t="shared" si="406"/>
        <v>0</v>
      </c>
      <c r="AC64">
        <f t="shared" si="406"/>
        <v>0</v>
      </c>
      <c r="AD64">
        <f t="shared" si="406"/>
        <v>0</v>
      </c>
      <c r="AE64">
        <f t="shared" si="406"/>
        <v>0</v>
      </c>
      <c r="AF64">
        <f t="shared" si="406"/>
        <v>0</v>
      </c>
      <c r="AG64">
        <f t="shared" si="406"/>
        <v>2</v>
      </c>
      <c r="AH64">
        <f t="shared" si="406"/>
        <v>0</v>
      </c>
      <c r="AI64">
        <f t="shared" si="406"/>
        <v>0</v>
      </c>
      <c r="AJ64">
        <f t="shared" si="406"/>
        <v>0</v>
      </c>
      <c r="AK64">
        <f t="shared" si="406"/>
        <v>1</v>
      </c>
      <c r="AL64">
        <f t="shared" si="406"/>
        <v>0</v>
      </c>
      <c r="AM64">
        <f t="shared" si="406"/>
        <v>0</v>
      </c>
      <c r="AN64">
        <f t="shared" si="406"/>
        <v>1</v>
      </c>
      <c r="AO64">
        <f t="shared" si="406"/>
        <v>0</v>
      </c>
      <c r="AP64">
        <f t="shared" si="406"/>
        <v>0</v>
      </c>
      <c r="AQ64">
        <f t="shared" si="406"/>
        <v>0</v>
      </c>
      <c r="AR64">
        <f t="shared" si="406"/>
        <v>0</v>
      </c>
      <c r="AS64">
        <f t="shared" si="406"/>
        <v>0</v>
      </c>
      <c r="AT64">
        <f t="shared" si="406"/>
        <v>0</v>
      </c>
      <c r="AU64">
        <f t="shared" si="406"/>
        <v>0</v>
      </c>
      <c r="AV64">
        <f t="shared" si="406"/>
        <v>0</v>
      </c>
      <c r="AW64">
        <f t="shared" si="406"/>
        <v>0</v>
      </c>
      <c r="AX64">
        <f t="shared" si="406"/>
        <v>0</v>
      </c>
      <c r="AY64">
        <f t="shared" si="406"/>
        <v>1</v>
      </c>
      <c r="AZ64">
        <f t="shared" si="406"/>
        <v>0</v>
      </c>
      <c r="BA64">
        <f t="shared" si="406"/>
        <v>4</v>
      </c>
      <c r="BB64">
        <f t="shared" si="406"/>
        <v>0</v>
      </c>
      <c r="BC64">
        <f t="shared" si="406"/>
        <v>0</v>
      </c>
      <c r="BD64">
        <f t="shared" si="406"/>
        <v>0</v>
      </c>
      <c r="BE64">
        <f t="shared" si="406"/>
        <v>5</v>
      </c>
      <c r="BF64">
        <f t="shared" si="406"/>
        <v>0</v>
      </c>
      <c r="BG64">
        <f t="shared" si="406"/>
        <v>88</v>
      </c>
      <c r="BH64">
        <f t="shared" si="406"/>
        <v>16</v>
      </c>
      <c r="BI64">
        <f t="shared" si="406"/>
        <v>26</v>
      </c>
      <c r="BJ64">
        <f t="shared" si="406"/>
        <v>29</v>
      </c>
      <c r="BK64">
        <f t="shared" si="406"/>
        <v>2</v>
      </c>
      <c r="BL64">
        <f t="shared" si="406"/>
        <v>0</v>
      </c>
      <c r="BM64">
        <f t="shared" si="406"/>
        <v>170</v>
      </c>
      <c r="BN64">
        <f t="shared" si="406"/>
        <v>13</v>
      </c>
      <c r="BO64">
        <f t="shared" si="406"/>
        <v>320</v>
      </c>
      <c r="BP64">
        <f t="shared" ref="BP64:GM65" si="407">BP12-BO12</f>
        <v>188</v>
      </c>
      <c r="BQ64">
        <f t="shared" si="407"/>
        <v>203</v>
      </c>
      <c r="BR64">
        <f t="shared" si="407"/>
        <v>1593</v>
      </c>
      <c r="BS64">
        <f t="shared" si="407"/>
        <v>2979</v>
      </c>
      <c r="BT64">
        <f t="shared" si="407"/>
        <v>1380</v>
      </c>
      <c r="BU64">
        <f t="shared" si="407"/>
        <v>1450</v>
      </c>
      <c r="BV64">
        <f t="shared" si="407"/>
        <v>527</v>
      </c>
      <c r="BW64">
        <f t="shared" si="407"/>
        <v>706</v>
      </c>
      <c r="BX64">
        <f t="shared" si="407"/>
        <v>4945</v>
      </c>
      <c r="BY64">
        <f t="shared" si="407"/>
        <v>2796</v>
      </c>
      <c r="BZ64">
        <f t="shared" si="407"/>
        <v>2133</v>
      </c>
      <c r="CA64">
        <f t="shared" si="407"/>
        <v>2182</v>
      </c>
      <c r="CB64">
        <f t="shared" si="407"/>
        <v>1796</v>
      </c>
      <c r="CC64">
        <f t="shared" si="407"/>
        <v>1851</v>
      </c>
      <c r="CD64">
        <f t="shared" si="407"/>
        <v>3380</v>
      </c>
      <c r="CE64">
        <f t="shared" si="407"/>
        <v>2480</v>
      </c>
      <c r="CF64">
        <f t="shared" si="407"/>
        <v>1718</v>
      </c>
      <c r="CG64">
        <f t="shared" si="407"/>
        <v>10494</v>
      </c>
      <c r="CH64">
        <f t="shared" si="407"/>
        <v>4281</v>
      </c>
      <c r="CI64">
        <f t="shared" si="407"/>
        <v>4333</v>
      </c>
      <c r="CJ64">
        <f t="shared" si="407"/>
        <v>2607</v>
      </c>
      <c r="CK64">
        <f t="shared" si="407"/>
        <v>3842</v>
      </c>
      <c r="CL64">
        <f t="shared" si="407"/>
        <v>6295</v>
      </c>
      <c r="CM64">
        <f t="shared" si="407"/>
        <v>5497</v>
      </c>
      <c r="CN64">
        <f t="shared" si="407"/>
        <v>1992</v>
      </c>
      <c r="CO64">
        <f t="shared" si="407"/>
        <v>2875</v>
      </c>
      <c r="CP64">
        <f t="shared" si="407"/>
        <v>2162</v>
      </c>
      <c r="CQ64">
        <f t="shared" si="407"/>
        <v>2837</v>
      </c>
      <c r="CR64">
        <f t="shared" si="407"/>
        <v>18876</v>
      </c>
      <c r="CS64">
        <f t="shared" si="407"/>
        <v>1293</v>
      </c>
      <c r="CT64">
        <f t="shared" si="407"/>
        <v>6616</v>
      </c>
      <c r="CU64">
        <f t="shared" si="407"/>
        <v>4436</v>
      </c>
      <c r="CV64">
        <f t="shared" si="407"/>
        <v>4512</v>
      </c>
      <c r="CW64">
        <f t="shared" si="407"/>
        <v>4784</v>
      </c>
      <c r="CX64">
        <f t="shared" si="407"/>
        <v>33227</v>
      </c>
      <c r="CY64">
        <f t="shared" si="407"/>
        <v>10068</v>
      </c>
      <c r="CZ64">
        <f t="shared" si="407"/>
        <v>11367</v>
      </c>
      <c r="DA64">
        <f t="shared" si="407"/>
        <v>4770</v>
      </c>
      <c r="DB64">
        <f t="shared" si="407"/>
        <v>7028</v>
      </c>
      <c r="DC64">
        <f t="shared" si="407"/>
        <v>2611</v>
      </c>
      <c r="DD64">
        <f t="shared" si="407"/>
        <v>119</v>
      </c>
      <c r="DE64">
        <f t="shared" si="407"/>
        <v>5126</v>
      </c>
      <c r="DF64">
        <f t="shared" si="407"/>
        <v>3957</v>
      </c>
      <c r="DG64">
        <f t="shared" si="407"/>
        <v>13541</v>
      </c>
      <c r="DH64">
        <f t="shared" si="407"/>
        <v>3635</v>
      </c>
      <c r="DI64">
        <f t="shared" si="407"/>
        <v>16564</v>
      </c>
      <c r="DJ64">
        <f t="shared" si="407"/>
        <v>-2446</v>
      </c>
      <c r="DK64">
        <f t="shared" si="407"/>
        <v>13143</v>
      </c>
      <c r="DL64">
        <f t="shared" si="407"/>
        <v>2984</v>
      </c>
      <c r="DM64">
        <f t="shared" si="407"/>
        <v>4333</v>
      </c>
      <c r="DN64">
        <f t="shared" si="407"/>
        <v>17629</v>
      </c>
      <c r="DO64">
        <f t="shared" si="407"/>
        <v>3889</v>
      </c>
      <c r="DP64">
        <f t="shared" si="407"/>
        <v>10913</v>
      </c>
      <c r="DQ64">
        <f t="shared" si="407"/>
        <v>6214</v>
      </c>
      <c r="DR64">
        <f t="shared" si="407"/>
        <v>4920</v>
      </c>
      <c r="DS64">
        <f t="shared" si="407"/>
        <v>4106</v>
      </c>
      <c r="DT64">
        <f t="shared" si="407"/>
        <v>51717</v>
      </c>
      <c r="DU64">
        <f t="shared" si="407"/>
        <v>11104</v>
      </c>
      <c r="DV64">
        <f t="shared" si="407"/>
        <v>5497</v>
      </c>
      <c r="DW64">
        <f t="shared" si="407"/>
        <v>12421</v>
      </c>
      <c r="DX64">
        <f t="shared" si="407"/>
        <v>5745</v>
      </c>
      <c r="DY64">
        <f t="shared" si="407"/>
        <v>6606</v>
      </c>
      <c r="DZ64">
        <f t="shared" si="407"/>
        <v>8483</v>
      </c>
      <c r="EA64">
        <f t="shared" si="407"/>
        <v>6455</v>
      </c>
      <c r="EB64">
        <f t="shared" si="407"/>
        <v>10015</v>
      </c>
      <c r="EC64">
        <f t="shared" si="407"/>
        <v>28297</v>
      </c>
      <c r="ED64">
        <f t="shared" si="407"/>
        <v>13473</v>
      </c>
      <c r="EE64">
        <f t="shared" si="407"/>
        <v>5637</v>
      </c>
      <c r="EF64">
        <f t="shared" si="407"/>
        <v>15390</v>
      </c>
      <c r="EG64">
        <f t="shared" si="407"/>
        <v>5744</v>
      </c>
      <c r="EH64">
        <f t="shared" si="407"/>
        <v>6704</v>
      </c>
      <c r="EI64">
        <f t="shared" si="407"/>
        <v>9143</v>
      </c>
      <c r="EJ64">
        <f t="shared" si="407"/>
        <v>5518</v>
      </c>
      <c r="EK64">
        <f t="shared" si="407"/>
        <v>12155</v>
      </c>
      <c r="EL64">
        <f t="shared" si="407"/>
        <v>6333</v>
      </c>
      <c r="EM64">
        <f t="shared" si="407"/>
        <v>8649</v>
      </c>
      <c r="EN64">
        <f t="shared" si="407"/>
        <v>6788</v>
      </c>
      <c r="EO64">
        <f t="shared" si="407"/>
        <v>7094</v>
      </c>
      <c r="EP64">
        <f t="shared" si="407"/>
        <v>9220</v>
      </c>
      <c r="EQ64">
        <f t="shared" si="407"/>
        <v>5210</v>
      </c>
      <c r="ER64">
        <f t="shared" si="407"/>
        <v>14518</v>
      </c>
      <c r="ES64">
        <f t="shared" si="407"/>
        <v>7169</v>
      </c>
      <c r="ET64">
        <f t="shared" si="407"/>
        <v>8688</v>
      </c>
      <c r="EU64">
        <f t="shared" si="407"/>
        <v>6924</v>
      </c>
      <c r="EV64">
        <f t="shared" si="407"/>
        <v>7600</v>
      </c>
      <c r="EW64">
        <f t="shared" si="407"/>
        <v>10745</v>
      </c>
      <c r="EX64">
        <f t="shared" si="407"/>
        <v>4673</v>
      </c>
      <c r="EY64">
        <f t="shared" si="407"/>
        <v>18065</v>
      </c>
      <c r="EZ64">
        <f t="shared" si="407"/>
        <v>7350</v>
      </c>
      <c r="FA64">
        <f t="shared" si="407"/>
        <v>8613</v>
      </c>
      <c r="FB64">
        <f t="shared" si="407"/>
        <v>7401</v>
      </c>
      <c r="FC64">
        <f t="shared" si="407"/>
        <v>7247</v>
      </c>
      <c r="FD64">
        <f t="shared" si="407"/>
        <v>8499</v>
      </c>
      <c r="FE64">
        <f t="shared" si="407"/>
        <v>5856</v>
      </c>
      <c r="FF64">
        <f t="shared" si="407"/>
        <v>20039</v>
      </c>
      <c r="FG64">
        <f t="shared" si="407"/>
        <v>15428</v>
      </c>
      <c r="FH64">
        <f t="shared" si="407"/>
        <v>9363</v>
      </c>
      <c r="FI64">
        <f t="shared" si="407"/>
        <v>51976</v>
      </c>
      <c r="FJ64">
        <f t="shared" si="407"/>
        <v>8434</v>
      </c>
      <c r="FK64">
        <f t="shared" si="407"/>
        <v>103921</v>
      </c>
      <c r="FL64">
        <f t="shared" si="407"/>
        <v>12438</v>
      </c>
      <c r="FM64">
        <f t="shared" si="407"/>
        <v>17385</v>
      </c>
      <c r="FN64">
        <f t="shared" si="407"/>
        <v>12328</v>
      </c>
      <c r="FO64">
        <f t="shared" si="407"/>
        <v>16986</v>
      </c>
      <c r="FP64">
        <f t="shared" si="407"/>
        <v>15649</v>
      </c>
      <c r="FQ64">
        <f t="shared" si="407"/>
        <v>14074</v>
      </c>
      <c r="FR64">
        <f t="shared" si="407"/>
        <v>12391</v>
      </c>
      <c r="FS64">
        <f t="shared" si="407"/>
        <v>10750</v>
      </c>
      <c r="FT64">
        <f t="shared" si="407"/>
        <v>25613</v>
      </c>
      <c r="FU64">
        <f t="shared" si="407"/>
        <v>17159</v>
      </c>
      <c r="FV64">
        <f t="shared" si="407"/>
        <v>26784</v>
      </c>
      <c r="FW64">
        <f t="shared" si="407"/>
        <v>14763</v>
      </c>
      <c r="FX64">
        <f t="shared" si="407"/>
        <v>16559</v>
      </c>
      <c r="FY64">
        <f t="shared" si="407"/>
        <v>15516</v>
      </c>
      <c r="FZ64">
        <f t="shared" si="407"/>
        <v>8401</v>
      </c>
      <c r="GA64">
        <f t="shared" si="407"/>
        <v>28966</v>
      </c>
      <c r="GB64">
        <f t="shared" si="407"/>
        <v>21931</v>
      </c>
      <c r="GC64">
        <f t="shared" si="407"/>
        <v>28831</v>
      </c>
      <c r="GD64">
        <f t="shared" si="407"/>
        <v>22420</v>
      </c>
      <c r="GE64">
        <f t="shared" si="407"/>
        <v>28355</v>
      </c>
      <c r="GF64">
        <f t="shared" si="407"/>
        <v>17790</v>
      </c>
      <c r="GG64">
        <f t="shared" si="407"/>
        <v>18449</v>
      </c>
      <c r="GH64">
        <f t="shared" si="407"/>
        <v>27941</v>
      </c>
      <c r="GI64">
        <f t="shared" si="407"/>
        <v>29559</v>
      </c>
      <c r="GJ64">
        <f t="shared" si="407"/>
        <v>34062</v>
      </c>
      <c r="GK64">
        <f t="shared" si="407"/>
        <v>24730</v>
      </c>
      <c r="GL64">
        <f t="shared" si="407"/>
        <v>24005</v>
      </c>
      <c r="GM64">
        <f t="shared" si="407"/>
        <v>23725</v>
      </c>
      <c r="GN64">
        <f t="shared" si="403"/>
        <v>6804</v>
      </c>
      <c r="GO64">
        <f t="shared" si="403"/>
        <v>44757</v>
      </c>
      <c r="GP64">
        <f t="shared" si="403"/>
        <v>15533</v>
      </c>
      <c r="GQ64">
        <f t="shared" si="403"/>
        <v>48872</v>
      </c>
      <c r="GR64">
        <f t="shared" si="403"/>
        <v>20773</v>
      </c>
    </row>
    <row r="65" spans="1:200" x14ac:dyDescent="0.35">
      <c r="A65" t="s">
        <v>51</v>
      </c>
      <c r="D65">
        <f t="shared" si="404"/>
        <v>0</v>
      </c>
      <c r="E65">
        <f t="shared" si="405"/>
        <v>0</v>
      </c>
      <c r="F65">
        <f t="shared" si="405"/>
        <v>0</v>
      </c>
      <c r="G65">
        <f t="shared" si="405"/>
        <v>0</v>
      </c>
      <c r="H65">
        <f t="shared" si="405"/>
        <v>0</v>
      </c>
      <c r="I65">
        <f t="shared" si="405"/>
        <v>0</v>
      </c>
      <c r="J65">
        <f t="shared" si="405"/>
        <v>0</v>
      </c>
      <c r="K65">
        <f t="shared" si="405"/>
        <v>0</v>
      </c>
      <c r="L65">
        <f t="shared" si="405"/>
        <v>0</v>
      </c>
      <c r="M65">
        <f t="shared" si="405"/>
        <v>0</v>
      </c>
      <c r="N65">
        <f t="shared" si="405"/>
        <v>0</v>
      </c>
      <c r="O65">
        <f t="shared" si="405"/>
        <v>0</v>
      </c>
      <c r="P65">
        <f t="shared" si="405"/>
        <v>0</v>
      </c>
      <c r="Q65">
        <f t="shared" si="405"/>
        <v>0</v>
      </c>
      <c r="R65">
        <f t="shared" si="405"/>
        <v>0</v>
      </c>
      <c r="S65">
        <f t="shared" si="405"/>
        <v>0</v>
      </c>
      <c r="T65">
        <f t="shared" si="405"/>
        <v>0</v>
      </c>
      <c r="U65">
        <f t="shared" si="405"/>
        <v>0</v>
      </c>
      <c r="V65">
        <f t="shared" si="405"/>
        <v>0</v>
      </c>
      <c r="W65">
        <f t="shared" si="406"/>
        <v>0</v>
      </c>
      <c r="X65">
        <f t="shared" si="406"/>
        <v>0</v>
      </c>
      <c r="Y65">
        <f t="shared" si="406"/>
        <v>0</v>
      </c>
      <c r="Z65">
        <f t="shared" si="406"/>
        <v>0</v>
      </c>
      <c r="AA65">
        <f t="shared" si="406"/>
        <v>0</v>
      </c>
      <c r="AB65">
        <f t="shared" si="406"/>
        <v>3</v>
      </c>
      <c r="AC65">
        <f t="shared" si="406"/>
        <v>0</v>
      </c>
      <c r="AD65">
        <f t="shared" si="406"/>
        <v>0</v>
      </c>
      <c r="AE65">
        <f t="shared" si="406"/>
        <v>0</v>
      </c>
      <c r="AF65">
        <f t="shared" si="406"/>
        <v>0</v>
      </c>
      <c r="AG65">
        <f t="shared" si="406"/>
        <v>0</v>
      </c>
      <c r="AH65">
        <f t="shared" si="406"/>
        <v>0</v>
      </c>
      <c r="AI65">
        <f t="shared" si="406"/>
        <v>0</v>
      </c>
      <c r="AJ65">
        <f t="shared" si="406"/>
        <v>0</v>
      </c>
      <c r="AK65">
        <f t="shared" si="406"/>
        <v>0</v>
      </c>
      <c r="AL65">
        <f t="shared" si="406"/>
        <v>0</v>
      </c>
      <c r="AM65">
        <f t="shared" si="406"/>
        <v>0</v>
      </c>
      <c r="AN65">
        <f t="shared" si="406"/>
        <v>0</v>
      </c>
      <c r="AO65">
        <f t="shared" si="406"/>
        <v>0</v>
      </c>
      <c r="AP65">
        <f t="shared" si="406"/>
        <v>0</v>
      </c>
      <c r="AQ65">
        <f t="shared" si="406"/>
        <v>0</v>
      </c>
      <c r="AR65">
        <f t="shared" si="406"/>
        <v>0</v>
      </c>
      <c r="AS65">
        <f t="shared" si="406"/>
        <v>0</v>
      </c>
      <c r="AT65">
        <f t="shared" si="406"/>
        <v>0</v>
      </c>
      <c r="AU65">
        <f t="shared" si="406"/>
        <v>0</v>
      </c>
      <c r="AV65">
        <f t="shared" si="406"/>
        <v>0</v>
      </c>
      <c r="AW65">
        <f t="shared" si="406"/>
        <v>0</v>
      </c>
      <c r="AX65">
        <f t="shared" si="406"/>
        <v>0</v>
      </c>
      <c r="AY65">
        <f t="shared" si="406"/>
        <v>1</v>
      </c>
      <c r="AZ65">
        <f t="shared" si="406"/>
        <v>0</v>
      </c>
      <c r="BA65">
        <f t="shared" si="406"/>
        <v>0</v>
      </c>
      <c r="BB65">
        <f t="shared" si="406"/>
        <v>0</v>
      </c>
      <c r="BC65">
        <f t="shared" si="406"/>
        <v>0</v>
      </c>
      <c r="BD65">
        <f t="shared" si="406"/>
        <v>9</v>
      </c>
      <c r="BE65">
        <f t="shared" si="406"/>
        <v>0</v>
      </c>
      <c r="BF65">
        <f t="shared" si="406"/>
        <v>1</v>
      </c>
      <c r="BG65">
        <f t="shared" si="406"/>
        <v>0</v>
      </c>
      <c r="BH65">
        <f t="shared" si="406"/>
        <v>1</v>
      </c>
      <c r="BI65">
        <f t="shared" si="406"/>
        <v>5</v>
      </c>
      <c r="BJ65">
        <f t="shared" si="406"/>
        <v>3</v>
      </c>
      <c r="BK65">
        <f t="shared" si="406"/>
        <v>4</v>
      </c>
      <c r="BL65">
        <f t="shared" si="406"/>
        <v>0</v>
      </c>
      <c r="BM65">
        <f t="shared" si="406"/>
        <v>13</v>
      </c>
      <c r="BN65">
        <f t="shared" si="406"/>
        <v>3</v>
      </c>
      <c r="BO65">
        <f t="shared" si="406"/>
        <v>2</v>
      </c>
      <c r="BP65">
        <f t="shared" si="407"/>
        <v>28</v>
      </c>
      <c r="BQ65">
        <f t="shared" si="407"/>
        <v>11</v>
      </c>
      <c r="BR65">
        <f t="shared" si="407"/>
        <v>11</v>
      </c>
      <c r="BS65">
        <f t="shared" si="407"/>
        <v>7</v>
      </c>
      <c r="BT65">
        <f t="shared" si="407"/>
        <v>21</v>
      </c>
      <c r="BU65">
        <f t="shared" si="407"/>
        <v>25</v>
      </c>
      <c r="BV65">
        <f t="shared" si="407"/>
        <v>43</v>
      </c>
      <c r="BW65">
        <f t="shared" si="407"/>
        <v>1</v>
      </c>
      <c r="BX65">
        <f t="shared" si="407"/>
        <v>37</v>
      </c>
      <c r="BY65">
        <f t="shared" si="407"/>
        <v>0</v>
      </c>
      <c r="BZ65">
        <f t="shared" si="407"/>
        <v>146</v>
      </c>
      <c r="CA65">
        <f t="shared" si="407"/>
        <v>46</v>
      </c>
      <c r="CB65">
        <f t="shared" si="407"/>
        <v>85</v>
      </c>
      <c r="CC65">
        <f t="shared" si="407"/>
        <v>114</v>
      </c>
      <c r="CD65">
        <f t="shared" si="407"/>
        <v>154</v>
      </c>
      <c r="CE65">
        <f t="shared" si="407"/>
        <v>195</v>
      </c>
      <c r="CF65">
        <f t="shared" si="407"/>
        <v>111</v>
      </c>
      <c r="CG65">
        <f t="shared" si="407"/>
        <v>101</v>
      </c>
      <c r="CH65">
        <f t="shared" si="407"/>
        <v>178</v>
      </c>
      <c r="CI65">
        <f t="shared" si="407"/>
        <v>73</v>
      </c>
      <c r="CJ65">
        <f t="shared" si="407"/>
        <v>336</v>
      </c>
      <c r="CK65">
        <f t="shared" si="407"/>
        <v>273</v>
      </c>
      <c r="CL65">
        <f t="shared" si="407"/>
        <v>422</v>
      </c>
      <c r="CM65">
        <f t="shared" si="407"/>
        <v>391</v>
      </c>
      <c r="CN65">
        <f t="shared" si="407"/>
        <v>419</v>
      </c>
      <c r="CO65">
        <f t="shared" si="407"/>
        <v>702</v>
      </c>
      <c r="CP65">
        <f t="shared" si="407"/>
        <v>395</v>
      </c>
      <c r="CQ65">
        <f t="shared" si="407"/>
        <v>642</v>
      </c>
      <c r="CR65">
        <f t="shared" si="407"/>
        <v>486</v>
      </c>
      <c r="CS65">
        <f t="shared" si="407"/>
        <v>441</v>
      </c>
      <c r="CT65">
        <f t="shared" si="407"/>
        <v>584</v>
      </c>
      <c r="CU65">
        <f t="shared" si="407"/>
        <v>614</v>
      </c>
      <c r="CV65">
        <f t="shared" si="407"/>
        <v>610</v>
      </c>
      <c r="CW65">
        <f t="shared" si="407"/>
        <v>690</v>
      </c>
      <c r="CX65">
        <f t="shared" si="407"/>
        <v>631</v>
      </c>
      <c r="CY65">
        <f t="shared" si="407"/>
        <v>939</v>
      </c>
      <c r="CZ65">
        <f t="shared" si="407"/>
        <v>812</v>
      </c>
      <c r="DA65">
        <f t="shared" si="407"/>
        <v>956</v>
      </c>
      <c r="DB65">
        <f t="shared" si="407"/>
        <v>1072</v>
      </c>
      <c r="DC65">
        <f t="shared" si="407"/>
        <v>1295</v>
      </c>
      <c r="DD65">
        <f t="shared" si="407"/>
        <v>1189</v>
      </c>
      <c r="DE65">
        <f t="shared" si="407"/>
        <v>1445</v>
      </c>
      <c r="DF65">
        <f t="shared" si="407"/>
        <v>1111</v>
      </c>
      <c r="DG65">
        <f t="shared" si="407"/>
        <v>1414</v>
      </c>
      <c r="DH65">
        <f t="shared" si="407"/>
        <v>1668</v>
      </c>
      <c r="DI65">
        <f t="shared" si="407"/>
        <v>1580</v>
      </c>
      <c r="DJ65">
        <f t="shared" si="407"/>
        <v>1871</v>
      </c>
      <c r="DK65">
        <f t="shared" si="407"/>
        <v>1980</v>
      </c>
      <c r="DL65">
        <f t="shared" si="407"/>
        <v>1569</v>
      </c>
      <c r="DM65">
        <f t="shared" si="407"/>
        <v>2289</v>
      </c>
      <c r="DN65">
        <f t="shared" si="407"/>
        <v>3966</v>
      </c>
      <c r="DO65">
        <f t="shared" si="407"/>
        <v>2571</v>
      </c>
      <c r="DP65">
        <f t="shared" si="407"/>
        <v>2438</v>
      </c>
      <c r="DQ65">
        <f t="shared" si="407"/>
        <v>3076</v>
      </c>
      <c r="DR65">
        <f t="shared" si="407"/>
        <v>3113</v>
      </c>
      <c r="DS65">
        <f t="shared" si="407"/>
        <v>3131</v>
      </c>
      <c r="DT65">
        <f t="shared" si="407"/>
        <v>3271</v>
      </c>
      <c r="DU65">
        <f t="shared" si="407"/>
        <v>2561</v>
      </c>
      <c r="DV65">
        <f t="shared" si="407"/>
        <v>3307</v>
      </c>
      <c r="DW65">
        <f t="shared" si="407"/>
        <v>3014</v>
      </c>
      <c r="DX65">
        <f t="shared" si="407"/>
        <v>3571</v>
      </c>
      <c r="DY65">
        <f t="shared" si="407"/>
        <v>3472</v>
      </c>
      <c r="DZ65">
        <f t="shared" si="407"/>
        <v>3171</v>
      </c>
      <c r="EA65">
        <f t="shared" si="407"/>
        <v>11707</v>
      </c>
      <c r="EB65">
        <f t="shared" si="407"/>
        <v>4309</v>
      </c>
      <c r="EC65">
        <f t="shared" si="407"/>
        <v>4916</v>
      </c>
      <c r="ED65">
        <f t="shared" si="407"/>
        <v>3902</v>
      </c>
      <c r="EE65">
        <f t="shared" si="407"/>
        <v>4531</v>
      </c>
      <c r="EF65">
        <f t="shared" si="407"/>
        <v>3786</v>
      </c>
      <c r="EG65">
        <f t="shared" si="407"/>
        <v>4379</v>
      </c>
      <c r="EH65">
        <f t="shared" si="407"/>
        <v>4783</v>
      </c>
      <c r="EI65">
        <f t="shared" si="407"/>
        <v>5462</v>
      </c>
      <c r="EJ65">
        <f t="shared" si="407"/>
        <v>5153</v>
      </c>
      <c r="EK65">
        <f t="shared" si="407"/>
        <v>5247</v>
      </c>
      <c r="EL65">
        <f t="shared" si="407"/>
        <v>5575</v>
      </c>
      <c r="EM65">
        <f t="shared" si="407"/>
        <v>536</v>
      </c>
      <c r="EN65">
        <f t="shared" si="407"/>
        <v>11989</v>
      </c>
      <c r="EO65">
        <f t="shared" si="407"/>
        <v>7135</v>
      </c>
      <c r="EP65">
        <f t="shared" si="407"/>
        <v>8049</v>
      </c>
      <c r="EQ65">
        <f t="shared" si="407"/>
        <v>7419</v>
      </c>
      <c r="ER65">
        <f t="shared" si="407"/>
        <v>10215</v>
      </c>
      <c r="ES65">
        <f t="shared" si="407"/>
        <v>6922</v>
      </c>
      <c r="ET65">
        <f t="shared" si="407"/>
        <v>7390</v>
      </c>
      <c r="EU65">
        <f t="shared" si="407"/>
        <v>10386</v>
      </c>
      <c r="EV65">
        <f t="shared" si="407"/>
        <v>9120</v>
      </c>
      <c r="EW65">
        <f t="shared" si="407"/>
        <v>13897</v>
      </c>
      <c r="EX65">
        <f t="shared" si="407"/>
        <v>9468</v>
      </c>
      <c r="EY65">
        <f t="shared" si="407"/>
        <v>10994</v>
      </c>
      <c r="EZ65">
        <f t="shared" si="407"/>
        <v>10495</v>
      </c>
      <c r="FA65">
        <f t="shared" si="407"/>
        <v>13012</v>
      </c>
      <c r="FB65">
        <f t="shared" si="407"/>
        <v>13940</v>
      </c>
      <c r="FC65">
        <f t="shared" si="407"/>
        <v>10244</v>
      </c>
      <c r="FD65">
        <f t="shared" si="407"/>
        <v>13832</v>
      </c>
      <c r="FE65">
        <f t="shared" si="407"/>
        <v>12010</v>
      </c>
      <c r="FF65">
        <f t="shared" si="407"/>
        <v>13099</v>
      </c>
      <c r="FG65">
        <f t="shared" si="407"/>
        <v>13090</v>
      </c>
      <c r="FH65">
        <f t="shared" si="407"/>
        <v>11948</v>
      </c>
      <c r="FI65">
        <f t="shared" si="407"/>
        <v>20032</v>
      </c>
      <c r="FJ65">
        <f t="shared" si="407"/>
        <v>14335</v>
      </c>
      <c r="FK65">
        <f t="shared" si="407"/>
        <v>14856</v>
      </c>
      <c r="FL65">
        <f t="shared" si="407"/>
        <v>15350</v>
      </c>
      <c r="FM65">
        <f t="shared" si="407"/>
        <v>15501</v>
      </c>
      <c r="FN65">
        <f t="shared" si="407"/>
        <v>16897</v>
      </c>
      <c r="FO65">
        <f t="shared" si="407"/>
        <v>19547</v>
      </c>
      <c r="FP65">
        <f t="shared" si="407"/>
        <v>19135</v>
      </c>
      <c r="FQ65">
        <f t="shared" si="407"/>
        <v>19873</v>
      </c>
      <c r="FR65">
        <f t="shared" si="407"/>
        <v>19232</v>
      </c>
      <c r="FS65">
        <f t="shared" si="407"/>
        <v>18853</v>
      </c>
      <c r="FT65">
        <f t="shared" si="407"/>
        <v>17989</v>
      </c>
      <c r="FU65">
        <f t="shared" si="407"/>
        <v>20572</v>
      </c>
      <c r="FV65">
        <f t="shared" si="407"/>
        <v>20736</v>
      </c>
      <c r="FW65">
        <f t="shared" si="407"/>
        <v>22989</v>
      </c>
      <c r="FX65">
        <f t="shared" si="407"/>
        <v>17994</v>
      </c>
      <c r="FY65">
        <f t="shared" si="407"/>
        <v>23672</v>
      </c>
      <c r="FZ65">
        <f t="shared" si="407"/>
        <v>22664</v>
      </c>
      <c r="GA65">
        <f t="shared" si="407"/>
        <v>24491</v>
      </c>
      <c r="GB65">
        <f t="shared" si="407"/>
        <v>28472</v>
      </c>
      <c r="GC65">
        <f t="shared" si="407"/>
        <v>29557</v>
      </c>
      <c r="GD65">
        <f t="shared" si="407"/>
        <v>34602</v>
      </c>
      <c r="GE65">
        <f t="shared" si="407"/>
        <v>32223</v>
      </c>
      <c r="GF65">
        <f t="shared" si="407"/>
        <v>36141</v>
      </c>
      <c r="GG65">
        <f t="shared" si="407"/>
        <v>31995</v>
      </c>
      <c r="GH65">
        <f t="shared" si="407"/>
        <v>33598</v>
      </c>
      <c r="GI65">
        <f t="shared" si="407"/>
        <v>36863</v>
      </c>
      <c r="GJ65">
        <f t="shared" si="407"/>
        <v>31706</v>
      </c>
      <c r="GK65">
        <f t="shared" si="407"/>
        <v>35613</v>
      </c>
      <c r="GL65">
        <f t="shared" si="407"/>
        <v>39026</v>
      </c>
      <c r="GM65">
        <f t="shared" ref="GM65:GR65" si="408">GM13-GL13</f>
        <v>51255</v>
      </c>
      <c r="GN65">
        <f t="shared" si="408"/>
        <v>40574</v>
      </c>
      <c r="GO65">
        <f t="shared" si="408"/>
        <v>44306</v>
      </c>
      <c r="GP65">
        <f t="shared" si="408"/>
        <v>51706</v>
      </c>
      <c r="GQ65">
        <f t="shared" si="408"/>
        <v>46121</v>
      </c>
      <c r="GR65">
        <f t="shared" si="408"/>
        <v>49769</v>
      </c>
    </row>
    <row r="66" spans="1:200" x14ac:dyDescent="0.35">
      <c r="A66" t="s">
        <v>70</v>
      </c>
      <c r="B66" t="str">
        <f>"(32)"</f>
        <v>(32)</v>
      </c>
      <c r="D66">
        <f t="shared" ref="D66" si="409">D14-C14</f>
        <v>0</v>
      </c>
      <c r="E66">
        <f t="shared" ref="E66" si="410">E14-D14</f>
        <v>0</v>
      </c>
      <c r="F66">
        <f t="shared" ref="F66" si="411">F14-E14</f>
        <v>0</v>
      </c>
      <c r="G66">
        <f t="shared" ref="G66" si="412">G14-F14</f>
        <v>0</v>
      </c>
      <c r="H66">
        <f t="shared" ref="H66" si="413">H14-G14</f>
        <v>0</v>
      </c>
      <c r="I66">
        <f t="shared" ref="I66" si="414">I14-H14</f>
        <v>0</v>
      </c>
      <c r="J66">
        <f t="shared" ref="J66" si="415">J14-I14</f>
        <v>0</v>
      </c>
      <c r="K66">
        <f t="shared" ref="K66" si="416">K14-J14</f>
        <v>0</v>
      </c>
      <c r="L66">
        <f t="shared" ref="L66" si="417">L14-K14</f>
        <v>0</v>
      </c>
      <c r="M66">
        <f t="shared" ref="M66" si="418">M14-L14</f>
        <v>0</v>
      </c>
      <c r="N66">
        <f t="shared" ref="N66" si="419">N14-M14</f>
        <v>0</v>
      </c>
      <c r="O66">
        <f t="shared" ref="O66" si="420">O14-N14</f>
        <v>0</v>
      </c>
      <c r="P66">
        <f t="shared" ref="P66" si="421">P14-O14</f>
        <v>0</v>
      </c>
      <c r="Q66">
        <f t="shared" ref="Q66" si="422">Q14-P14</f>
        <v>0</v>
      </c>
      <c r="R66">
        <f t="shared" ref="R66" si="423">R14-Q14</f>
        <v>0</v>
      </c>
      <c r="S66">
        <f t="shared" ref="S66" si="424">S14-R14</f>
        <v>0</v>
      </c>
      <c r="T66">
        <f t="shared" ref="T66" si="425">T14-S14</f>
        <v>0</v>
      </c>
      <c r="U66">
        <f t="shared" ref="U66" si="426">U14-T14</f>
        <v>0</v>
      </c>
      <c r="V66">
        <f t="shared" ref="V66" si="427">V14-U14</f>
        <v>0</v>
      </c>
      <c r="W66">
        <f t="shared" ref="W66" si="428">W14-V14</f>
        <v>0</v>
      </c>
      <c r="X66">
        <f t="shared" ref="X66" si="429">X14-W14</f>
        <v>0</v>
      </c>
      <c r="Y66">
        <f t="shared" ref="Y66" si="430">Y14-X14</f>
        <v>0</v>
      </c>
      <c r="Z66">
        <f t="shared" ref="Z66" si="431">Z14-Y14</f>
        <v>0</v>
      </c>
      <c r="AA66">
        <f t="shared" ref="AA66" si="432">AA14-Z14</f>
        <v>0</v>
      </c>
      <c r="AB66">
        <f t="shared" ref="AB66" si="433">AB14-AA14</f>
        <v>0</v>
      </c>
      <c r="AC66">
        <f t="shared" ref="AC66" si="434">AC14-AB14</f>
        <v>0</v>
      </c>
      <c r="AD66">
        <f t="shared" ref="AD66" si="435">AD14-AC14</f>
        <v>0</v>
      </c>
      <c r="AE66">
        <f t="shared" ref="AE66" si="436">AE14-AD14</f>
        <v>0</v>
      </c>
      <c r="AF66">
        <f t="shared" ref="AF66" si="437">AF14-AE14</f>
        <v>0</v>
      </c>
      <c r="AG66">
        <f t="shared" ref="AG66" si="438">AG14-AF14</f>
        <v>0</v>
      </c>
      <c r="AH66">
        <f t="shared" ref="AH66" si="439">AH14-AG14</f>
        <v>0</v>
      </c>
      <c r="AI66">
        <f t="shared" ref="AI66" si="440">AI14-AH14</f>
        <v>0</v>
      </c>
      <c r="AJ66">
        <f t="shared" ref="AJ66" si="441">AJ14-AI14</f>
        <v>0</v>
      </c>
      <c r="AK66">
        <f t="shared" ref="AK66" si="442">AK14-AJ14</f>
        <v>0</v>
      </c>
      <c r="AL66">
        <f t="shared" ref="AL66" si="443">AL14-AK14</f>
        <v>0</v>
      </c>
      <c r="AM66">
        <f t="shared" ref="AM66" si="444">AM14-AL14</f>
        <v>0</v>
      </c>
      <c r="AN66">
        <f t="shared" ref="AN66" si="445">AN14-AM14</f>
        <v>0</v>
      </c>
      <c r="AO66">
        <f t="shared" ref="AO66" si="446">AO14-AN14</f>
        <v>0</v>
      </c>
      <c r="AP66">
        <f t="shared" ref="AP66" si="447">AP14-AO14</f>
        <v>0</v>
      </c>
      <c r="AQ66">
        <f t="shared" ref="AQ66" si="448">AQ14-AP14</f>
        <v>0</v>
      </c>
      <c r="AR66">
        <f t="shared" ref="AR66" si="449">AR14-AQ14</f>
        <v>0</v>
      </c>
      <c r="AS66">
        <f t="shared" ref="AS66" si="450">AS14-AR14</f>
        <v>0</v>
      </c>
      <c r="AT66">
        <f t="shared" ref="AT66" si="451">AT14-AS14</f>
        <v>0</v>
      </c>
      <c r="AU66">
        <f t="shared" ref="AU66" si="452">AU14-AT14</f>
        <v>0</v>
      </c>
      <c r="AV66">
        <f t="shared" ref="AV66" si="453">AV14-AU14</f>
        <v>0</v>
      </c>
      <c r="AW66">
        <f t="shared" ref="AW66" si="454">AW14-AV14</f>
        <v>0</v>
      </c>
      <c r="AX66">
        <f t="shared" ref="AX66" si="455">AX14-AW14</f>
        <v>0</v>
      </c>
      <c r="AY66">
        <f t="shared" ref="AY66" si="456">AY14-AX14</f>
        <v>0</v>
      </c>
      <c r="AZ66">
        <f t="shared" ref="AZ66" si="457">AZ14-AY14</f>
        <v>0</v>
      </c>
      <c r="BA66">
        <f t="shared" ref="BA66" si="458">BA14-AZ14</f>
        <v>0</v>
      </c>
      <c r="BB66">
        <f t="shared" ref="BB66" si="459">BB14-BA14</f>
        <v>0</v>
      </c>
      <c r="BC66">
        <f t="shared" ref="BC66" si="460">BC14-BB14</f>
        <v>0</v>
      </c>
      <c r="BD66">
        <f t="shared" ref="BD66" si="461">BD14-BC14</f>
        <v>0</v>
      </c>
      <c r="BE66">
        <f t="shared" ref="BE66" si="462">BE14-BD14</f>
        <v>1</v>
      </c>
      <c r="BF66">
        <f t="shared" ref="BF66" si="463">BF14-BE14</f>
        <v>1</v>
      </c>
      <c r="BG66">
        <f t="shared" ref="BG66" si="464">BG14-BF14</f>
        <v>0</v>
      </c>
      <c r="BH66">
        <f t="shared" ref="BH66" si="465">BH14-BG14</f>
        <v>0</v>
      </c>
      <c r="BI66">
        <f t="shared" ref="BI66" si="466">BI14-BH14</f>
        <v>0</v>
      </c>
      <c r="BJ66">
        <f t="shared" ref="BJ66" si="467">BJ14-BI14</f>
        <v>0</v>
      </c>
      <c r="BK66">
        <f t="shared" ref="BK66" si="468">BK14-BJ14</f>
        <v>0</v>
      </c>
      <c r="BL66">
        <f t="shared" ref="BL66" si="469">BL14-BK14</f>
        <v>0</v>
      </c>
      <c r="BM66">
        <f t="shared" ref="BM66" si="470">BM14-BL14</f>
        <v>0</v>
      </c>
      <c r="BN66">
        <f t="shared" ref="BN66" si="471">BN14-BM14</f>
        <v>0</v>
      </c>
      <c r="BO66">
        <f t="shared" ref="BO66" si="472">BO14-BN14</f>
        <v>4</v>
      </c>
      <c r="BP66">
        <f t="shared" ref="BP66" si="473">BP14-BO14</f>
        <v>0</v>
      </c>
      <c r="BQ66">
        <f t="shared" ref="BQ66" si="474">BQ14-BP14</f>
        <v>0</v>
      </c>
      <c r="BR66">
        <f t="shared" ref="BR66" si="475">BR14-BQ14</f>
        <v>0</v>
      </c>
      <c r="BS66">
        <f t="shared" ref="BS66" si="476">BS14-BR14</f>
        <v>114</v>
      </c>
      <c r="BT66">
        <f t="shared" ref="BT66" si="477">BT14-BS14</f>
        <v>7</v>
      </c>
      <c r="BU66">
        <f t="shared" ref="BU66" si="478">BU14-BT14</f>
        <v>0</v>
      </c>
      <c r="BV66">
        <f t="shared" ref="BV66" si="479">BV14-BU14</f>
        <v>0</v>
      </c>
      <c r="BW66">
        <f t="shared" ref="BW66" si="480">BW14-BV14</f>
        <v>0</v>
      </c>
      <c r="BX66">
        <f t="shared" ref="BX66" si="481">BX14-BW14</f>
        <v>0</v>
      </c>
      <c r="BY66">
        <f t="shared" ref="BY66" si="482">BY14-BX14</f>
        <v>0</v>
      </c>
      <c r="BZ66">
        <f t="shared" ref="BZ66" si="483">BZ14-BY14</f>
        <v>0</v>
      </c>
      <c r="CA66">
        <f t="shared" ref="CA66" si="484">CA14-BZ14</f>
        <v>0</v>
      </c>
      <c r="CB66">
        <f t="shared" ref="CB66" si="485">CB14-CA14</f>
        <v>0</v>
      </c>
      <c r="CC66">
        <f t="shared" ref="CC66" si="486">CC14-CB14</f>
        <v>46</v>
      </c>
      <c r="CD66">
        <f t="shared" ref="CD66" si="487">CD14-CC14</f>
        <v>0</v>
      </c>
      <c r="CE66">
        <f t="shared" ref="CE66" si="488">CE14-CD14</f>
        <v>0</v>
      </c>
      <c r="CF66">
        <f t="shared" ref="CF66" si="489">CF14-CE14</f>
        <v>0</v>
      </c>
      <c r="CG66">
        <f t="shared" ref="CG66" si="490">CG14-CF14</f>
        <v>0</v>
      </c>
      <c r="CH66">
        <f t="shared" ref="CH66" si="491">CH14-CG14</f>
        <v>2873</v>
      </c>
      <c r="CI66">
        <f t="shared" ref="CI66" si="492">CI14-CH14</f>
        <v>10980</v>
      </c>
      <c r="CJ66">
        <f t="shared" ref="CJ66" si="493">CJ14-CI14</f>
        <v>0</v>
      </c>
      <c r="CK66">
        <f t="shared" ref="CK66" si="494">CK14-CJ14</f>
        <v>0</v>
      </c>
      <c r="CL66">
        <f t="shared" ref="CL66" si="495">CL14-CK14</f>
        <v>0</v>
      </c>
      <c r="CM66">
        <f t="shared" ref="CM66" si="496">CM14-CL14</f>
        <v>8104</v>
      </c>
      <c r="CN66">
        <f t="shared" ref="CN66" si="497">CN14-CM14</f>
        <v>0</v>
      </c>
      <c r="CO66">
        <f t="shared" ref="CO66" si="498">CO14-CN14</f>
        <v>861</v>
      </c>
      <c r="CP66">
        <f t="shared" ref="CP66" si="499">CP14-CO14</f>
        <v>2327</v>
      </c>
      <c r="CQ66">
        <f t="shared" ref="CQ66" si="500">CQ14-CP14</f>
        <v>1255</v>
      </c>
      <c r="CR66">
        <f t="shared" ref="CR66" si="501">CR14-CQ14</f>
        <v>1082</v>
      </c>
      <c r="CS66">
        <f t="shared" ref="CS66" si="502">CS14-CR14</f>
        <v>1505</v>
      </c>
      <c r="CT66">
        <f t="shared" ref="CT66" si="503">CT14-CS14</f>
        <v>992</v>
      </c>
      <c r="CU66">
        <f t="shared" ref="CU66" si="504">CU14-CT14</f>
        <v>990</v>
      </c>
      <c r="CV66">
        <f t="shared" ref="CV66" si="505">CV14-CU14</f>
        <v>1402</v>
      </c>
      <c r="CW66">
        <f t="shared" ref="CW66" si="506">CW14-CV14</f>
        <v>1588</v>
      </c>
      <c r="CX66">
        <f t="shared" ref="CX66" si="507">CX14-CW14</f>
        <v>1803</v>
      </c>
      <c r="CY66">
        <f t="shared" ref="CY66" si="508">CY14-CX14</f>
        <v>2104</v>
      </c>
      <c r="CZ66">
        <f t="shared" ref="CZ66" si="509">CZ14-CY14</f>
        <v>2898</v>
      </c>
      <c r="DA66">
        <f t="shared" ref="DA66" si="510">DA14-CZ14</f>
        <v>2054</v>
      </c>
      <c r="DB66">
        <f t="shared" ref="DB66" si="511">DB14-DA14</f>
        <v>2824</v>
      </c>
      <c r="DC66">
        <f t="shared" ref="DC66" si="512">DC14-DB14</f>
        <v>2406</v>
      </c>
      <c r="DD66">
        <f t="shared" ref="DD66" si="513">DD14-DC14</f>
        <v>3149</v>
      </c>
      <c r="DE66">
        <f t="shared" ref="DE66" si="514">DE14-DD14</f>
        <v>3980</v>
      </c>
      <c r="DF66">
        <f t="shared" ref="DF66" si="515">DF14-DE14</f>
        <v>3947</v>
      </c>
      <c r="DG66">
        <f t="shared" ref="DG66" si="516">DG14-DF14</f>
        <v>2388</v>
      </c>
      <c r="DH66">
        <f t="shared" ref="DH66" si="517">DH14-DG14</f>
        <v>3272</v>
      </c>
      <c r="DI66">
        <f t="shared" ref="DI66" si="518">DI14-DH14</f>
        <v>2427</v>
      </c>
      <c r="DJ66">
        <f t="shared" ref="DJ66" si="519">DJ14-DI14</f>
        <v>5213</v>
      </c>
      <c r="DK66">
        <f t="shared" ref="DK66" si="520">DK14-DJ14</f>
        <v>5827</v>
      </c>
      <c r="DL66">
        <f t="shared" ref="DL66" si="521">DL14-DK14</f>
        <v>1055</v>
      </c>
      <c r="DM66">
        <f t="shared" ref="DM66" si="522">DM14-DL14</f>
        <v>5491</v>
      </c>
      <c r="DN66">
        <f t="shared" ref="DN66" si="523">DN14-DM14</f>
        <v>4702</v>
      </c>
      <c r="DO66">
        <f t="shared" ref="DO66" si="524">DO14-DN14</f>
        <v>4450</v>
      </c>
      <c r="DP66">
        <f t="shared" ref="DP66" si="525">DP14-DO14</f>
        <v>6337</v>
      </c>
      <c r="DQ66">
        <f t="shared" ref="DQ66" si="526">DQ14-DP14</f>
        <v>6335</v>
      </c>
      <c r="DR66">
        <f t="shared" ref="DR66" si="527">DR14-DQ14</f>
        <v>9889</v>
      </c>
      <c r="DS66">
        <f t="shared" ref="DS66:GR66" si="528">DS14-DR14</f>
        <v>9277</v>
      </c>
      <c r="DT66">
        <f t="shared" si="528"/>
        <v>9470</v>
      </c>
      <c r="DU66">
        <f t="shared" si="528"/>
        <v>7157</v>
      </c>
      <c r="DV66">
        <f t="shared" si="528"/>
        <v>7324</v>
      </c>
      <c r="DW66">
        <f t="shared" si="528"/>
        <v>3922</v>
      </c>
      <c r="DX66">
        <f t="shared" si="528"/>
        <v>4760</v>
      </c>
      <c r="DY66">
        <f t="shared" si="528"/>
        <v>8054</v>
      </c>
      <c r="DZ66">
        <f t="shared" si="528"/>
        <v>10957</v>
      </c>
      <c r="EA66">
        <f t="shared" si="528"/>
        <v>11872</v>
      </c>
      <c r="EB66">
        <f t="shared" si="528"/>
        <v>11416</v>
      </c>
      <c r="EC66">
        <f t="shared" si="528"/>
        <v>5663</v>
      </c>
      <c r="ED66">
        <f t="shared" si="528"/>
        <v>4525</v>
      </c>
      <c r="EE66">
        <f t="shared" si="528"/>
        <v>12558</v>
      </c>
      <c r="EF66">
        <f t="shared" si="528"/>
        <v>14979</v>
      </c>
      <c r="EG66">
        <f t="shared" si="528"/>
        <v>16346</v>
      </c>
      <c r="EH66">
        <f t="shared" si="528"/>
        <v>11977</v>
      </c>
      <c r="EI66">
        <f t="shared" si="528"/>
        <v>10209</v>
      </c>
      <c r="EJ66">
        <f t="shared" si="528"/>
        <v>6803</v>
      </c>
      <c r="EK66">
        <f t="shared" si="528"/>
        <v>94305</v>
      </c>
      <c r="EL66">
        <f t="shared" si="528"/>
        <v>18480</v>
      </c>
      <c r="EM66">
        <f t="shared" si="528"/>
        <v>17179</v>
      </c>
      <c r="EN66">
        <f t="shared" si="528"/>
        <v>16049</v>
      </c>
      <c r="EO66">
        <f t="shared" si="528"/>
        <v>15158</v>
      </c>
      <c r="EP66">
        <f t="shared" si="528"/>
        <v>14313</v>
      </c>
      <c r="EQ66">
        <f t="shared" si="528"/>
        <v>9705</v>
      </c>
      <c r="ER66">
        <f t="shared" si="528"/>
        <v>8568</v>
      </c>
      <c r="ES66">
        <f t="shared" si="528"/>
        <v>12296</v>
      </c>
      <c r="ET66">
        <f t="shared" si="528"/>
        <v>31041</v>
      </c>
      <c r="EU66">
        <f t="shared" si="528"/>
        <v>13534</v>
      </c>
      <c r="EV66">
        <f t="shared" si="528"/>
        <v>17051</v>
      </c>
      <c r="EW66">
        <f t="shared" si="528"/>
        <v>25148</v>
      </c>
      <c r="EX66">
        <f t="shared" si="528"/>
        <v>11339</v>
      </c>
      <c r="EY66">
        <f t="shared" si="528"/>
        <v>13618</v>
      </c>
      <c r="EZ66">
        <f t="shared" si="528"/>
        <v>26227</v>
      </c>
      <c r="FA66">
        <f t="shared" si="528"/>
        <v>32506</v>
      </c>
      <c r="FB66">
        <f t="shared" si="528"/>
        <v>19055</v>
      </c>
      <c r="FC66">
        <f t="shared" si="528"/>
        <v>22875</v>
      </c>
      <c r="FD66">
        <f t="shared" si="528"/>
        <v>25316</v>
      </c>
      <c r="FE66">
        <f t="shared" si="528"/>
        <v>18303</v>
      </c>
      <c r="FF66">
        <f t="shared" si="528"/>
        <v>11793</v>
      </c>
      <c r="FG66">
        <f t="shared" si="528"/>
        <v>30507</v>
      </c>
      <c r="FH66">
        <f t="shared" si="528"/>
        <v>29324</v>
      </c>
      <c r="FI66">
        <f t="shared" si="528"/>
        <v>140050</v>
      </c>
      <c r="FJ66">
        <f t="shared" si="528"/>
        <v>26923</v>
      </c>
      <c r="FK66">
        <f t="shared" si="528"/>
        <v>6116</v>
      </c>
      <c r="FL66">
        <f t="shared" si="528"/>
        <v>38314</v>
      </c>
      <c r="FM66">
        <f t="shared" si="528"/>
        <v>33497</v>
      </c>
      <c r="FN66">
        <f t="shared" si="528"/>
        <v>44470</v>
      </c>
      <c r="FO66">
        <f t="shared" si="528"/>
        <v>32832</v>
      </c>
      <c r="FP66">
        <f t="shared" si="528"/>
        <v>31603</v>
      </c>
      <c r="FQ66">
        <f t="shared" si="528"/>
        <v>45914</v>
      </c>
      <c r="FR66">
        <f t="shared" si="528"/>
        <v>26727</v>
      </c>
      <c r="FS66">
        <f t="shared" si="528"/>
        <v>20755</v>
      </c>
      <c r="FT66">
        <f t="shared" si="528"/>
        <v>26408</v>
      </c>
      <c r="FU66">
        <f t="shared" si="528"/>
        <v>32174</v>
      </c>
      <c r="FV66">
        <f t="shared" si="528"/>
        <v>26673</v>
      </c>
      <c r="FW66">
        <f t="shared" si="528"/>
        <v>47433</v>
      </c>
      <c r="FX66">
        <f t="shared" si="528"/>
        <v>30989</v>
      </c>
      <c r="FY66">
        <f t="shared" si="528"/>
        <v>18888</v>
      </c>
      <c r="FZ66">
        <f t="shared" si="528"/>
        <v>11664</v>
      </c>
      <c r="GA66">
        <f t="shared" si="528"/>
        <v>55228</v>
      </c>
      <c r="GB66">
        <f t="shared" si="528"/>
        <v>41039</v>
      </c>
      <c r="GC66">
        <f t="shared" si="528"/>
        <v>36636</v>
      </c>
      <c r="GD66">
        <f t="shared" si="528"/>
        <v>28338</v>
      </c>
      <c r="GE66">
        <f t="shared" si="528"/>
        <v>72901</v>
      </c>
      <c r="GF66">
        <f t="shared" si="528"/>
        <v>92145</v>
      </c>
      <c r="GG66">
        <f t="shared" si="528"/>
        <v>27554</v>
      </c>
      <c r="GH66">
        <f t="shared" si="528"/>
        <v>33728</v>
      </c>
      <c r="GI66">
        <f t="shared" si="528"/>
        <v>22108</v>
      </c>
      <c r="GJ66">
        <f t="shared" si="528"/>
        <v>54053</v>
      </c>
      <c r="GK66">
        <f t="shared" si="528"/>
        <v>34005</v>
      </c>
      <c r="GL66">
        <f t="shared" si="528"/>
        <v>52047</v>
      </c>
      <c r="GM66">
        <f t="shared" si="528"/>
        <v>29128</v>
      </c>
      <c r="GN66">
        <f t="shared" si="528"/>
        <v>24894</v>
      </c>
      <c r="GO66">
        <f t="shared" si="528"/>
        <v>36100</v>
      </c>
      <c r="GP66">
        <f t="shared" si="528"/>
        <v>58508</v>
      </c>
      <c r="GQ66">
        <f t="shared" si="528"/>
        <v>32877</v>
      </c>
      <c r="GR66">
        <f t="shared" si="528"/>
        <v>40181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Q68"/>
  <sheetViews>
    <sheetView topLeftCell="A44" zoomScale="80" zoomScaleNormal="80" workbookViewId="0">
      <selection activeCell="D57" sqref="D5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199" width="10.81640625" bestFit="1" customWidth="1"/>
  </cols>
  <sheetData>
    <row r="2" spans="1:199" x14ac:dyDescent="0.35">
      <c r="C2" s="3" t="str">
        <f>'time_series_19-covid-Deaths'!E2</f>
        <v>1/23/20</v>
      </c>
      <c r="D2" s="3" t="str">
        <f>'time_series_19-covid-Deaths'!F2</f>
        <v>1/24/20</v>
      </c>
      <c r="E2" s="3" t="str">
        <f>'time_series_19-covid-Deaths'!G2</f>
        <v>1/25/20</v>
      </c>
      <c r="F2" s="3" t="str">
        <f>'time_series_19-covid-Deaths'!H2</f>
        <v>1/26/20</v>
      </c>
      <c r="G2" s="3" t="str">
        <f>'time_series_19-covid-Deaths'!I2</f>
        <v>1/27/20</v>
      </c>
      <c r="H2" s="3" t="str">
        <f>'time_series_19-covid-Deaths'!J2</f>
        <v>1/28/20</v>
      </c>
      <c r="I2" s="3" t="str">
        <f>'time_series_19-covid-Deaths'!K2</f>
        <v>1/29/20</v>
      </c>
      <c r="J2" s="3" t="str">
        <f>'time_series_19-covid-Deaths'!L2</f>
        <v>1/30/20</v>
      </c>
      <c r="K2" s="3" t="str">
        <f>'time_series_19-covid-Deaths'!M2</f>
        <v>1/31/20</v>
      </c>
      <c r="L2" s="5">
        <f>'time_series_19-covid-Deaths'!N2</f>
        <v>43832</v>
      </c>
      <c r="M2" s="3">
        <f>'time_series_19-covid-Deaths'!O2</f>
        <v>43863</v>
      </c>
      <c r="N2" s="3">
        <f>'time_series_19-covid-Deaths'!P2</f>
        <v>43892</v>
      </c>
      <c r="O2" s="3">
        <f>'time_series_19-covid-Deaths'!Q2</f>
        <v>43923</v>
      </c>
      <c r="P2" s="3">
        <f>'time_series_19-covid-Deaths'!R2</f>
        <v>43953</v>
      </c>
      <c r="Q2" s="3">
        <f>'time_series_19-covid-Deaths'!S2</f>
        <v>43984</v>
      </c>
      <c r="R2" s="3">
        <f>'time_series_19-covid-Deaths'!T2</f>
        <v>44014</v>
      </c>
      <c r="S2" s="3">
        <f>'time_series_19-covid-Deaths'!U2</f>
        <v>44045</v>
      </c>
      <c r="T2" s="3">
        <f>'time_series_19-covid-Deaths'!V2</f>
        <v>44076</v>
      </c>
      <c r="U2" s="3">
        <f>'time_series_19-covid-Deaths'!W2</f>
        <v>44106</v>
      </c>
      <c r="V2" s="3">
        <f>'time_series_19-covid-Deaths'!X2</f>
        <v>44137</v>
      </c>
      <c r="W2" s="3">
        <f>'time_series_19-covid-Deaths'!Y2</f>
        <v>44167</v>
      </c>
      <c r="X2" s="3" t="str">
        <f>'time_series_19-covid-Deaths'!Z2</f>
        <v>2/13/20</v>
      </c>
      <c r="Y2" s="3" t="str">
        <f>'time_series_19-covid-Deaths'!AA2</f>
        <v>2/14/20</v>
      </c>
      <c r="Z2" s="3" t="str">
        <f>'time_series_19-covid-Deaths'!AB2</f>
        <v>2/15/20</v>
      </c>
      <c r="AA2" s="3" t="str">
        <f>'time_series_19-covid-Deaths'!AC2</f>
        <v>2/16/20</v>
      </c>
      <c r="AB2" s="3" t="str">
        <f>'time_series_19-covid-Deaths'!AD2</f>
        <v>2/17/20</v>
      </c>
      <c r="AC2" s="3" t="str">
        <f>'time_series_19-covid-Deaths'!AE2</f>
        <v>2/18/20</v>
      </c>
      <c r="AD2" s="3" t="str">
        <f>'time_series_19-covid-Deaths'!AF2</f>
        <v>2/19/20</v>
      </c>
      <c r="AE2" s="3" t="str">
        <f>'time_series_19-covid-Deaths'!AG2</f>
        <v>2/20/20</v>
      </c>
      <c r="AF2" s="3" t="str">
        <f>'time_series_19-covid-Deaths'!AH2</f>
        <v>2/21/20</v>
      </c>
      <c r="AG2" s="3" t="str">
        <f>'time_series_19-covid-Deaths'!AI2</f>
        <v>2/22/20</v>
      </c>
      <c r="AH2" s="3" t="str">
        <f>'time_series_19-covid-Deaths'!AJ2</f>
        <v>2/23/20</v>
      </c>
      <c r="AI2" s="3" t="str">
        <f>'time_series_19-covid-Deaths'!AK2</f>
        <v>2/24/20</v>
      </c>
      <c r="AJ2" s="3" t="str">
        <f>'time_series_19-covid-Deaths'!AL2</f>
        <v>2/25/20</v>
      </c>
      <c r="AK2" s="3" t="str">
        <f>'time_series_19-covid-Deaths'!AM2</f>
        <v>2/26/20</v>
      </c>
      <c r="AL2" s="3" t="str">
        <f>'time_series_19-covid-Deaths'!AN2</f>
        <v>2/27/20</v>
      </c>
      <c r="AM2" s="3" t="str">
        <f>'time_series_19-covid-Deaths'!AO2</f>
        <v>2/28/20</v>
      </c>
      <c r="AN2" s="3" t="str">
        <f>'time_series_19-covid-Deaths'!AP2</f>
        <v>2/29/20</v>
      </c>
      <c r="AO2" s="3">
        <f>'time_series_19-covid-Deaths'!AQ2</f>
        <v>43833</v>
      </c>
      <c r="AP2" s="3">
        <f>'time_series_19-covid-Deaths'!AR2</f>
        <v>43864</v>
      </c>
      <c r="AQ2" s="3">
        <f>'time_series_19-covid-Deaths'!AS2</f>
        <v>43893</v>
      </c>
      <c r="AR2" s="3">
        <f>'time_series_19-covid-Deaths'!AT2</f>
        <v>43924</v>
      </c>
      <c r="AS2" s="3">
        <f>'time_series_19-covid-Deaths'!AU2</f>
        <v>43954</v>
      </c>
      <c r="AT2" s="3">
        <f>'time_series_19-covid-Deaths'!AV2</f>
        <v>43985</v>
      </c>
      <c r="AU2" s="3">
        <f>'time_series_19-covid-Deaths'!AW2</f>
        <v>44015</v>
      </c>
      <c r="AV2" s="3">
        <f>'time_series_19-covid-Deaths'!AX2</f>
        <v>44046</v>
      </c>
      <c r="AW2" s="3">
        <f>'time_series_19-covid-Deaths'!AY2</f>
        <v>44077</v>
      </c>
      <c r="AX2" s="3">
        <f>'time_series_19-covid-Deaths'!AZ2</f>
        <v>44107</v>
      </c>
      <c r="AY2" s="3">
        <f>'time_series_19-covid-Deaths'!BA2</f>
        <v>44138</v>
      </c>
      <c r="AZ2" s="3">
        <f>'time_series_19-covid-Deaths'!BB2</f>
        <v>44168</v>
      </c>
      <c r="BA2" s="3" t="str">
        <f>'time_series_19-covid-Deaths'!BC2</f>
        <v>3/13/20</v>
      </c>
      <c r="BB2" s="3" t="str">
        <f>'time_series_19-covid-Deaths'!BD2</f>
        <v>3/14/20</v>
      </c>
      <c r="BC2" s="3" t="str">
        <f>'time_series_19-covid-Deaths'!BE2</f>
        <v>3/15/20</v>
      </c>
      <c r="BD2" s="3" t="str">
        <f>'time_series_19-covid-Deaths'!BF2</f>
        <v>3/16/20</v>
      </c>
      <c r="BE2" s="4" t="str">
        <f>'time_series_19-covid-Deaths'!BG2</f>
        <v>3/17/20</v>
      </c>
      <c r="BF2" s="4" t="str">
        <f>'time_series_19-covid-Deaths'!BH2</f>
        <v>3/18/20</v>
      </c>
      <c r="BG2" s="4" t="str">
        <f>'time_series_19-covid-Deaths'!BI2</f>
        <v>3/19/20</v>
      </c>
      <c r="BH2" s="4" t="str">
        <f>'time_series_19-covid-Deaths'!BJ2</f>
        <v>3/20/20</v>
      </c>
      <c r="BI2" s="4" t="str">
        <f>'time_series_19-covid-Deaths'!BK2</f>
        <v>3/21/20</v>
      </c>
      <c r="BJ2" s="4" t="str">
        <f>'time_series_19-covid-Deaths'!BL2</f>
        <v>3/22/20</v>
      </c>
      <c r="BK2" s="4" t="str">
        <f>'time_series_19-covid-Deaths'!BM2</f>
        <v>3/23/20</v>
      </c>
      <c r="BL2" s="4" t="str">
        <f>'time_series_19-covid-Deaths'!BN2</f>
        <v>3/24/20</v>
      </c>
      <c r="BM2" s="4" t="str">
        <f>'time_series_19-covid-Deaths'!BO2</f>
        <v>3/25/20</v>
      </c>
      <c r="BN2" s="4" t="str">
        <f>'time_series_19-covid-Deaths'!BP2</f>
        <v>3/26/20</v>
      </c>
      <c r="BO2" s="4" t="str">
        <f>'time_series_19-covid-Deaths'!BQ2</f>
        <v>3/27/20</v>
      </c>
      <c r="BP2" s="4" t="str">
        <f>'time_series_19-covid-Deaths'!BR2</f>
        <v>3/28/20</v>
      </c>
      <c r="BQ2" s="4" t="str">
        <f>'time_series_19-covid-Deaths'!BS2</f>
        <v>3/29/20</v>
      </c>
      <c r="BR2" s="4" t="str">
        <f>'time_series_19-covid-Deaths'!BT2</f>
        <v>3/30/20</v>
      </c>
      <c r="BS2" s="4" t="str">
        <f>'time_series_19-covid-Deaths'!BU2</f>
        <v>3/31/20</v>
      </c>
      <c r="BT2" s="4">
        <f>'time_series_19-covid-Deaths'!BV2</f>
        <v>43834</v>
      </c>
      <c r="BU2" s="3">
        <f>'time_series_19-covid-Deaths'!BW2</f>
        <v>43865</v>
      </c>
      <c r="BV2" s="3">
        <f>'time_series_19-covid-Deaths'!BX2</f>
        <v>43894</v>
      </c>
      <c r="BW2" s="3">
        <f>'time_series_19-covid-Deaths'!BY2</f>
        <v>43925</v>
      </c>
      <c r="BX2" s="3">
        <f>'time_series_19-covid-Deaths'!BZ2</f>
        <v>43955</v>
      </c>
      <c r="BY2" s="3">
        <f>'time_series_19-covid-Deaths'!CA2</f>
        <v>43986</v>
      </c>
      <c r="BZ2" s="3">
        <f>'time_series_19-covid-Deaths'!CB2</f>
        <v>44016</v>
      </c>
      <c r="CA2" s="3">
        <f>'time_series_19-covid-Deaths'!CC2</f>
        <v>44047</v>
      </c>
      <c r="CB2" s="3">
        <f>'time_series_19-covid-Deaths'!CD2</f>
        <v>44078</v>
      </c>
      <c r="CC2" s="3">
        <f>'time_series_19-covid-Deaths'!CE2</f>
        <v>44108</v>
      </c>
      <c r="CD2" s="3">
        <f>'time_series_19-covid-Deaths'!CF2</f>
        <v>44139</v>
      </c>
      <c r="CE2" s="3">
        <f>'time_series_19-covid-Deaths'!CG2</f>
        <v>44169</v>
      </c>
      <c r="CF2" s="3" t="str">
        <f>'time_series_19-covid-Deaths'!CH2</f>
        <v>4/13/20</v>
      </c>
      <c r="CG2" s="3" t="str">
        <f>'time_series_19-covid-Deaths'!CI2</f>
        <v>4/14/20</v>
      </c>
      <c r="CH2" s="3" t="str">
        <f>'time_series_19-covid-Deaths'!CJ2</f>
        <v>4/15/20</v>
      </c>
      <c r="CI2" s="3" t="str">
        <f>'time_series_19-covid-Deaths'!CK2</f>
        <v>4/16/20</v>
      </c>
      <c r="CJ2" s="3" t="str">
        <f>'time_series_19-covid-Deaths'!CL2</f>
        <v>4/17/20</v>
      </c>
      <c r="CK2" s="3" t="str">
        <f>'time_series_19-covid-Deaths'!CM2</f>
        <v>4/18/20</v>
      </c>
      <c r="CL2" s="3" t="str">
        <f>'time_series_19-covid-Deaths'!CN2</f>
        <v>4/19/20</v>
      </c>
      <c r="CM2" s="3" t="str">
        <f>'time_series_19-covid-Deaths'!CO2</f>
        <v>4/20/20</v>
      </c>
      <c r="CN2" s="3" t="str">
        <f>'time_series_19-covid-Deaths'!CP2</f>
        <v>4/21/20</v>
      </c>
      <c r="CO2" s="3" t="str">
        <f>'time_series_19-covid-Deaths'!CQ2</f>
        <v>4/22/20</v>
      </c>
      <c r="CP2" s="3" t="str">
        <f>'time_series_19-covid-Deaths'!CR2</f>
        <v>4/23/20</v>
      </c>
      <c r="CQ2" s="3" t="str">
        <f>'time_series_19-covid-Deaths'!CS2</f>
        <v>4/24/20</v>
      </c>
      <c r="CR2" s="3" t="str">
        <f>'time_series_19-covid-Deaths'!CT2</f>
        <v>4/25/20</v>
      </c>
      <c r="CS2" s="3" t="str">
        <f>'time_series_19-covid-Deaths'!CU2</f>
        <v>4/26/20</v>
      </c>
      <c r="CT2" s="3" t="str">
        <f>'time_series_19-covid-Deaths'!CV2</f>
        <v>4/27/20</v>
      </c>
      <c r="CU2" s="3" t="str">
        <f>'time_series_19-covid-Deaths'!CW2</f>
        <v>4/28/20</v>
      </c>
      <c r="CV2" s="3" t="str">
        <f>'time_series_19-covid-Deaths'!CX2</f>
        <v>4/29/20</v>
      </c>
      <c r="CW2" s="3" t="str">
        <f>'time_series_19-covid-Deaths'!CY2</f>
        <v>4/30/20</v>
      </c>
      <c r="CX2" s="3">
        <f>'time_series_19-covid-Deaths'!CZ2</f>
        <v>43835</v>
      </c>
      <c r="CY2" s="3">
        <f>'time_series_19-covid-Deaths'!DA2</f>
        <v>43866</v>
      </c>
      <c r="CZ2" s="3">
        <f>'time_series_19-covid-Deaths'!DB2</f>
        <v>43895</v>
      </c>
      <c r="DA2" s="3">
        <f>'time_series_19-covid-Deaths'!DC2</f>
        <v>43926</v>
      </c>
      <c r="DB2" s="3">
        <f>'time_series_19-covid-Deaths'!DD2</f>
        <v>43956</v>
      </c>
      <c r="DC2" s="3">
        <f>'time_series_19-covid-Deaths'!DE2</f>
        <v>43987</v>
      </c>
      <c r="DD2" s="3">
        <f>'time_series_19-covid-Deaths'!DF2</f>
        <v>44017</v>
      </c>
      <c r="DE2" s="3">
        <f>'time_series_19-covid-Deaths'!DG2</f>
        <v>44048</v>
      </c>
      <c r="DF2" s="3">
        <f>'time_series_19-covid-Deaths'!DH2</f>
        <v>44079</v>
      </c>
      <c r="DG2" s="3">
        <f>'time_series_19-covid-Deaths'!DI2</f>
        <v>44109</v>
      </c>
      <c r="DH2" s="3">
        <f>'time_series_19-covid-Deaths'!DJ2</f>
        <v>44140</v>
      </c>
      <c r="DI2" s="3">
        <f>'time_series_19-covid-Deaths'!DK2</f>
        <v>44170</v>
      </c>
      <c r="DJ2" s="3" t="str">
        <f>'time_series_19-covid-Deaths'!DL2</f>
        <v>5/13/20</v>
      </c>
      <c r="DK2" s="3" t="str">
        <f>'time_series_19-covid-Deaths'!DM2</f>
        <v>5/14/20</v>
      </c>
      <c r="DL2" s="3" t="str">
        <f>'time_series_19-covid-Deaths'!DN2</f>
        <v>5/15/20</v>
      </c>
      <c r="DM2" s="3" t="str">
        <f>'time_series_19-covid-Deaths'!DO2</f>
        <v>5/16/20</v>
      </c>
      <c r="DN2" s="3" t="str">
        <f>'time_series_19-covid-Deaths'!DP2</f>
        <v>5/17/20</v>
      </c>
      <c r="DO2" s="3" t="str">
        <f>'time_series_19-covid-Deaths'!DQ2</f>
        <v>5/18/20</v>
      </c>
      <c r="DP2" s="3" t="str">
        <f>'time_series_19-covid-Deaths'!DR2</f>
        <v>5/19/20</v>
      </c>
      <c r="DQ2" s="3" t="str">
        <f>'time_series_19-covid-Deaths'!DS2</f>
        <v>5/20/20</v>
      </c>
      <c r="DR2" s="3" t="str">
        <f>'time_series_19-covid-Deaths'!DT2</f>
        <v>5/21/20</v>
      </c>
      <c r="DS2" s="3" t="str">
        <f>'time_series_19-covid-Deaths'!DU2</f>
        <v>5/22/20</v>
      </c>
      <c r="DT2" s="3" t="str">
        <f>'time_series_19-covid-Deaths'!DV2</f>
        <v>5/23/20</v>
      </c>
      <c r="DU2" s="3" t="str">
        <f>'time_series_19-covid-Deaths'!DW2</f>
        <v>5/24/20</v>
      </c>
      <c r="DV2" s="3" t="str">
        <f>'time_series_19-covid-Deaths'!DX2</f>
        <v>5/25/20</v>
      </c>
      <c r="DW2" s="3" t="str">
        <f>'time_series_19-covid-Deaths'!DY2</f>
        <v>5/26/20</v>
      </c>
      <c r="DX2" s="3" t="str">
        <f>'time_series_19-covid-Deaths'!DZ2</f>
        <v>5/27/20</v>
      </c>
      <c r="DY2" s="3" t="str">
        <f>'time_series_19-covid-Deaths'!EA2</f>
        <v>5/28/20</v>
      </c>
      <c r="DZ2" s="3" t="str">
        <f>'time_series_19-covid-Deaths'!EB2</f>
        <v>5/29/20</v>
      </c>
      <c r="EA2" s="3" t="str">
        <f>'time_series_19-covid-Deaths'!EC2</f>
        <v>5/30/20</v>
      </c>
      <c r="EB2" s="3" t="str">
        <f>'time_series_19-covid-Deaths'!ED2</f>
        <v>5/31/20</v>
      </c>
      <c r="EC2" s="3">
        <f>'time_series_19-covid-Deaths'!EE2</f>
        <v>43836</v>
      </c>
      <c r="ED2" s="3">
        <f>'time_series_19-covid-Deaths'!EF2</f>
        <v>43867</v>
      </c>
      <c r="EE2" s="3">
        <f>'time_series_19-covid-Deaths'!EG2</f>
        <v>43896</v>
      </c>
      <c r="EF2" s="3">
        <f>'time_series_19-covid-Deaths'!EH2</f>
        <v>43927</v>
      </c>
      <c r="EG2" s="3">
        <f>'time_series_19-covid-Deaths'!EI2</f>
        <v>43957</v>
      </c>
      <c r="EH2" s="3">
        <f>'time_series_19-covid-Deaths'!EJ2</f>
        <v>43988</v>
      </c>
      <c r="EI2" s="3">
        <f>'time_series_19-covid-Deaths'!EK2</f>
        <v>44018</v>
      </c>
      <c r="EJ2" s="3">
        <f>'time_series_19-covid-Deaths'!EL2</f>
        <v>44049</v>
      </c>
      <c r="EK2" s="3">
        <f>'time_series_19-covid-Deaths'!EM2</f>
        <v>44080</v>
      </c>
      <c r="EL2" s="3">
        <f>'time_series_19-covid-Deaths'!EN2</f>
        <v>44110</v>
      </c>
      <c r="EM2" s="3">
        <f>'time_series_19-covid-Deaths'!EO2</f>
        <v>44141</v>
      </c>
      <c r="EN2" s="3">
        <f>'time_series_19-covid-Deaths'!EP2</f>
        <v>44171</v>
      </c>
      <c r="EO2" s="3" t="str">
        <f>'time_series_19-covid-Deaths'!EQ2</f>
        <v>6/13/20</v>
      </c>
      <c r="EP2" s="3" t="str">
        <f>'time_series_19-covid-Deaths'!ER2</f>
        <v>6/14/20</v>
      </c>
      <c r="EQ2" s="3" t="str">
        <f>'time_series_19-covid-Deaths'!ES2</f>
        <v>6/15/20</v>
      </c>
      <c r="ER2" s="3" t="str">
        <f>'time_series_19-covid-Deaths'!ET2</f>
        <v>6/16/20</v>
      </c>
      <c r="ES2" s="3" t="str">
        <f>'time_series_19-covid-Deaths'!EU2</f>
        <v>6/17/20</v>
      </c>
      <c r="ET2" s="3" t="str">
        <f>'time_series_19-covid-Deaths'!EV2</f>
        <v>6/18/20</v>
      </c>
      <c r="EU2" s="3" t="str">
        <f>'time_series_19-covid-Deaths'!EW2</f>
        <v>6/19/20</v>
      </c>
      <c r="EV2" s="3" t="str">
        <f>'time_series_19-covid-Deaths'!EX2</f>
        <v>6/20/20</v>
      </c>
      <c r="EW2" s="3" t="str">
        <f>'time_series_19-covid-Deaths'!EY2</f>
        <v>6/21/20</v>
      </c>
      <c r="EX2" s="3" t="str">
        <f>'time_series_19-covid-Deaths'!EZ2</f>
        <v>6/22/20</v>
      </c>
      <c r="EY2" s="3" t="str">
        <f>'time_series_19-covid-Deaths'!FA2</f>
        <v>6/23/20</v>
      </c>
      <c r="EZ2" s="3" t="str">
        <f>'time_series_19-covid-Deaths'!FB2</f>
        <v>6/24/20</v>
      </c>
      <c r="FA2" s="3" t="str">
        <f>'time_series_19-covid-Deaths'!FC2</f>
        <v>6/25/20</v>
      </c>
      <c r="FB2" s="3" t="str">
        <f>'time_series_19-covid-Deaths'!FD2</f>
        <v>6/26/20</v>
      </c>
      <c r="FC2" s="3" t="str">
        <f>'time_series_19-covid-Deaths'!FE2</f>
        <v>6/27/20</v>
      </c>
      <c r="FD2" s="3" t="str">
        <f>'time_series_19-covid-Deaths'!FF2</f>
        <v>6/28/20</v>
      </c>
      <c r="FE2" s="3" t="str">
        <f>'time_series_19-covid-Deaths'!FG2</f>
        <v>6/29/20</v>
      </c>
      <c r="FF2" s="3" t="str">
        <f>'time_series_19-covid-Deaths'!FH2</f>
        <v>6/30/20</v>
      </c>
      <c r="FG2" s="3">
        <f>'time_series_19-covid-Deaths'!FI2</f>
        <v>43837</v>
      </c>
      <c r="FH2" s="3">
        <f>'time_series_19-covid-Deaths'!FJ2</f>
        <v>43868</v>
      </c>
      <c r="FI2" s="3">
        <f>'time_series_19-covid-Deaths'!FK2</f>
        <v>43897</v>
      </c>
      <c r="FJ2" s="3">
        <f>'time_series_19-covid-Deaths'!FL2</f>
        <v>43928</v>
      </c>
      <c r="FK2" s="3">
        <f>'time_series_19-covid-Deaths'!FM2</f>
        <v>43958</v>
      </c>
      <c r="FL2" s="3">
        <f>'time_series_19-covid-Deaths'!FN2</f>
        <v>43989</v>
      </c>
      <c r="FM2" s="3">
        <f>'time_series_19-covid-Deaths'!FO2</f>
        <v>44019</v>
      </c>
      <c r="FN2" s="3">
        <f>'time_series_19-covid-Deaths'!FP2</f>
        <v>44050</v>
      </c>
      <c r="FO2" s="3">
        <f>'time_series_19-covid-Deaths'!FQ2</f>
        <v>44081</v>
      </c>
      <c r="FP2" s="3">
        <f>'time_series_19-covid-Deaths'!FR2</f>
        <v>44111</v>
      </c>
      <c r="FQ2" s="3">
        <f>'time_series_19-covid-Deaths'!FS2</f>
        <v>44142</v>
      </c>
      <c r="FR2" s="3">
        <f>'time_series_19-covid-Deaths'!FT2</f>
        <v>44172</v>
      </c>
      <c r="FS2" s="3" t="str">
        <f>'time_series_19-covid-Deaths'!FU2</f>
        <v>7/13/20</v>
      </c>
      <c r="FT2" s="3" t="str">
        <f>'time_series_19-covid-Deaths'!FV2</f>
        <v>7/14/20</v>
      </c>
      <c r="FU2" s="3" t="str">
        <f>'time_series_19-covid-Deaths'!FW2</f>
        <v>7/15/20</v>
      </c>
      <c r="FV2" s="3" t="str">
        <f>'time_series_19-covid-Deaths'!FX2</f>
        <v>7/16/20</v>
      </c>
      <c r="FW2" s="3" t="str">
        <f>'time_series_19-covid-Deaths'!FY2</f>
        <v>7/17/20</v>
      </c>
      <c r="FX2" s="3" t="str">
        <f>'time_series_19-covid-Deaths'!FZ2</f>
        <v>7/18/20</v>
      </c>
      <c r="FY2" s="3" t="str">
        <f>'time_series_19-covid-Deaths'!GA2</f>
        <v>7/19/20</v>
      </c>
      <c r="FZ2" s="3" t="str">
        <f>'time_series_19-covid-Deaths'!GB2</f>
        <v>7/20/20</v>
      </c>
      <c r="GA2" s="3" t="str">
        <f>'time_series_19-covid-Deaths'!GC2</f>
        <v>7/21/20</v>
      </c>
      <c r="GB2" s="3" t="str">
        <f>'time_series_19-covid-Deaths'!GD2</f>
        <v>7/22/20</v>
      </c>
      <c r="GC2" s="3" t="str">
        <f>'time_series_19-covid-Deaths'!GE2</f>
        <v>7/23/20</v>
      </c>
      <c r="GD2" s="3" t="str">
        <f>'time_series_19-covid-Deaths'!GF2</f>
        <v>7/24/20</v>
      </c>
      <c r="GE2" s="3" t="str">
        <f>'time_series_19-covid-Deaths'!GG2</f>
        <v>7/25/20</v>
      </c>
      <c r="GF2" s="3" t="str">
        <f>'time_series_19-covid-Deaths'!GH2</f>
        <v>7/26/20</v>
      </c>
      <c r="GG2" s="3" t="str">
        <f>'time_series_19-covid-Deaths'!GI2</f>
        <v>7/27/20</v>
      </c>
      <c r="GH2" s="3" t="str">
        <f>'time_series_19-covid-Deaths'!GJ2</f>
        <v>7/28/20</v>
      </c>
      <c r="GI2" s="3" t="str">
        <f>'time_series_19-covid-Deaths'!GK2</f>
        <v>7/29/20</v>
      </c>
      <c r="GJ2" s="3" t="str">
        <f>'time_series_19-covid-Deaths'!GL2</f>
        <v>7/30/20</v>
      </c>
      <c r="GK2" s="3" t="str">
        <f>'time_series_19-covid-Deaths'!GM2</f>
        <v>7/31/20</v>
      </c>
      <c r="GL2" s="3">
        <f>'time_series_19-covid-Deaths'!GN2</f>
        <v>43838</v>
      </c>
      <c r="GM2" s="3">
        <f>'time_series_19-covid-Deaths'!GO2</f>
        <v>43869</v>
      </c>
      <c r="GN2" s="3">
        <f>'time_series_19-covid-Deaths'!GP2</f>
        <v>43898</v>
      </c>
      <c r="GO2" s="3">
        <f>'time_series_19-covid-Deaths'!GQ2</f>
        <v>43929</v>
      </c>
      <c r="GP2" s="3">
        <f>'time_series_19-covid-Deaths'!GR2</f>
        <v>43959</v>
      </c>
      <c r="GQ2" s="3">
        <f>'time_series_19-covid-Deaths'!GS2</f>
        <v>43990</v>
      </c>
    </row>
    <row r="3" spans="1:199" x14ac:dyDescent="0.35">
      <c r="A3" s="4" t="s">
        <v>252</v>
      </c>
      <c r="B3" s="4"/>
      <c r="C3" s="2">
        <f>'time_series_19-covid-Deaths'!E1</f>
        <v>18</v>
      </c>
      <c r="D3" s="2">
        <f>'time_series_19-covid-Deaths'!F1</f>
        <v>26</v>
      </c>
      <c r="E3" s="2">
        <f>'time_series_19-covid-Deaths'!G1</f>
        <v>42</v>
      </c>
      <c r="F3" s="2">
        <f>'time_series_19-covid-Deaths'!H1</f>
        <v>56</v>
      </c>
      <c r="G3" s="2">
        <f>'time_series_19-covid-Deaths'!I1</f>
        <v>82</v>
      </c>
      <c r="H3" s="2">
        <f>'time_series_19-covid-Deaths'!J1</f>
        <v>131</v>
      </c>
      <c r="I3" s="2">
        <f>'time_series_19-covid-Deaths'!K1</f>
        <v>133</v>
      </c>
      <c r="J3" s="2">
        <f>'time_series_19-covid-Deaths'!L1</f>
        <v>171</v>
      </c>
      <c r="K3" s="2">
        <f>'time_series_19-covid-Deaths'!M1</f>
        <v>213</v>
      </c>
      <c r="L3" s="2">
        <f>'time_series_19-covid-Deaths'!N1</f>
        <v>259</v>
      </c>
      <c r="M3" s="2">
        <f>'time_series_19-covid-Deaths'!O1</f>
        <v>362</v>
      </c>
      <c r="N3" s="2">
        <f>'time_series_19-covid-Deaths'!P1</f>
        <v>426</v>
      </c>
      <c r="O3" s="2">
        <f>'time_series_19-covid-Deaths'!Q1</f>
        <v>492</v>
      </c>
      <c r="P3" s="2">
        <f>'time_series_19-covid-Deaths'!R1</f>
        <v>564</v>
      </c>
      <c r="Q3" s="2">
        <f>'time_series_19-covid-Deaths'!S1</f>
        <v>634</v>
      </c>
      <c r="R3" s="2">
        <f>'time_series_19-covid-Deaths'!T1</f>
        <v>719</v>
      </c>
      <c r="S3" s="2">
        <f>'time_series_19-covid-Deaths'!U1</f>
        <v>806</v>
      </c>
      <c r="T3" s="2">
        <f>'time_series_19-covid-Deaths'!V1</f>
        <v>906</v>
      </c>
      <c r="U3" s="2">
        <f>'time_series_19-covid-Deaths'!W1</f>
        <v>1013</v>
      </c>
      <c r="V3" s="2">
        <f>'time_series_19-covid-Deaths'!X1</f>
        <v>1113</v>
      </c>
      <c r="W3" s="2">
        <f>'time_series_19-covid-Deaths'!Y1</f>
        <v>1118</v>
      </c>
      <c r="X3" s="2">
        <f>'time_series_19-covid-Deaths'!Z1</f>
        <v>1371</v>
      </c>
      <c r="Y3" s="2">
        <f>'time_series_19-covid-Deaths'!AA1</f>
        <v>1523</v>
      </c>
      <c r="Z3" s="2">
        <f>'time_series_19-covid-Deaths'!AB1</f>
        <v>1666</v>
      </c>
      <c r="AA3" s="2">
        <f>'time_series_19-covid-Deaths'!AC1</f>
        <v>1770</v>
      </c>
      <c r="AB3" s="2">
        <f>'time_series_19-covid-Deaths'!AD1</f>
        <v>1868</v>
      </c>
      <c r="AC3" s="2">
        <f>'time_series_19-covid-Deaths'!AE1</f>
        <v>2008</v>
      </c>
      <c r="AD3" s="2">
        <f>'time_series_19-covid-Deaths'!AF1</f>
        <v>2123</v>
      </c>
      <c r="AE3" s="2">
        <f>'time_series_19-covid-Deaths'!AG1</f>
        <v>2248</v>
      </c>
      <c r="AF3" s="2">
        <f>'time_series_19-covid-Deaths'!AH1</f>
        <v>2252</v>
      </c>
      <c r="AG3" s="2">
        <f>'time_series_19-covid-Deaths'!AI1</f>
        <v>2459</v>
      </c>
      <c r="AH3" s="2">
        <f>'time_series_19-covid-Deaths'!AJ1</f>
        <v>2470</v>
      </c>
      <c r="AI3" s="2">
        <f>'time_series_19-covid-Deaths'!AK1</f>
        <v>2630</v>
      </c>
      <c r="AJ3" s="2">
        <f>'time_series_19-covid-Deaths'!AL1</f>
        <v>2710</v>
      </c>
      <c r="AK3" s="2">
        <f>'time_series_19-covid-Deaths'!AM1</f>
        <v>2771</v>
      </c>
      <c r="AL3" s="2">
        <f>'time_series_19-covid-Deaths'!AN1</f>
        <v>2814</v>
      </c>
      <c r="AM3" s="2">
        <f>'time_series_19-covid-Deaths'!AO1</f>
        <v>2873</v>
      </c>
      <c r="AN3" s="2">
        <f>'time_series_19-covid-Deaths'!AP1</f>
        <v>2942</v>
      </c>
      <c r="AO3" s="2">
        <f>'time_series_19-covid-Deaths'!AQ1</f>
        <v>2996</v>
      </c>
      <c r="AP3" s="2">
        <f>'time_series_19-covid-Deaths'!AR1</f>
        <v>3085</v>
      </c>
      <c r="AQ3" s="2">
        <f>'time_series_19-covid-Deaths'!AS1</f>
        <v>3160</v>
      </c>
      <c r="AR3" s="2">
        <f>'time_series_19-covid-Deaths'!AT1</f>
        <v>3255</v>
      </c>
      <c r="AS3" s="2">
        <f>'time_series_19-covid-Deaths'!AU1</f>
        <v>3348</v>
      </c>
      <c r="AT3" s="2">
        <f>'time_series_19-covid-Deaths'!AV1</f>
        <v>3460</v>
      </c>
      <c r="AU3" s="2">
        <f>'time_series_19-covid-Deaths'!AW1</f>
        <v>3559</v>
      </c>
      <c r="AV3" s="2">
        <f>'time_series_19-covid-Deaths'!AX1</f>
        <v>3803</v>
      </c>
      <c r="AW3" s="2">
        <f>'time_series_19-covid-Deaths'!AY1</f>
        <v>3987</v>
      </c>
      <c r="AX3" s="2">
        <f>'time_series_19-covid-Deaths'!AZ1</f>
        <v>4266</v>
      </c>
      <c r="AY3" s="2">
        <f>'time_series_19-covid-Deaths'!BA1</f>
        <v>4611</v>
      </c>
      <c r="AZ3" s="2">
        <f>'time_series_19-covid-Deaths'!BB1</f>
        <v>4916</v>
      </c>
      <c r="BA3" s="2">
        <f>'time_series_19-covid-Deaths'!BC1</f>
        <v>5413</v>
      </c>
      <c r="BB3" s="2">
        <f>'time_series_19-covid-Deaths'!BD1</f>
        <v>5830</v>
      </c>
      <c r="BC3" s="2">
        <f>'time_series_19-covid-Deaths'!BE1</f>
        <v>6471</v>
      </c>
      <c r="BD3" s="2">
        <f>'time_series_19-covid-Deaths'!BF1</f>
        <v>7151</v>
      </c>
      <c r="BE3" s="2">
        <f>'time_series_19-covid-Deaths'!BG1</f>
        <v>7956</v>
      </c>
      <c r="BF3" s="2">
        <f>'time_series_19-covid-Deaths'!BH1</f>
        <v>8855</v>
      </c>
      <c r="BG3" s="2">
        <f>'time_series_19-covid-Deaths'!BI1</f>
        <v>9962</v>
      </c>
      <c r="BH3" s="2">
        <f>'time_series_19-covid-Deaths'!BJ1</f>
        <v>11442</v>
      </c>
      <c r="BI3" s="2">
        <f>'time_series_19-covid-Deaths'!BK1</f>
        <v>13149</v>
      </c>
      <c r="BJ3" s="2">
        <f>'time_series_19-covid-Deaths'!BL1</f>
        <v>14850</v>
      </c>
      <c r="BK3" s="2">
        <f>'time_series_19-covid-Deaths'!BM1</f>
        <v>16772</v>
      </c>
      <c r="BL3" s="2">
        <f>'time_series_19-covid-Deaths'!BN1</f>
        <v>19047</v>
      </c>
      <c r="BM3" s="2">
        <f>'time_series_19-covid-Deaths'!BO1</f>
        <v>21828</v>
      </c>
      <c r="BN3" s="2">
        <f>'time_series_19-covid-Deaths'!BP1</f>
        <v>24843</v>
      </c>
      <c r="BO3" s="2">
        <f>'time_series_19-covid-Deaths'!BQ1</f>
        <v>28370</v>
      </c>
      <c r="BP3" s="2">
        <f>'time_series_19-covid-Deaths'!BR1</f>
        <v>32069</v>
      </c>
      <c r="BQ3" s="2">
        <f>'time_series_19-covid-Deaths'!BS1</f>
        <v>35549</v>
      </c>
      <c r="BR3" s="2">
        <f>'time_series_19-covid-Deaths'!BT1</f>
        <v>39727</v>
      </c>
      <c r="BS3" s="2">
        <f>'time_series_19-covid-Deaths'!BU1</f>
        <v>44602</v>
      </c>
      <c r="BT3" s="2">
        <f>'time_series_19-covid-Deaths'!BV1</f>
        <v>50183</v>
      </c>
      <c r="BU3" s="2">
        <f>'time_series_19-covid-Deaths'!BW1</f>
        <v>56515</v>
      </c>
      <c r="BV3" s="2">
        <f>'time_series_19-covid-Deaths'!BX1</f>
        <v>62522</v>
      </c>
      <c r="BW3" s="2">
        <f>'time_series_19-covid-Deaths'!BY1</f>
        <v>68406</v>
      </c>
      <c r="BX3" s="2">
        <f>'time_series_19-covid-Deaths'!BZ1</f>
        <v>73490</v>
      </c>
      <c r="BY3" s="2">
        <f>'time_series_19-covid-Deaths'!CA1</f>
        <v>79393</v>
      </c>
      <c r="BZ3" s="2">
        <f>'time_series_19-covid-Deaths'!CB1</f>
        <v>87364</v>
      </c>
      <c r="CA3" s="2">
        <f>'time_series_19-covid-Deaths'!CC1</f>
        <v>94166</v>
      </c>
      <c r="CB3" s="2">
        <f>'time_series_19-covid-Deaths'!CD1</f>
        <v>101872</v>
      </c>
      <c r="CC3" s="2">
        <f>'time_series_19-covid-Deaths'!CE1</f>
        <v>109196</v>
      </c>
      <c r="CD3" s="2">
        <f>'time_series_19-covid-Deaths'!CF1</f>
        <v>115343</v>
      </c>
      <c r="CE3" s="2">
        <f>'time_series_19-covid-Deaths'!CG1</f>
        <v>121153</v>
      </c>
      <c r="CF3" s="2">
        <f>'time_series_19-covid-Deaths'!CH1</f>
        <v>126978</v>
      </c>
      <c r="CG3" s="2">
        <f>'time_series_19-covid-Deaths'!CI1</f>
        <v>133930</v>
      </c>
      <c r="CH3" s="2">
        <f>'time_series_19-covid-Deaths'!CJ1</f>
        <v>142302</v>
      </c>
      <c r="CI3" s="2">
        <f>'time_series_19-covid-Deaths'!CK1</f>
        <v>149645</v>
      </c>
      <c r="CJ3" s="2">
        <f>'time_series_19-covid-Deaths'!CL1</f>
        <v>158589</v>
      </c>
      <c r="CK3" s="2">
        <f>'time_series_19-covid-Deaths'!CM1</f>
        <v>165120</v>
      </c>
      <c r="CL3" s="2">
        <f>'time_series_19-covid-Deaths'!CN1</f>
        <v>169737</v>
      </c>
      <c r="CM3" s="2">
        <f>'time_series_19-covid-Deaths'!CO1</f>
        <v>175216</v>
      </c>
      <c r="CN3" s="2">
        <f>'time_series_19-covid-Deaths'!CP1</f>
        <v>182420</v>
      </c>
      <c r="CO3" s="2">
        <f>'time_series_19-covid-Deaths'!CQ1</f>
        <v>189220</v>
      </c>
      <c r="CP3" s="2">
        <f>'time_series_19-covid-Deaths'!CR1</f>
        <v>196101</v>
      </c>
      <c r="CQ3" s="2">
        <f>'time_series_19-covid-Deaths'!CS1</f>
        <v>202812</v>
      </c>
      <c r="CR3" s="2">
        <f>'time_series_19-covid-Deaths'!CT1</f>
        <v>208436</v>
      </c>
      <c r="CS3" s="2">
        <f>'time_series_19-covid-Deaths'!CU1</f>
        <v>212356</v>
      </c>
      <c r="CT3" s="2">
        <f>'time_series_19-covid-Deaths'!CV1</f>
        <v>217047</v>
      </c>
      <c r="CU3" s="2">
        <f>'time_series_19-covid-Deaths'!CW1</f>
        <v>223533</v>
      </c>
      <c r="CV3" s="2">
        <f>'time_series_19-covid-Deaths'!CX1</f>
        <v>230316</v>
      </c>
      <c r="CW3" s="2">
        <f>'time_series_19-covid-Deaths'!CY1</f>
        <v>236306</v>
      </c>
      <c r="CX3" s="2">
        <f>'time_series_19-covid-Deaths'!CZ1</f>
        <v>241505</v>
      </c>
      <c r="CY3" s="2">
        <f>'time_series_19-covid-Deaths'!DA1</f>
        <v>246966</v>
      </c>
      <c r="CZ3" s="2">
        <f>'time_series_19-covid-Deaths'!DB1</f>
        <v>250444</v>
      </c>
      <c r="DA3" s="2">
        <f>'time_series_19-covid-Deaths'!DC1</f>
        <v>254592</v>
      </c>
      <c r="DB3" s="2">
        <f>'time_series_19-covid-Deaths'!DD1</f>
        <v>260478</v>
      </c>
      <c r="DC3" s="2">
        <f>'time_series_19-covid-Deaths'!DE1</f>
        <v>267052</v>
      </c>
      <c r="DD3" s="2">
        <f>'time_series_19-covid-Deaths'!DF1</f>
        <v>272477</v>
      </c>
      <c r="DE3" s="2">
        <f>'time_series_19-covid-Deaths'!DG1</f>
        <v>278066</v>
      </c>
      <c r="DF3" s="2">
        <f>'time_series_19-covid-Deaths'!DH1</f>
        <v>282340</v>
      </c>
      <c r="DG3" s="2">
        <f>'time_series_19-covid-Deaths'!DI1</f>
        <v>285921</v>
      </c>
      <c r="DH3" s="2">
        <f>'time_series_19-covid-Deaths'!DJ1</f>
        <v>289396</v>
      </c>
      <c r="DI3" s="2">
        <f>'time_series_19-covid-Deaths'!DK1</f>
        <v>294953</v>
      </c>
      <c r="DJ3" s="2">
        <f>'time_series_19-covid-Deaths'!DL1</f>
        <v>300194</v>
      </c>
      <c r="DK3" s="2">
        <f>'time_series_19-covid-Deaths'!DM1</f>
        <v>305471</v>
      </c>
      <c r="DL3" s="2">
        <f>'time_series_19-covid-Deaths'!DN1</f>
        <v>310706</v>
      </c>
      <c r="DM3" s="2">
        <f>'time_series_19-covid-Deaths'!DO1</f>
        <v>314870</v>
      </c>
      <c r="DN3" s="2">
        <f>'time_series_19-covid-Deaths'!DP1</f>
        <v>318205</v>
      </c>
      <c r="DO3" s="2">
        <f>'time_series_19-covid-Deaths'!DQ1</f>
        <v>321502</v>
      </c>
      <c r="DP3" s="2">
        <f>'time_series_19-covid-Deaths'!DR1</f>
        <v>326290</v>
      </c>
      <c r="DQ3" s="2">
        <f>'time_series_19-covid-Deaths'!DS1</f>
        <v>331186</v>
      </c>
      <c r="DR3" s="2">
        <f>'time_series_19-covid-Deaths'!DT1</f>
        <v>335983</v>
      </c>
      <c r="DS3" s="2">
        <f>'time_series_19-covid-Deaths'!DU1</f>
        <v>341271</v>
      </c>
      <c r="DT3" s="2">
        <f>'time_series_19-covid-Deaths'!DV1</f>
        <v>345269</v>
      </c>
      <c r="DU3" s="2">
        <f>'time_series_19-covid-Deaths'!DW1</f>
        <v>348415</v>
      </c>
      <c r="DV3" s="2">
        <f>'time_series_19-covid-Deaths'!DX1</f>
        <v>349603</v>
      </c>
      <c r="DW3" s="2">
        <f>'time_series_19-covid-Deaths'!DY1</f>
        <v>353816</v>
      </c>
      <c r="DX3" s="2">
        <f>'time_series_19-covid-Deaths'!DZ1</f>
        <v>359038</v>
      </c>
      <c r="DY3" s="2">
        <f>'time_series_19-covid-Deaths'!EA1</f>
        <v>363749</v>
      </c>
      <c r="DZ3" s="2">
        <f>'time_series_19-covid-Deaths'!EB1</f>
        <v>368496</v>
      </c>
      <c r="EA3" s="2">
        <f>'time_series_19-covid-Deaths'!EC1</f>
        <v>372662</v>
      </c>
      <c r="EB3" s="2">
        <f>'time_series_19-covid-Deaths'!ED1</f>
        <v>375555</v>
      </c>
      <c r="EC3" s="2">
        <f>'time_series_19-covid-Deaths'!EE1</f>
        <v>378628</v>
      </c>
      <c r="ED3" s="2">
        <f>'time_series_19-covid-Deaths'!EF1</f>
        <v>383461</v>
      </c>
      <c r="EE3" s="2">
        <f>'time_series_19-covid-Deaths'!EG1</f>
        <v>389054</v>
      </c>
      <c r="EF3" s="2">
        <f>'time_series_19-covid-Deaths'!EH1</f>
        <v>394217</v>
      </c>
      <c r="EG3" s="2">
        <f>'time_series_19-covid-Deaths'!EI1</f>
        <v>398972</v>
      </c>
      <c r="EH3" s="2">
        <f>'time_series_19-covid-Deaths'!EJ1</f>
        <v>402860</v>
      </c>
      <c r="EI3" s="2">
        <f>'time_series_19-covid-Deaths'!EK1</f>
        <v>405598</v>
      </c>
      <c r="EJ3" s="2">
        <f>'time_series_19-covid-Deaths'!EL1</f>
        <v>409303</v>
      </c>
      <c r="EK3" s="2">
        <f>'time_series_19-covid-Deaths'!EM1</f>
        <v>414230</v>
      </c>
      <c r="EL3" s="2">
        <f>'time_series_19-covid-Deaths'!EN1</f>
        <v>419436</v>
      </c>
      <c r="EM3" s="2">
        <f>'time_series_19-covid-Deaths'!EO1</f>
        <v>424217</v>
      </c>
      <c r="EN3" s="2">
        <f>'time_series_19-covid-Deaths'!EP1</f>
        <v>428524</v>
      </c>
      <c r="EO3" s="2">
        <f>'time_series_19-covid-Deaths'!EQ1</f>
        <v>432774</v>
      </c>
      <c r="EP3" s="2">
        <f>'time_series_19-covid-Deaths'!ER1</f>
        <v>436159</v>
      </c>
      <c r="EQ3" s="2">
        <f>'time_series_19-covid-Deaths'!ES1</f>
        <v>439584</v>
      </c>
      <c r="ER3" s="2">
        <f>'time_series_19-covid-Deaths'!ET1</f>
        <v>446455</v>
      </c>
      <c r="ES3" s="2">
        <f>'time_series_19-covid-Deaths'!EU1</f>
        <v>451712</v>
      </c>
      <c r="ET3" s="2">
        <f>'time_series_19-covid-Deaths'!EV1</f>
        <v>456747</v>
      </c>
      <c r="EU3" s="2">
        <f>'time_series_19-covid-Deaths'!EW1</f>
        <v>463020</v>
      </c>
      <c r="EV3" s="2">
        <f>'time_series_19-covid-Deaths'!EX1</f>
        <v>467272</v>
      </c>
      <c r="EW3" s="2">
        <f>'time_series_19-covid-Deaths'!EY1</f>
        <v>471265</v>
      </c>
      <c r="EX3" s="2">
        <f>'time_series_19-covid-Deaths'!EZ1</f>
        <v>474814</v>
      </c>
      <c r="EY3" s="2">
        <f>'time_series_19-covid-Deaths'!FA1</f>
        <v>480136</v>
      </c>
      <c r="EZ3" s="2">
        <f>'time_series_19-covid-Deaths'!FB1</f>
        <v>485405</v>
      </c>
      <c r="FA3" s="2">
        <f>'time_series_19-covid-Deaths'!FC1</f>
        <v>490171</v>
      </c>
      <c r="FB3" s="2">
        <f>'time_series_19-covid-Deaths'!FD1</f>
        <v>495007</v>
      </c>
      <c r="FC3" s="2">
        <f>'time_series_19-covid-Deaths'!FE1</f>
        <v>499506</v>
      </c>
      <c r="FD3" s="2">
        <f>'time_series_19-covid-Deaths'!FF1</f>
        <v>502609</v>
      </c>
      <c r="FE3" s="2">
        <f>'time_series_19-covid-Deaths'!FG1</f>
        <v>506333</v>
      </c>
      <c r="FF3" s="2">
        <f>'time_series_19-covid-Deaths'!FH1</f>
        <v>511477</v>
      </c>
      <c r="FG3" s="2">
        <f>'time_series_19-covid-Deaths'!FI1</f>
        <v>516501</v>
      </c>
      <c r="FH3" s="2">
        <f>'time_series_19-covid-Deaths'!FJ1</f>
        <v>521649</v>
      </c>
      <c r="FI3" s="2">
        <f>'time_series_19-covid-Deaths'!FK1</f>
        <v>526659</v>
      </c>
      <c r="FJ3" s="2">
        <f>'time_series_19-covid-Deaths'!FL1</f>
        <v>531055</v>
      </c>
      <c r="FK3" s="2">
        <f>'time_series_19-covid-Deaths'!FM1</f>
        <v>534525</v>
      </c>
      <c r="FL3" s="2">
        <f>'time_series_19-covid-Deaths'!FN1</f>
        <v>538348</v>
      </c>
      <c r="FM3" s="2">
        <f>'time_series_19-covid-Deaths'!FO1</f>
        <v>544484</v>
      </c>
      <c r="FN3" s="2">
        <f>'time_series_19-covid-Deaths'!FP1</f>
        <v>549833</v>
      </c>
      <c r="FO3" s="2">
        <f>'time_series_19-covid-Deaths'!FQ1</f>
        <v>555313</v>
      </c>
      <c r="FP3" s="2">
        <f>'time_series_19-covid-Deaths'!FR1</f>
        <v>560643</v>
      </c>
      <c r="FQ3" s="2">
        <f>'time_series_19-covid-Deaths'!FS1</f>
        <v>565551</v>
      </c>
      <c r="FR3" s="2">
        <f>'time_series_19-covid-Deaths'!FT1</f>
        <v>569531</v>
      </c>
      <c r="FS3" s="2">
        <f>'time_series_19-covid-Deaths'!FU1</f>
        <v>573369</v>
      </c>
      <c r="FT3" s="2">
        <f>'time_series_19-covid-Deaths'!FV1</f>
        <v>579063</v>
      </c>
      <c r="FU3" s="2">
        <f>'time_series_19-covid-Deaths'!FW1</f>
        <v>584575</v>
      </c>
      <c r="FV3" s="2">
        <f>'time_series_19-covid-Deaths'!FX1</f>
        <v>590390</v>
      </c>
      <c r="FW3" s="2">
        <f>'time_series_19-covid-Deaths'!FY1</f>
        <v>597139</v>
      </c>
      <c r="FX3" s="2">
        <f>'time_series_19-covid-Deaths'!FZ1</f>
        <v>602783</v>
      </c>
      <c r="FY3" s="2">
        <f>'time_series_19-covid-Deaths'!GA1</f>
        <v>606842</v>
      </c>
      <c r="FZ3" s="2">
        <f>'time_series_19-covid-Deaths'!GB1</f>
        <v>611025</v>
      </c>
      <c r="GA3" s="2">
        <f>'time_series_19-covid-Deaths'!GC1</f>
        <v>617281</v>
      </c>
      <c r="GB3" s="2">
        <f>'time_series_19-covid-Deaths'!GD1</f>
        <v>624275</v>
      </c>
      <c r="GC3" s="2">
        <f>'time_series_19-covid-Deaths'!GE1</f>
        <v>634248</v>
      </c>
      <c r="GD3" s="2">
        <f>'time_series_19-covid-Deaths'!GF1</f>
        <v>640385</v>
      </c>
      <c r="GE3" s="2">
        <f>'time_series_19-covid-Deaths'!GG1</f>
        <v>645977</v>
      </c>
      <c r="GF3" s="2">
        <f>'time_series_19-covid-Deaths'!GH1</f>
        <v>649642</v>
      </c>
      <c r="GG3" s="2">
        <f>'time_series_19-covid-Deaths'!GI1</f>
        <v>654825</v>
      </c>
      <c r="GH3" s="2">
        <f>'time_series_19-covid-Deaths'!GJ1</f>
        <v>661230</v>
      </c>
      <c r="GI3" s="2">
        <f>'time_series_19-covid-Deaths'!GK1</f>
        <v>667884</v>
      </c>
      <c r="GJ3" s="2">
        <f>'time_series_19-covid-Deaths'!GL1</f>
        <v>673941</v>
      </c>
      <c r="GK3" s="2">
        <f>'time_series_19-covid-Deaths'!GM1</f>
        <v>680234</v>
      </c>
      <c r="GL3" s="2">
        <f>'time_series_19-covid-Deaths'!GN1</f>
        <v>685773</v>
      </c>
      <c r="GM3" s="2">
        <f>'time_series_19-covid-Deaths'!GO1</f>
        <v>690065</v>
      </c>
      <c r="GN3" s="2">
        <f>'time_series_19-covid-Deaths'!GP1</f>
        <v>694396</v>
      </c>
      <c r="GO3" s="2">
        <f>'time_series_19-covid-Deaths'!GQ1</f>
        <v>701347</v>
      </c>
      <c r="GP3" s="2">
        <f>'time_series_19-covid-Deaths'!GR1</f>
        <v>708424</v>
      </c>
      <c r="GQ3" s="2">
        <f>'time_series_19-covid-Deaths'!GS1</f>
        <v>714744</v>
      </c>
    </row>
    <row r="4" spans="1:199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1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2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5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6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7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9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15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19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24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34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44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53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58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66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79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90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107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121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133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155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183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230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269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310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356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388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424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461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510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564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608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644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680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716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753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803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849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887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945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981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1005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1048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1095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1119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1169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1213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1250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1307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1367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1408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1462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1526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1559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1596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1656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1752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1816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1889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1953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2019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2072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2122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2212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2276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2338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2416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2460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2531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2602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2681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2777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2862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2932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3026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3141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3243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3347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3433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3559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3699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3847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3967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4108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4209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4350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4502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4632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4758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4925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5094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5228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5386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5568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5765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5967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6261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6510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6705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6900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7156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7382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7570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7787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8065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8292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8498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8703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8900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9069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9273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9529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9787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10022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10256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10447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10717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10963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11321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11569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11786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12089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12304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12555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12770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13065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13286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13641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13955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14230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14441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14693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15000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15697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15966</v>
      </c>
      <c r="GD4" s="2">
        <f>SUM('time_series_19-covid-Deaths'!GF86:GF88)+SUM('time_series_19-covid-Deaths'!GF103:GF104)+SUM('time_series_19-covid-Deaths'!GF106:GF107)+SUM('time_series_19-covid-Deaths'!GF120:GF121)+SUM('time_series_19-covid-Deaths'!GF175:GF176)+SUM('time_series_19-covid-Deaths'!GF202:GF203)+SUM('time_series_19-covid-Deaths'!GF232:GF233)+SUM('time_series_19-covid-Deaths'!GF255:GF257)+SUM('time_series_19-covid-Deaths'!GF262:GF263)+'time_series_19-covid-Deaths'!GF5+'time_series_19-covid-Deaths'!GF7+'time_series_19-covid-Deaths'!GF34+'time_series_19-covid-Deaths'!GF37+'time_series_19-covid-Deaths'!GF49+'time_series_19-covid-Deaths'!GF50+'time_series_19-covid-Deaths'!GF98+'time_series_19-covid-Deaths'!GF101+'time_series_19-covid-Deaths'!GF124+'time_series_19-covid-Deaths'!GF127+'time_series_19-covid-Deaths'!GF145+'time_series_19-covid-Deaths'!GF151+'time_series_19-covid-Deaths'!GF167+'time_series_19-covid-Deaths'!GF191+'time_series_19-covid-Deaths'!GF196+'time_series_19-covid-Deaths'!GF206+'time_series_19-covid-Deaths'!GF211+'time_series_19-covid-Deaths'!GF215+'time_series_19-covid-Deaths'!GF217+'time_series_19-covid-Deaths'!GF237+'time_series_19-covid-Deaths'!GF242+'time_series_19-covid-Deaths'!GF244+'time_series_19-covid-Deaths'!GF259+'time_series_19-covid-Deaths'!GF266+'time_series_19-covid-Deaths'!GF268</f>
        <v>16347</v>
      </c>
      <c r="GE4" s="2">
        <f>SUM('time_series_19-covid-Deaths'!GG86:GG88)+SUM('time_series_19-covid-Deaths'!GG103:GG104)+SUM('time_series_19-covid-Deaths'!GG106:GG107)+SUM('time_series_19-covid-Deaths'!GG120:GG121)+SUM('time_series_19-covid-Deaths'!GG175:GG176)+SUM('time_series_19-covid-Deaths'!GG202:GG203)+SUM('time_series_19-covid-Deaths'!GG232:GG233)+SUM('time_series_19-covid-Deaths'!GG255:GG257)+SUM('time_series_19-covid-Deaths'!GG262:GG263)+'time_series_19-covid-Deaths'!GG5+'time_series_19-covid-Deaths'!GG7+'time_series_19-covid-Deaths'!GG34+'time_series_19-covid-Deaths'!GG37+'time_series_19-covid-Deaths'!GG49+'time_series_19-covid-Deaths'!GG50+'time_series_19-covid-Deaths'!GG98+'time_series_19-covid-Deaths'!GG101+'time_series_19-covid-Deaths'!GG124+'time_series_19-covid-Deaths'!GG127+'time_series_19-covid-Deaths'!GG145+'time_series_19-covid-Deaths'!GG151+'time_series_19-covid-Deaths'!GG167+'time_series_19-covid-Deaths'!GG191+'time_series_19-covid-Deaths'!GG196+'time_series_19-covid-Deaths'!GG206+'time_series_19-covid-Deaths'!GG211+'time_series_19-covid-Deaths'!GG215+'time_series_19-covid-Deaths'!GG217+'time_series_19-covid-Deaths'!GG237+'time_series_19-covid-Deaths'!GG242+'time_series_19-covid-Deaths'!GG244+'time_series_19-covid-Deaths'!GG259+'time_series_19-covid-Deaths'!GG266+'time_series_19-covid-Deaths'!GG268</f>
        <v>16767</v>
      </c>
      <c r="GF4" s="2">
        <f>SUM('time_series_19-covid-Deaths'!GH86:GH88)+SUM('time_series_19-covid-Deaths'!GH103:GH104)+SUM('time_series_19-covid-Deaths'!GH106:GH107)+SUM('time_series_19-covid-Deaths'!GH120:GH121)+SUM('time_series_19-covid-Deaths'!GH175:GH176)+SUM('time_series_19-covid-Deaths'!GH202:GH203)+SUM('time_series_19-covid-Deaths'!GH232:GH233)+SUM('time_series_19-covid-Deaths'!GH255:GH257)+SUM('time_series_19-covid-Deaths'!GH262:GH263)+'time_series_19-covid-Deaths'!GH5+'time_series_19-covid-Deaths'!GH7+'time_series_19-covid-Deaths'!GH34+'time_series_19-covid-Deaths'!GH37+'time_series_19-covid-Deaths'!GH49+'time_series_19-covid-Deaths'!GH50+'time_series_19-covid-Deaths'!GH98+'time_series_19-covid-Deaths'!GH101+'time_series_19-covid-Deaths'!GH124+'time_series_19-covid-Deaths'!GH127+'time_series_19-covid-Deaths'!GH145+'time_series_19-covid-Deaths'!GH151+'time_series_19-covid-Deaths'!GH167+'time_series_19-covid-Deaths'!GH191+'time_series_19-covid-Deaths'!GH196+'time_series_19-covid-Deaths'!GH206+'time_series_19-covid-Deaths'!GH211+'time_series_19-covid-Deaths'!GH215+'time_series_19-covid-Deaths'!GH217+'time_series_19-covid-Deaths'!GH237+'time_series_19-covid-Deaths'!GH242+'time_series_19-covid-Deaths'!GH244+'time_series_19-covid-Deaths'!GH259+'time_series_19-covid-Deaths'!GH266+'time_series_19-covid-Deaths'!GH268</f>
        <v>16999</v>
      </c>
      <c r="GG4" s="2">
        <f>SUM('time_series_19-covid-Deaths'!GI86:GI88)+SUM('time_series_19-covid-Deaths'!GI103:GI104)+SUM('time_series_19-covid-Deaths'!GI106:GI107)+SUM('time_series_19-covid-Deaths'!GI120:GI121)+SUM('time_series_19-covid-Deaths'!GI175:GI176)+SUM('time_series_19-covid-Deaths'!GI202:GI203)+SUM('time_series_19-covid-Deaths'!GI232:GI233)+SUM('time_series_19-covid-Deaths'!GI255:GI257)+SUM('time_series_19-covid-Deaths'!GI262:GI263)+'time_series_19-covid-Deaths'!GI5+'time_series_19-covid-Deaths'!GI7+'time_series_19-covid-Deaths'!GI34+'time_series_19-covid-Deaths'!GI37+'time_series_19-covid-Deaths'!GI49+'time_series_19-covid-Deaths'!GI50+'time_series_19-covid-Deaths'!GI98+'time_series_19-covid-Deaths'!GI101+'time_series_19-covid-Deaths'!GI124+'time_series_19-covid-Deaths'!GI127+'time_series_19-covid-Deaths'!GI145+'time_series_19-covid-Deaths'!GI151+'time_series_19-covid-Deaths'!GI167+'time_series_19-covid-Deaths'!GI191+'time_series_19-covid-Deaths'!GI196+'time_series_19-covid-Deaths'!GI206+'time_series_19-covid-Deaths'!GI211+'time_series_19-covid-Deaths'!GI215+'time_series_19-covid-Deaths'!GI217+'time_series_19-covid-Deaths'!GI237+'time_series_19-covid-Deaths'!GI242+'time_series_19-covid-Deaths'!GI244+'time_series_19-covid-Deaths'!GI259+'time_series_19-covid-Deaths'!GI266+'time_series_19-covid-Deaths'!GI268</f>
        <v>17409</v>
      </c>
      <c r="GH4" s="2">
        <f>SUM('time_series_19-covid-Deaths'!GJ86:GJ88)+SUM('time_series_19-covid-Deaths'!GJ103:GJ104)+SUM('time_series_19-covid-Deaths'!GJ106:GJ107)+SUM('time_series_19-covid-Deaths'!GJ120:GJ121)+SUM('time_series_19-covid-Deaths'!GJ175:GJ176)+SUM('time_series_19-covid-Deaths'!GJ202:GJ203)+SUM('time_series_19-covid-Deaths'!GJ232:GJ233)+SUM('time_series_19-covid-Deaths'!GJ255:GJ257)+SUM('time_series_19-covid-Deaths'!GJ262:GJ263)+'time_series_19-covid-Deaths'!GJ5+'time_series_19-covid-Deaths'!GJ7+'time_series_19-covid-Deaths'!GJ34+'time_series_19-covid-Deaths'!GJ37+'time_series_19-covid-Deaths'!GJ49+'time_series_19-covid-Deaths'!GJ50+'time_series_19-covid-Deaths'!GJ98+'time_series_19-covid-Deaths'!GJ101+'time_series_19-covid-Deaths'!GJ124+'time_series_19-covid-Deaths'!GJ127+'time_series_19-covid-Deaths'!GJ145+'time_series_19-covid-Deaths'!GJ151+'time_series_19-covid-Deaths'!GJ167+'time_series_19-covid-Deaths'!GJ191+'time_series_19-covid-Deaths'!GJ196+'time_series_19-covid-Deaths'!GJ206+'time_series_19-covid-Deaths'!GJ211+'time_series_19-covid-Deaths'!GJ215+'time_series_19-covid-Deaths'!GJ217+'time_series_19-covid-Deaths'!GJ237+'time_series_19-covid-Deaths'!GJ242+'time_series_19-covid-Deaths'!GJ244+'time_series_19-covid-Deaths'!GJ259+'time_series_19-covid-Deaths'!GJ266+'time_series_19-covid-Deaths'!GJ268</f>
        <v>17726</v>
      </c>
      <c r="GI4" s="2">
        <f>SUM('time_series_19-covid-Deaths'!GK86:GK88)+SUM('time_series_19-covid-Deaths'!GK103:GK104)+SUM('time_series_19-covid-Deaths'!GK106:GK107)+SUM('time_series_19-covid-Deaths'!GK120:GK121)+SUM('time_series_19-covid-Deaths'!GK175:GK176)+SUM('time_series_19-covid-Deaths'!GK202:GK203)+SUM('time_series_19-covid-Deaths'!GK232:GK233)+SUM('time_series_19-covid-Deaths'!GK255:GK257)+SUM('time_series_19-covid-Deaths'!GK262:GK263)+'time_series_19-covid-Deaths'!GK5+'time_series_19-covid-Deaths'!GK7+'time_series_19-covid-Deaths'!GK34+'time_series_19-covid-Deaths'!GK37+'time_series_19-covid-Deaths'!GK49+'time_series_19-covid-Deaths'!GK50+'time_series_19-covid-Deaths'!GK98+'time_series_19-covid-Deaths'!GK101+'time_series_19-covid-Deaths'!GK124+'time_series_19-covid-Deaths'!GK127+'time_series_19-covid-Deaths'!GK145+'time_series_19-covid-Deaths'!GK151+'time_series_19-covid-Deaths'!GK167+'time_series_19-covid-Deaths'!GK191+'time_series_19-covid-Deaths'!GK196+'time_series_19-covid-Deaths'!GK206+'time_series_19-covid-Deaths'!GK211+'time_series_19-covid-Deaths'!GK215+'time_series_19-covid-Deaths'!GK217+'time_series_19-covid-Deaths'!GK237+'time_series_19-covid-Deaths'!GK242+'time_series_19-covid-Deaths'!GK244+'time_series_19-covid-Deaths'!GK259+'time_series_19-covid-Deaths'!GK266+'time_series_19-covid-Deaths'!GK268</f>
        <v>18084</v>
      </c>
      <c r="GJ4" s="2">
        <f>SUM('time_series_19-covid-Deaths'!GL86:GL88)+SUM('time_series_19-covid-Deaths'!GL103:GL104)+SUM('time_series_19-covid-Deaths'!GL106:GL107)+SUM('time_series_19-covid-Deaths'!GL120:GL121)+SUM('time_series_19-covid-Deaths'!GL175:GL176)+SUM('time_series_19-covid-Deaths'!GL202:GL203)+SUM('time_series_19-covid-Deaths'!GL232:GL233)+SUM('time_series_19-covid-Deaths'!GL255:GL257)+SUM('time_series_19-covid-Deaths'!GL262:GL263)+'time_series_19-covid-Deaths'!GL5+'time_series_19-covid-Deaths'!GL7+'time_series_19-covid-Deaths'!GL34+'time_series_19-covid-Deaths'!GL37+'time_series_19-covid-Deaths'!GL49+'time_series_19-covid-Deaths'!GL50+'time_series_19-covid-Deaths'!GL98+'time_series_19-covid-Deaths'!GL101+'time_series_19-covid-Deaths'!GL124+'time_series_19-covid-Deaths'!GL127+'time_series_19-covid-Deaths'!GL145+'time_series_19-covid-Deaths'!GL151+'time_series_19-covid-Deaths'!GL167+'time_series_19-covid-Deaths'!GL191+'time_series_19-covid-Deaths'!GL196+'time_series_19-covid-Deaths'!GL206+'time_series_19-covid-Deaths'!GL211+'time_series_19-covid-Deaths'!GL215+'time_series_19-covid-Deaths'!GL217+'time_series_19-covid-Deaths'!GL237+'time_series_19-covid-Deaths'!GL242+'time_series_19-covid-Deaths'!GL244+'time_series_19-covid-Deaths'!GL259+'time_series_19-covid-Deaths'!GL266+'time_series_19-covid-Deaths'!GL268</f>
        <v>18525</v>
      </c>
      <c r="GK4" s="2">
        <f>SUM('time_series_19-covid-Deaths'!GM86:GM88)+SUM('time_series_19-covid-Deaths'!GM103:GM104)+SUM('time_series_19-covid-Deaths'!GM106:GM107)+SUM('time_series_19-covid-Deaths'!GM120:GM121)+SUM('time_series_19-covid-Deaths'!GM175:GM176)+SUM('time_series_19-covid-Deaths'!GM202:GM203)+SUM('time_series_19-covid-Deaths'!GM232:GM233)+SUM('time_series_19-covid-Deaths'!GM255:GM257)+SUM('time_series_19-covid-Deaths'!GM262:GM263)+'time_series_19-covid-Deaths'!GM5+'time_series_19-covid-Deaths'!GM7+'time_series_19-covid-Deaths'!GM34+'time_series_19-covid-Deaths'!GM37+'time_series_19-covid-Deaths'!GM49+'time_series_19-covid-Deaths'!GM50+'time_series_19-covid-Deaths'!GM98+'time_series_19-covid-Deaths'!GM101+'time_series_19-covid-Deaths'!GM124+'time_series_19-covid-Deaths'!GM127+'time_series_19-covid-Deaths'!GM145+'time_series_19-covid-Deaths'!GM151+'time_series_19-covid-Deaths'!GM167+'time_series_19-covid-Deaths'!GM191+'time_series_19-covid-Deaths'!GM196+'time_series_19-covid-Deaths'!GM206+'time_series_19-covid-Deaths'!GM211+'time_series_19-covid-Deaths'!GM215+'time_series_19-covid-Deaths'!GM217+'time_series_19-covid-Deaths'!GM237+'time_series_19-covid-Deaths'!GM242+'time_series_19-covid-Deaths'!GM244+'time_series_19-covid-Deaths'!GM259+'time_series_19-covid-Deaths'!GM266+'time_series_19-covid-Deaths'!GM268</f>
        <v>18888</v>
      </c>
      <c r="GL4" s="2">
        <f>SUM('time_series_19-covid-Deaths'!GN86:GN88)+SUM('time_series_19-covid-Deaths'!GN103:GN104)+SUM('time_series_19-covid-Deaths'!GN106:GN107)+SUM('time_series_19-covid-Deaths'!GN120:GN121)+SUM('time_series_19-covid-Deaths'!GN175:GN176)+SUM('time_series_19-covid-Deaths'!GN202:GN203)+SUM('time_series_19-covid-Deaths'!GN232:GN233)+SUM('time_series_19-covid-Deaths'!GN255:GN257)+SUM('time_series_19-covid-Deaths'!GN262:GN263)+'time_series_19-covid-Deaths'!GN5+'time_series_19-covid-Deaths'!GN7+'time_series_19-covid-Deaths'!GN34+'time_series_19-covid-Deaths'!GN37+'time_series_19-covid-Deaths'!GN49+'time_series_19-covid-Deaths'!GN50+'time_series_19-covid-Deaths'!GN98+'time_series_19-covid-Deaths'!GN101+'time_series_19-covid-Deaths'!GN124+'time_series_19-covid-Deaths'!GN127+'time_series_19-covid-Deaths'!GN145+'time_series_19-covid-Deaths'!GN151+'time_series_19-covid-Deaths'!GN167+'time_series_19-covid-Deaths'!GN191+'time_series_19-covid-Deaths'!GN196+'time_series_19-covid-Deaths'!GN206+'time_series_19-covid-Deaths'!GN211+'time_series_19-covid-Deaths'!GN215+'time_series_19-covid-Deaths'!GN217+'time_series_19-covid-Deaths'!GN237+'time_series_19-covid-Deaths'!GN242+'time_series_19-covid-Deaths'!GN244+'time_series_19-covid-Deaths'!GN259+'time_series_19-covid-Deaths'!GN266+'time_series_19-covid-Deaths'!GN268</f>
        <v>19168</v>
      </c>
      <c r="GM4" s="2">
        <f>SUM('time_series_19-covid-Deaths'!GO86:GO88)+SUM('time_series_19-covid-Deaths'!GO103:GO104)+SUM('time_series_19-covid-Deaths'!GO106:GO107)+SUM('time_series_19-covid-Deaths'!GO120:GO121)+SUM('time_series_19-covid-Deaths'!GO175:GO176)+SUM('time_series_19-covid-Deaths'!GO202:GO203)+SUM('time_series_19-covid-Deaths'!GO232:GO233)+SUM('time_series_19-covid-Deaths'!GO255:GO257)+SUM('time_series_19-covid-Deaths'!GO262:GO263)+'time_series_19-covid-Deaths'!GO5+'time_series_19-covid-Deaths'!GO7+'time_series_19-covid-Deaths'!GO34+'time_series_19-covid-Deaths'!GO37+'time_series_19-covid-Deaths'!GO49+'time_series_19-covid-Deaths'!GO50+'time_series_19-covid-Deaths'!GO98+'time_series_19-covid-Deaths'!GO101+'time_series_19-covid-Deaths'!GO124+'time_series_19-covid-Deaths'!GO127+'time_series_19-covid-Deaths'!GO145+'time_series_19-covid-Deaths'!GO151+'time_series_19-covid-Deaths'!GO167+'time_series_19-covid-Deaths'!GO191+'time_series_19-covid-Deaths'!GO196+'time_series_19-covid-Deaths'!GO206+'time_series_19-covid-Deaths'!GO211+'time_series_19-covid-Deaths'!GO215+'time_series_19-covid-Deaths'!GO217+'time_series_19-covid-Deaths'!GO237+'time_series_19-covid-Deaths'!GO242+'time_series_19-covid-Deaths'!GO244+'time_series_19-covid-Deaths'!GO259+'time_series_19-covid-Deaths'!GO266+'time_series_19-covid-Deaths'!GO268</f>
        <v>19486</v>
      </c>
      <c r="GN4" s="2">
        <f>SUM('time_series_19-covid-Deaths'!GP86:GP88)+SUM('time_series_19-covid-Deaths'!GP103:GP104)+SUM('time_series_19-covid-Deaths'!GP106:GP107)+SUM('time_series_19-covid-Deaths'!GP120:GP121)+SUM('time_series_19-covid-Deaths'!GP175:GP176)+SUM('time_series_19-covid-Deaths'!GP202:GP203)+SUM('time_series_19-covid-Deaths'!GP232:GP233)+SUM('time_series_19-covid-Deaths'!GP255:GP257)+SUM('time_series_19-covid-Deaths'!GP262:GP263)+'time_series_19-covid-Deaths'!GP5+'time_series_19-covid-Deaths'!GP7+'time_series_19-covid-Deaths'!GP34+'time_series_19-covid-Deaths'!GP37+'time_series_19-covid-Deaths'!GP49+'time_series_19-covid-Deaths'!GP50+'time_series_19-covid-Deaths'!GP98+'time_series_19-covid-Deaths'!GP101+'time_series_19-covid-Deaths'!GP124+'time_series_19-covid-Deaths'!GP127+'time_series_19-covid-Deaths'!GP145+'time_series_19-covid-Deaths'!GP151+'time_series_19-covid-Deaths'!GP167+'time_series_19-covid-Deaths'!GP191+'time_series_19-covid-Deaths'!GP196+'time_series_19-covid-Deaths'!GP206+'time_series_19-covid-Deaths'!GP211+'time_series_19-covid-Deaths'!GP215+'time_series_19-covid-Deaths'!GP217+'time_series_19-covid-Deaths'!GP237+'time_series_19-covid-Deaths'!GP242+'time_series_19-covid-Deaths'!GP244+'time_series_19-covid-Deaths'!GP259+'time_series_19-covid-Deaths'!GP266+'time_series_19-covid-Deaths'!GP268</f>
        <v>19792</v>
      </c>
      <c r="GO4" s="2">
        <f>SUM('time_series_19-covid-Deaths'!GQ86:GQ88)+SUM('time_series_19-covid-Deaths'!GQ103:GQ104)+SUM('time_series_19-covid-Deaths'!GQ106:GQ107)+SUM('time_series_19-covid-Deaths'!GQ120:GQ121)+SUM('time_series_19-covid-Deaths'!GQ175:GQ176)+SUM('time_series_19-covid-Deaths'!GQ202:GQ203)+SUM('time_series_19-covid-Deaths'!GQ232:GQ233)+SUM('time_series_19-covid-Deaths'!GQ255:GQ257)+SUM('time_series_19-covid-Deaths'!GQ262:GQ263)+'time_series_19-covid-Deaths'!GQ5+'time_series_19-covid-Deaths'!GQ7+'time_series_19-covid-Deaths'!GQ34+'time_series_19-covid-Deaths'!GQ37+'time_series_19-covid-Deaths'!GQ49+'time_series_19-covid-Deaths'!GQ50+'time_series_19-covid-Deaths'!GQ98+'time_series_19-covid-Deaths'!GQ101+'time_series_19-covid-Deaths'!GQ124+'time_series_19-covid-Deaths'!GQ127+'time_series_19-covid-Deaths'!GQ145+'time_series_19-covid-Deaths'!GQ151+'time_series_19-covid-Deaths'!GQ167+'time_series_19-covid-Deaths'!GQ191+'time_series_19-covid-Deaths'!GQ196+'time_series_19-covid-Deaths'!GQ206+'time_series_19-covid-Deaths'!GQ211+'time_series_19-covid-Deaths'!GQ215+'time_series_19-covid-Deaths'!GQ217+'time_series_19-covid-Deaths'!GQ237+'time_series_19-covid-Deaths'!GQ242+'time_series_19-covid-Deaths'!GQ244+'time_series_19-covid-Deaths'!GQ259+'time_series_19-covid-Deaths'!GQ266+'time_series_19-covid-Deaths'!GQ268</f>
        <v>20249</v>
      </c>
      <c r="GP4" s="2">
        <f>SUM('time_series_19-covid-Deaths'!GR86:GR88)+SUM('time_series_19-covid-Deaths'!GR103:GR104)+SUM('time_series_19-covid-Deaths'!GR106:GR107)+SUM('time_series_19-covid-Deaths'!GR120:GR121)+SUM('time_series_19-covid-Deaths'!GR175:GR176)+SUM('time_series_19-covid-Deaths'!GR202:GR203)+SUM('time_series_19-covid-Deaths'!GR232:GR233)+SUM('time_series_19-covid-Deaths'!GR255:GR257)+SUM('time_series_19-covid-Deaths'!GR262:GR263)+'time_series_19-covid-Deaths'!GR5+'time_series_19-covid-Deaths'!GR7+'time_series_19-covid-Deaths'!GR34+'time_series_19-covid-Deaths'!GR37+'time_series_19-covid-Deaths'!GR49+'time_series_19-covid-Deaths'!GR50+'time_series_19-covid-Deaths'!GR98+'time_series_19-covid-Deaths'!GR101+'time_series_19-covid-Deaths'!GR124+'time_series_19-covid-Deaths'!GR127+'time_series_19-covid-Deaths'!GR145+'time_series_19-covid-Deaths'!GR151+'time_series_19-covid-Deaths'!GR167+'time_series_19-covid-Deaths'!GR191+'time_series_19-covid-Deaths'!GR196+'time_series_19-covid-Deaths'!GR206+'time_series_19-covid-Deaths'!GR211+'time_series_19-covid-Deaths'!GR215+'time_series_19-covid-Deaths'!GR217+'time_series_19-covid-Deaths'!GR237+'time_series_19-covid-Deaths'!GR242+'time_series_19-covid-Deaths'!GR244+'time_series_19-covid-Deaths'!GR259+'time_series_19-covid-Deaths'!GR266+'time_series_19-covid-Deaths'!GR268</f>
        <v>20773</v>
      </c>
      <c r="GQ4" s="2">
        <f>SUM('time_series_19-covid-Deaths'!GS86:GS88)+SUM('time_series_19-covid-Deaths'!GS103:GS104)+SUM('time_series_19-covid-Deaths'!GS106:GS107)+SUM('time_series_19-covid-Deaths'!GS120:GS121)+SUM('time_series_19-covid-Deaths'!GS175:GS176)+SUM('time_series_19-covid-Deaths'!GS202:GS203)+SUM('time_series_19-covid-Deaths'!GS232:GS233)+SUM('time_series_19-covid-Deaths'!GS255:GS257)+SUM('time_series_19-covid-Deaths'!GS262:GS263)+'time_series_19-covid-Deaths'!GS5+'time_series_19-covid-Deaths'!GS7+'time_series_19-covid-Deaths'!GS34+'time_series_19-covid-Deaths'!GS37+'time_series_19-covid-Deaths'!GS49+'time_series_19-covid-Deaths'!GS50+'time_series_19-covid-Deaths'!GS98+'time_series_19-covid-Deaths'!GS101+'time_series_19-covid-Deaths'!GS124+'time_series_19-covid-Deaths'!GS127+'time_series_19-covid-Deaths'!GS145+'time_series_19-covid-Deaths'!GS151+'time_series_19-covid-Deaths'!GS167+'time_series_19-covid-Deaths'!GS191+'time_series_19-covid-Deaths'!GS196+'time_series_19-covid-Deaths'!GS206+'time_series_19-covid-Deaths'!GS211+'time_series_19-covid-Deaths'!GS215+'time_series_19-covid-Deaths'!GS217+'time_series_19-covid-Deaths'!GS237+'time_series_19-covid-Deaths'!GS242+'time_series_19-covid-Deaths'!GS244+'time_series_19-covid-Deaths'!GS259+'time_series_19-covid-Deaths'!GS266+'time_series_19-covid-Deaths'!GS268</f>
        <v>21191</v>
      </c>
    </row>
    <row r="5" spans="1:199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1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2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3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4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6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7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8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10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17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28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39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62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81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108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132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163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194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247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300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361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447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531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698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797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965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1063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1223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1400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1657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1897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2133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2309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2496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2706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3052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3366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3667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4033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4475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4720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4977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5368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5747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6383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7030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7572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7915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8486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9421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10159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10963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11759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12629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13342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13894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14856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15897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16935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18154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19149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20259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21041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22531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23784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24991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26698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27964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28795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29959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31686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33226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35123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36937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38359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39431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40845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42678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44594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46459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48232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49827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50760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51909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54053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56868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59488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61554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63242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64346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66250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68502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71036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73357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75236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77185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78839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80290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82737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85401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87988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90562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92552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94844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96715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99349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102097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104680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107121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109587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111109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112861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115313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117766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120498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123147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125523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126983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128733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131521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134211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136834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139494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141856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143421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145230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148049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150613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153377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157070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159326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161015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162755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165872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168692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175371</v>
      </c>
      <c r="GD5" s="2">
        <f>'time_series_19-covid-Deaths'!GF9+'time_series_19-covid-Deaths'!GF29+'time_series_19-covid-Deaths'!GF31+'time_series_19-covid-Deaths'!GF51+'time_series_19-covid-Deaths'!GF85+'time_series_19-covid-Deaths'!GF88+'time_series_19-covid-Deaths'!GF100+'time_series_19-covid-Deaths'!GF102+'time_series_19-covid-Deaths'!GF126+'time_series_19-covid-Deaths'!GF128+'time_series_19-covid-Deaths'!GF131+'time_series_19-covid-Deaths'!GF161+'time_series_19-covid-Deaths'!GF174+'time_series_19-covid-Deaths'!GF181+'time_series_19-covid-Deaths'!GF183+'time_series_19-covid-Deaths'!GF184+'time_series_19-covid-Deaths'!GF207+'time_series_19-covid-Deaths'!GF227+'time_series_19-covid-Deaths'!GF230</f>
        <v>178166</v>
      </c>
      <c r="GE5" s="2">
        <f>'time_series_19-covid-Deaths'!GG9+'time_series_19-covid-Deaths'!GG29+'time_series_19-covid-Deaths'!GG31+'time_series_19-covid-Deaths'!GG51+'time_series_19-covid-Deaths'!GG85+'time_series_19-covid-Deaths'!GG88+'time_series_19-covid-Deaths'!GG100+'time_series_19-covid-Deaths'!GG102+'time_series_19-covid-Deaths'!GG126+'time_series_19-covid-Deaths'!GG128+'time_series_19-covid-Deaths'!GG131+'time_series_19-covid-Deaths'!GG161+'time_series_19-covid-Deaths'!GG174+'time_series_19-covid-Deaths'!GG181+'time_series_19-covid-Deaths'!GG183+'time_series_19-covid-Deaths'!GG184+'time_series_19-covid-Deaths'!GG207+'time_series_19-covid-Deaths'!GG227+'time_series_19-covid-Deaths'!GG230</f>
        <v>180813</v>
      </c>
      <c r="GF5" s="2">
        <f>'time_series_19-covid-Deaths'!GH9+'time_series_19-covid-Deaths'!GH29+'time_series_19-covid-Deaths'!GH31+'time_series_19-covid-Deaths'!GH51+'time_series_19-covid-Deaths'!GH85+'time_series_19-covid-Deaths'!GH88+'time_series_19-covid-Deaths'!GH100+'time_series_19-covid-Deaths'!GH102+'time_series_19-covid-Deaths'!GH126+'time_series_19-covid-Deaths'!GH128+'time_series_19-covid-Deaths'!GH131+'time_series_19-covid-Deaths'!GH161+'time_series_19-covid-Deaths'!GH174+'time_series_19-covid-Deaths'!GH181+'time_series_19-covid-Deaths'!GH183+'time_series_19-covid-Deaths'!GH184+'time_series_19-covid-Deaths'!GH207+'time_series_19-covid-Deaths'!GH227+'time_series_19-covid-Deaths'!GH230</f>
        <v>182217</v>
      </c>
      <c r="GG5" s="2">
        <f>'time_series_19-covid-Deaths'!GI9+'time_series_19-covid-Deaths'!GI29+'time_series_19-covid-Deaths'!GI31+'time_series_19-covid-Deaths'!GI51+'time_series_19-covid-Deaths'!GI85+'time_series_19-covid-Deaths'!GI88+'time_series_19-covid-Deaths'!GI100+'time_series_19-covid-Deaths'!GI102+'time_series_19-covid-Deaths'!GI126+'time_series_19-covid-Deaths'!GI128+'time_series_19-covid-Deaths'!GI131+'time_series_19-covid-Deaths'!GI161+'time_series_19-covid-Deaths'!GI174+'time_series_19-covid-Deaths'!GI181+'time_series_19-covid-Deaths'!GI183+'time_series_19-covid-Deaths'!GI184+'time_series_19-covid-Deaths'!GI207+'time_series_19-covid-Deaths'!GI227+'time_series_19-covid-Deaths'!GI230</f>
        <v>184408</v>
      </c>
      <c r="GH5" s="2">
        <f>'time_series_19-covid-Deaths'!GJ9+'time_series_19-covid-Deaths'!GJ29+'time_series_19-covid-Deaths'!GJ31+'time_series_19-covid-Deaths'!GJ51+'time_series_19-covid-Deaths'!GJ85+'time_series_19-covid-Deaths'!GJ88+'time_series_19-covid-Deaths'!GJ100+'time_series_19-covid-Deaths'!GJ102+'time_series_19-covid-Deaths'!GJ126+'time_series_19-covid-Deaths'!GJ128+'time_series_19-covid-Deaths'!GJ131+'time_series_19-covid-Deaths'!GJ161+'time_series_19-covid-Deaths'!GJ174+'time_series_19-covid-Deaths'!GJ181+'time_series_19-covid-Deaths'!GJ183+'time_series_19-covid-Deaths'!GJ184+'time_series_19-covid-Deaths'!GJ207+'time_series_19-covid-Deaths'!GJ227+'time_series_19-covid-Deaths'!GJ230</f>
        <v>187102</v>
      </c>
      <c r="GI5" s="2">
        <f>'time_series_19-covid-Deaths'!GK9+'time_series_19-covid-Deaths'!GK29+'time_series_19-covid-Deaths'!GK31+'time_series_19-covid-Deaths'!GK51+'time_series_19-covid-Deaths'!GK85+'time_series_19-covid-Deaths'!GK88+'time_series_19-covid-Deaths'!GK100+'time_series_19-covid-Deaths'!GK102+'time_series_19-covid-Deaths'!GK126+'time_series_19-covid-Deaths'!GK128+'time_series_19-covid-Deaths'!GK131+'time_series_19-covid-Deaths'!GK161+'time_series_19-covid-Deaths'!GK174+'time_series_19-covid-Deaths'!GK181+'time_series_19-covid-Deaths'!GK183+'time_series_19-covid-Deaths'!GK184+'time_series_19-covid-Deaths'!GK207+'time_series_19-covid-Deaths'!GK227+'time_series_19-covid-Deaths'!GK230</f>
        <v>190192</v>
      </c>
      <c r="GJ5" s="2">
        <f>'time_series_19-covid-Deaths'!GL9+'time_series_19-covid-Deaths'!GL29+'time_series_19-covid-Deaths'!GL31+'time_series_19-covid-Deaths'!GL51+'time_series_19-covid-Deaths'!GL85+'time_series_19-covid-Deaths'!GL88+'time_series_19-covid-Deaths'!GL100+'time_series_19-covid-Deaths'!GL102+'time_series_19-covid-Deaths'!GL126+'time_series_19-covid-Deaths'!GL128+'time_series_19-covid-Deaths'!GL131+'time_series_19-covid-Deaths'!GL161+'time_series_19-covid-Deaths'!GL174+'time_series_19-covid-Deaths'!GL181+'time_series_19-covid-Deaths'!GL183+'time_series_19-covid-Deaths'!GL184+'time_series_19-covid-Deaths'!GL207+'time_series_19-covid-Deaths'!GL227+'time_series_19-covid-Deaths'!GL230</f>
        <v>192815</v>
      </c>
      <c r="GK5" s="2">
        <f>'time_series_19-covid-Deaths'!GM9+'time_series_19-covid-Deaths'!GM29+'time_series_19-covid-Deaths'!GM31+'time_series_19-covid-Deaths'!GM51+'time_series_19-covid-Deaths'!GM85+'time_series_19-covid-Deaths'!GM88+'time_series_19-covid-Deaths'!GM100+'time_series_19-covid-Deaths'!GM102+'time_series_19-covid-Deaths'!GM126+'time_series_19-covid-Deaths'!GM128+'time_series_19-covid-Deaths'!GM131+'time_series_19-covid-Deaths'!GM161+'time_series_19-covid-Deaths'!GM174+'time_series_19-covid-Deaths'!GM181+'time_series_19-covid-Deaths'!GM183+'time_series_19-covid-Deaths'!GM184+'time_series_19-covid-Deaths'!GM207+'time_series_19-covid-Deaths'!GM227+'time_series_19-covid-Deaths'!GM230</f>
        <v>195658</v>
      </c>
      <c r="GL5" s="2">
        <f>'time_series_19-covid-Deaths'!GN9+'time_series_19-covid-Deaths'!GN29+'time_series_19-covid-Deaths'!GN31+'time_series_19-covid-Deaths'!GN51+'time_series_19-covid-Deaths'!GN85+'time_series_19-covid-Deaths'!GN88+'time_series_19-covid-Deaths'!GN100+'time_series_19-covid-Deaths'!GN102+'time_series_19-covid-Deaths'!GN126+'time_series_19-covid-Deaths'!GN128+'time_series_19-covid-Deaths'!GN131+'time_series_19-covid-Deaths'!GN161+'time_series_19-covid-Deaths'!GN174+'time_series_19-covid-Deaths'!GN181+'time_series_19-covid-Deaths'!GN183+'time_series_19-covid-Deaths'!GN184+'time_series_19-covid-Deaths'!GN207+'time_series_19-covid-Deaths'!GN227+'time_series_19-covid-Deaths'!GN230</f>
        <v>198122</v>
      </c>
      <c r="GM5" s="2">
        <f>'time_series_19-covid-Deaths'!GO9+'time_series_19-covid-Deaths'!GO29+'time_series_19-covid-Deaths'!GO31+'time_series_19-covid-Deaths'!GO51+'time_series_19-covid-Deaths'!GO85+'time_series_19-covid-Deaths'!GO88+'time_series_19-covid-Deaths'!GO100+'time_series_19-covid-Deaths'!GO102+'time_series_19-covid-Deaths'!GO126+'time_series_19-covid-Deaths'!GO128+'time_series_19-covid-Deaths'!GO131+'time_series_19-covid-Deaths'!GO161+'time_series_19-covid-Deaths'!GO174+'time_series_19-covid-Deaths'!GO181+'time_series_19-covid-Deaths'!GO183+'time_series_19-covid-Deaths'!GO184+'time_series_19-covid-Deaths'!GO207+'time_series_19-covid-Deaths'!GO227+'time_series_19-covid-Deaths'!GO230</f>
        <v>200157</v>
      </c>
      <c r="GN5" s="2">
        <f>'time_series_19-covid-Deaths'!GP9+'time_series_19-covid-Deaths'!GP29+'time_series_19-covid-Deaths'!GP31+'time_series_19-covid-Deaths'!GP51+'time_series_19-covid-Deaths'!GP85+'time_series_19-covid-Deaths'!GP88+'time_series_19-covid-Deaths'!GP100+'time_series_19-covid-Deaths'!GP102+'time_series_19-covid-Deaths'!GP126+'time_series_19-covid-Deaths'!GP128+'time_series_19-covid-Deaths'!GP131+'time_series_19-covid-Deaths'!GP161+'time_series_19-covid-Deaths'!GP174+'time_series_19-covid-Deaths'!GP181+'time_series_19-covid-Deaths'!GP183+'time_series_19-covid-Deaths'!GP184+'time_series_19-covid-Deaths'!GP207+'time_series_19-covid-Deaths'!GP227+'time_series_19-covid-Deaths'!GP230</f>
        <v>201997</v>
      </c>
      <c r="GO5" s="2">
        <f>'time_series_19-covid-Deaths'!GQ9+'time_series_19-covid-Deaths'!GQ29+'time_series_19-covid-Deaths'!GQ31+'time_series_19-covid-Deaths'!GQ51+'time_series_19-covid-Deaths'!GQ85+'time_series_19-covid-Deaths'!GQ88+'time_series_19-covid-Deaths'!GQ100+'time_series_19-covid-Deaths'!GQ102+'time_series_19-covid-Deaths'!GQ126+'time_series_19-covid-Deaths'!GQ128+'time_series_19-covid-Deaths'!GQ131+'time_series_19-covid-Deaths'!GQ161+'time_series_19-covid-Deaths'!GQ174+'time_series_19-covid-Deaths'!GQ181+'time_series_19-covid-Deaths'!GQ183+'time_series_19-covid-Deaths'!GQ184+'time_series_19-covid-Deaths'!GQ207+'time_series_19-covid-Deaths'!GQ227+'time_series_19-covid-Deaths'!GQ230</f>
        <v>204943</v>
      </c>
      <c r="GP5" s="2">
        <f>'time_series_19-covid-Deaths'!GR9+'time_series_19-covid-Deaths'!GR29+'time_series_19-covid-Deaths'!GR31+'time_series_19-covid-Deaths'!GR51+'time_series_19-covid-Deaths'!GR85+'time_series_19-covid-Deaths'!GR88+'time_series_19-covid-Deaths'!GR100+'time_series_19-covid-Deaths'!GR102+'time_series_19-covid-Deaths'!GR126+'time_series_19-covid-Deaths'!GR128+'time_series_19-covid-Deaths'!GR131+'time_series_19-covid-Deaths'!GR161+'time_series_19-covid-Deaths'!GR174+'time_series_19-covid-Deaths'!GR181+'time_series_19-covid-Deaths'!GR183+'time_series_19-covid-Deaths'!GR184+'time_series_19-covid-Deaths'!GR207+'time_series_19-covid-Deaths'!GR227+'time_series_19-covid-Deaths'!GR230</f>
        <v>208138</v>
      </c>
      <c r="GQ5" s="2">
        <f>'time_series_19-covid-Deaths'!GS9+'time_series_19-covid-Deaths'!GS29+'time_series_19-covid-Deaths'!GS31+'time_series_19-covid-Deaths'!GS51+'time_series_19-covid-Deaths'!GS85+'time_series_19-covid-Deaths'!GS88+'time_series_19-covid-Deaths'!GS100+'time_series_19-covid-Deaths'!GS102+'time_series_19-covid-Deaths'!GS126+'time_series_19-covid-Deaths'!GS128+'time_series_19-covid-Deaths'!GS131+'time_series_19-covid-Deaths'!GS161+'time_series_19-covid-Deaths'!GS174+'time_series_19-covid-Deaths'!GS181+'time_series_19-covid-Deaths'!GS183+'time_series_19-covid-Deaths'!GS184+'time_series_19-covid-Deaths'!GS207+'time_series_19-covid-Deaths'!GS227+'time_series_19-covid-Deaths'!GS230</f>
        <v>210990</v>
      </c>
    </row>
    <row r="6" spans="1:199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1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2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3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4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8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11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14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19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23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31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36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55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85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114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159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215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259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410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521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717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957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1152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1531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1816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2308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2809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3411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4050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4889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6071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7503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8822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10368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12189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14419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16714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19391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22118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24656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27685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30914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34803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39001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43214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47220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50317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53881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58921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62916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67741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72222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75588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78837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82122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85728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90741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94965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99090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102337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104837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107683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111408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114794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118001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121315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124109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125875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127960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130666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133488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135711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137533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139790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140941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142411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144289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146743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148494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150427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151572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152458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153555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155292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156803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158372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159609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160595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161681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162414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163253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164317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165208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166660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167399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168157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166726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167600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168519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169330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170115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170708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171024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171338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172004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172736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173199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173900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174334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174563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174865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175493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176021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176358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176764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177151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177302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177476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178002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178475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178836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180389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180671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180798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180927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181328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181612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181924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182331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182494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182599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182752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183092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183422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183688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183965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184123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184200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184311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184600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184852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185095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185271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185487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185560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185665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185892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186161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186357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186588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186681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186750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186869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187052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187233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187391</v>
      </c>
      <c r="GD6" s="2">
        <f>'time_series_19-covid-Deaths'!GF4+'time_series_19-covid-Deaths'!GF19+'time_series_19-covid-Deaths'!GF109+'time_series_19-covid-Deaths'!GF119+'time_series_19-covid-Deaths'!GF123+'time_series_19-covid-Deaths'!GF125+'time_series_19-covid-Deaths'!GF132+'time_series_19-covid-Deaths'!GF138+'time_series_19-covid-Deaths'!GF140+'time_series_19-covid-Deaths'!GF149+'time_series_19-covid-Deaths'!GF158+'time_series_19-covid-Deaths'!GF172+'time_series_19-covid-Deaths'!GF178+'time_series_19-covid-Deaths'!GF194+'time_series_19-covid-Deaths'!GF204+'time_series_19-covid-Deaths'!GF216+'time_series_19-covid-Deaths'!GF226+SUM('time_series_19-covid-Deaths'!GF25:GF26)+SUM('time_series_19-covid-Deaths'!GF94:GF97)+SUM('time_series_19-covid-Deaths'!GF153:GF154)+SUM('time_series_19-covid-Deaths'!GF162:GF163)+SUM('time_series_19-covid-Deaths'!GF186:GF187)+SUM('time_series_19-covid-Deaths'!GF200:GF201)+SUM('time_series_19-covid-Deaths'!GF208:GF209)</f>
        <v>187620</v>
      </c>
      <c r="GE6" s="2">
        <f>'time_series_19-covid-Deaths'!GG4+'time_series_19-covid-Deaths'!GG19+'time_series_19-covid-Deaths'!GG109+'time_series_19-covid-Deaths'!GG119+'time_series_19-covid-Deaths'!GG123+'time_series_19-covid-Deaths'!GG125+'time_series_19-covid-Deaths'!GG132+'time_series_19-covid-Deaths'!GG138+'time_series_19-covid-Deaths'!GG140+'time_series_19-covid-Deaths'!GG149+'time_series_19-covid-Deaths'!GG158+'time_series_19-covid-Deaths'!GG172+'time_series_19-covid-Deaths'!GG178+'time_series_19-covid-Deaths'!GG194+'time_series_19-covid-Deaths'!GG204+'time_series_19-covid-Deaths'!GG216+'time_series_19-covid-Deaths'!GG226+SUM('time_series_19-covid-Deaths'!GG25:GG26)+SUM('time_series_19-covid-Deaths'!GG94:GG97)+SUM('time_series_19-covid-Deaths'!GG153:GG154)+SUM('time_series_19-covid-Deaths'!GG162:GG163)+SUM('time_series_19-covid-Deaths'!GG186:GG187)+SUM('time_series_19-covid-Deaths'!GG200:GG201)+SUM('time_series_19-covid-Deaths'!GG208:GG209)</f>
        <v>187745</v>
      </c>
      <c r="GF6" s="2">
        <f>'time_series_19-covid-Deaths'!GH4+'time_series_19-covid-Deaths'!GH19+'time_series_19-covid-Deaths'!GH109+'time_series_19-covid-Deaths'!GH119+'time_series_19-covid-Deaths'!GH123+'time_series_19-covid-Deaths'!GH125+'time_series_19-covid-Deaths'!GH132+'time_series_19-covid-Deaths'!GH138+'time_series_19-covid-Deaths'!GH140+'time_series_19-covid-Deaths'!GH149+'time_series_19-covid-Deaths'!GH158+'time_series_19-covid-Deaths'!GH172+'time_series_19-covid-Deaths'!GH178+'time_series_19-covid-Deaths'!GH194+'time_series_19-covid-Deaths'!GH204+'time_series_19-covid-Deaths'!GH216+'time_series_19-covid-Deaths'!GH226+SUM('time_series_19-covid-Deaths'!GH25:GH26)+SUM('time_series_19-covid-Deaths'!GH94:GH97)+SUM('time_series_19-covid-Deaths'!GH153:GH154)+SUM('time_series_19-covid-Deaths'!GH162:GH163)+SUM('time_series_19-covid-Deaths'!GH186:GH187)+SUM('time_series_19-covid-Deaths'!GH200:GH201)+SUM('time_series_19-covid-Deaths'!GH208:GH209)</f>
        <v>187822</v>
      </c>
      <c r="GG6" s="2">
        <f>'time_series_19-covid-Deaths'!GI4+'time_series_19-covid-Deaths'!GI19+'time_series_19-covid-Deaths'!GI109+'time_series_19-covid-Deaths'!GI119+'time_series_19-covid-Deaths'!GI123+'time_series_19-covid-Deaths'!GI125+'time_series_19-covid-Deaths'!GI132+'time_series_19-covid-Deaths'!GI138+'time_series_19-covid-Deaths'!GI140+'time_series_19-covid-Deaths'!GI149+'time_series_19-covid-Deaths'!GI158+'time_series_19-covid-Deaths'!GI172+'time_series_19-covid-Deaths'!GI178+'time_series_19-covid-Deaths'!GI194+'time_series_19-covid-Deaths'!GI204+'time_series_19-covid-Deaths'!GI216+'time_series_19-covid-Deaths'!GI226+SUM('time_series_19-covid-Deaths'!GI25:GI26)+SUM('time_series_19-covid-Deaths'!GI94:GI97)+SUM('time_series_19-covid-Deaths'!GI153:GI154)+SUM('time_series_19-covid-Deaths'!GI162:GI163)+SUM('time_series_19-covid-Deaths'!GI186:GI187)+SUM('time_series_19-covid-Deaths'!GI200:GI201)+SUM('time_series_19-covid-Deaths'!GI208:GI209)</f>
        <v>187889</v>
      </c>
      <c r="GH6" s="2">
        <f>'time_series_19-covid-Deaths'!GJ4+'time_series_19-covid-Deaths'!GJ19+'time_series_19-covid-Deaths'!GJ109+'time_series_19-covid-Deaths'!GJ119+'time_series_19-covid-Deaths'!GJ123+'time_series_19-covid-Deaths'!GJ125+'time_series_19-covid-Deaths'!GJ132+'time_series_19-covid-Deaths'!GJ138+'time_series_19-covid-Deaths'!GJ140+'time_series_19-covid-Deaths'!GJ149+'time_series_19-covid-Deaths'!GJ158+'time_series_19-covid-Deaths'!GJ172+'time_series_19-covid-Deaths'!GJ178+'time_series_19-covid-Deaths'!GJ194+'time_series_19-covid-Deaths'!GJ204+'time_series_19-covid-Deaths'!GJ216+'time_series_19-covid-Deaths'!GJ226+SUM('time_series_19-covid-Deaths'!GJ25:GJ26)+SUM('time_series_19-covid-Deaths'!GJ94:GJ97)+SUM('time_series_19-covid-Deaths'!GJ153:GJ154)+SUM('time_series_19-covid-Deaths'!GJ162:GJ163)+SUM('time_series_19-covid-Deaths'!GJ186:GJ187)+SUM('time_series_19-covid-Deaths'!GJ200:GJ201)+SUM('time_series_19-covid-Deaths'!GJ208:GJ209)</f>
        <v>188099</v>
      </c>
      <c r="GI6" s="2">
        <f>'time_series_19-covid-Deaths'!GK4+'time_series_19-covid-Deaths'!GK19+'time_series_19-covid-Deaths'!GK109+'time_series_19-covid-Deaths'!GK119+'time_series_19-covid-Deaths'!GK123+'time_series_19-covid-Deaths'!GK125+'time_series_19-covid-Deaths'!GK132+'time_series_19-covid-Deaths'!GK138+'time_series_19-covid-Deaths'!GK140+'time_series_19-covid-Deaths'!GK149+'time_series_19-covid-Deaths'!GK158+'time_series_19-covid-Deaths'!GK172+'time_series_19-covid-Deaths'!GK178+'time_series_19-covid-Deaths'!GK194+'time_series_19-covid-Deaths'!GK204+'time_series_19-covid-Deaths'!GK216+'time_series_19-covid-Deaths'!GK226+SUM('time_series_19-covid-Deaths'!GK25:GK26)+SUM('time_series_19-covid-Deaths'!GK94:GK97)+SUM('time_series_19-covid-Deaths'!GK153:GK154)+SUM('time_series_19-covid-Deaths'!GK162:GK163)+SUM('time_series_19-covid-Deaths'!GK186:GK187)+SUM('time_series_19-covid-Deaths'!GK200:GK201)+SUM('time_series_19-covid-Deaths'!GK208:GK209)</f>
        <v>188277</v>
      </c>
      <c r="GJ6" s="2">
        <f>'time_series_19-covid-Deaths'!GL4+'time_series_19-covid-Deaths'!GL19+'time_series_19-covid-Deaths'!GL109+'time_series_19-covid-Deaths'!GL119+'time_series_19-covid-Deaths'!GL123+'time_series_19-covid-Deaths'!GL125+'time_series_19-covid-Deaths'!GL132+'time_series_19-covid-Deaths'!GL138+'time_series_19-covid-Deaths'!GL140+'time_series_19-covid-Deaths'!GL149+'time_series_19-covid-Deaths'!GL158+'time_series_19-covid-Deaths'!GL172+'time_series_19-covid-Deaths'!GL178+'time_series_19-covid-Deaths'!GL194+'time_series_19-covid-Deaths'!GL204+'time_series_19-covid-Deaths'!GL216+'time_series_19-covid-Deaths'!GL226+SUM('time_series_19-covid-Deaths'!GL25:GL26)+SUM('time_series_19-covid-Deaths'!GL94:GL97)+SUM('time_series_19-covid-Deaths'!GL153:GL154)+SUM('time_series_19-covid-Deaths'!GL162:GL163)+SUM('time_series_19-covid-Deaths'!GL186:GL187)+SUM('time_series_19-covid-Deaths'!GL200:GL201)+SUM('time_series_19-covid-Deaths'!GL208:GL209)</f>
        <v>188418</v>
      </c>
      <c r="GK6" s="2">
        <f>'time_series_19-covid-Deaths'!GM4+'time_series_19-covid-Deaths'!GM19+'time_series_19-covid-Deaths'!GM109+'time_series_19-covid-Deaths'!GM119+'time_series_19-covid-Deaths'!GM123+'time_series_19-covid-Deaths'!GM125+'time_series_19-covid-Deaths'!GM132+'time_series_19-covid-Deaths'!GM138+'time_series_19-covid-Deaths'!GM140+'time_series_19-covid-Deaths'!GM149+'time_series_19-covid-Deaths'!GM158+'time_series_19-covid-Deaths'!GM172+'time_series_19-covid-Deaths'!GM178+'time_series_19-covid-Deaths'!GM194+'time_series_19-covid-Deaths'!GM204+'time_series_19-covid-Deaths'!GM216+'time_series_19-covid-Deaths'!GM226+SUM('time_series_19-covid-Deaths'!GM25:GM26)+SUM('time_series_19-covid-Deaths'!GM94:GM97)+SUM('time_series_19-covid-Deaths'!GM153:GM154)+SUM('time_series_19-covid-Deaths'!GM162:GM163)+SUM('time_series_19-covid-Deaths'!GM186:GM187)+SUM('time_series_19-covid-Deaths'!GM200:GM201)+SUM('time_series_19-covid-Deaths'!GM208:GM209)</f>
        <v>188643</v>
      </c>
      <c r="GL6" s="2">
        <f>'time_series_19-covid-Deaths'!GN4+'time_series_19-covid-Deaths'!GN19+'time_series_19-covid-Deaths'!GN109+'time_series_19-covid-Deaths'!GN119+'time_series_19-covid-Deaths'!GN123+'time_series_19-covid-Deaths'!GN125+'time_series_19-covid-Deaths'!GN132+'time_series_19-covid-Deaths'!GN138+'time_series_19-covid-Deaths'!GN140+'time_series_19-covid-Deaths'!GN149+'time_series_19-covid-Deaths'!GN158+'time_series_19-covid-Deaths'!GN172+'time_series_19-covid-Deaths'!GN178+'time_series_19-covid-Deaths'!GN194+'time_series_19-covid-Deaths'!GN204+'time_series_19-covid-Deaths'!GN216+'time_series_19-covid-Deaths'!GN226+SUM('time_series_19-covid-Deaths'!GN25:GN26)+SUM('time_series_19-covid-Deaths'!GN94:GN97)+SUM('time_series_19-covid-Deaths'!GN153:GN154)+SUM('time_series_19-covid-Deaths'!GN162:GN163)+SUM('time_series_19-covid-Deaths'!GN186:GN187)+SUM('time_series_19-covid-Deaths'!GN200:GN201)+SUM('time_series_19-covid-Deaths'!GN208:GN209)</f>
        <v>188782</v>
      </c>
      <c r="GM6" s="2">
        <f>'time_series_19-covid-Deaths'!GO4+'time_series_19-covid-Deaths'!GO19+'time_series_19-covid-Deaths'!GO109+'time_series_19-covid-Deaths'!GO119+'time_series_19-covid-Deaths'!GO123+'time_series_19-covid-Deaths'!GO125+'time_series_19-covid-Deaths'!GO132+'time_series_19-covid-Deaths'!GO138+'time_series_19-covid-Deaths'!GO140+'time_series_19-covid-Deaths'!GO149+'time_series_19-covid-Deaths'!GO158+'time_series_19-covid-Deaths'!GO172+'time_series_19-covid-Deaths'!GO178+'time_series_19-covid-Deaths'!GO194+'time_series_19-covid-Deaths'!GO204+'time_series_19-covid-Deaths'!GO216+'time_series_19-covid-Deaths'!GO226+SUM('time_series_19-covid-Deaths'!GO25:GO26)+SUM('time_series_19-covid-Deaths'!GO94:GO97)+SUM('time_series_19-covid-Deaths'!GO153:GO154)+SUM('time_series_19-covid-Deaths'!GO162:GO163)+SUM('time_series_19-covid-Deaths'!GO186:GO187)+SUM('time_series_19-covid-Deaths'!GO200:GO201)+SUM('time_series_19-covid-Deaths'!GO208:GO209)</f>
        <v>188845</v>
      </c>
      <c r="GN6" s="2">
        <f>'time_series_19-covid-Deaths'!GP4+'time_series_19-covid-Deaths'!GP19+'time_series_19-covid-Deaths'!GP109+'time_series_19-covid-Deaths'!GP119+'time_series_19-covid-Deaths'!GP123+'time_series_19-covid-Deaths'!GP125+'time_series_19-covid-Deaths'!GP132+'time_series_19-covid-Deaths'!GP138+'time_series_19-covid-Deaths'!GP140+'time_series_19-covid-Deaths'!GP149+'time_series_19-covid-Deaths'!GP158+'time_series_19-covid-Deaths'!GP172+'time_series_19-covid-Deaths'!GP178+'time_series_19-covid-Deaths'!GP194+'time_series_19-covid-Deaths'!GP204+'time_series_19-covid-Deaths'!GP216+'time_series_19-covid-Deaths'!GP226+SUM('time_series_19-covid-Deaths'!GP25:GP26)+SUM('time_series_19-covid-Deaths'!GP94:GP97)+SUM('time_series_19-covid-Deaths'!GP153:GP154)+SUM('time_series_19-covid-Deaths'!GP162:GP163)+SUM('time_series_19-covid-Deaths'!GP186:GP187)+SUM('time_series_19-covid-Deaths'!GP200:GP201)+SUM('time_series_19-covid-Deaths'!GP208:GP209)</f>
        <v>188945</v>
      </c>
      <c r="GO6" s="2">
        <f>'time_series_19-covid-Deaths'!GQ4+'time_series_19-covid-Deaths'!GQ19+'time_series_19-covid-Deaths'!GQ109+'time_series_19-covid-Deaths'!GQ119+'time_series_19-covid-Deaths'!GQ123+'time_series_19-covid-Deaths'!GQ125+'time_series_19-covid-Deaths'!GQ132+'time_series_19-covid-Deaths'!GQ138+'time_series_19-covid-Deaths'!GQ140+'time_series_19-covid-Deaths'!GQ149+'time_series_19-covid-Deaths'!GQ158+'time_series_19-covid-Deaths'!GQ172+'time_series_19-covid-Deaths'!GQ178+'time_series_19-covid-Deaths'!GQ194+'time_series_19-covid-Deaths'!GQ204+'time_series_19-covid-Deaths'!GQ216+'time_series_19-covid-Deaths'!GQ226+SUM('time_series_19-covid-Deaths'!GQ25:GQ26)+SUM('time_series_19-covid-Deaths'!GQ94:GQ97)+SUM('time_series_19-covid-Deaths'!GQ153:GQ154)+SUM('time_series_19-covid-Deaths'!GQ162:GQ163)+SUM('time_series_19-covid-Deaths'!GQ186:GQ187)+SUM('time_series_19-covid-Deaths'!GQ200:GQ201)+SUM('time_series_19-covid-Deaths'!GQ208:GQ209)</f>
        <v>189082</v>
      </c>
      <c r="GP6" s="2">
        <f>'time_series_19-covid-Deaths'!GR4+'time_series_19-covid-Deaths'!GR19+'time_series_19-covid-Deaths'!GR109+'time_series_19-covid-Deaths'!GR119+'time_series_19-covid-Deaths'!GR123+'time_series_19-covid-Deaths'!GR125+'time_series_19-covid-Deaths'!GR132+'time_series_19-covid-Deaths'!GR138+'time_series_19-covid-Deaths'!GR140+'time_series_19-covid-Deaths'!GR149+'time_series_19-covid-Deaths'!GR158+'time_series_19-covid-Deaths'!GR172+'time_series_19-covid-Deaths'!GR178+'time_series_19-covid-Deaths'!GR194+'time_series_19-covid-Deaths'!GR204+'time_series_19-covid-Deaths'!GR216+'time_series_19-covid-Deaths'!GR226+SUM('time_series_19-covid-Deaths'!GR25:GR26)+SUM('time_series_19-covid-Deaths'!GR94:GR97)+SUM('time_series_19-covid-Deaths'!GR153:GR154)+SUM('time_series_19-covid-Deaths'!GR162:GR163)+SUM('time_series_19-covid-Deaths'!GR186:GR187)+SUM('time_series_19-covid-Deaths'!GR200:GR201)+SUM('time_series_19-covid-Deaths'!GR208:GR209)</f>
        <v>189336</v>
      </c>
      <c r="GQ6" s="2">
        <f>'time_series_19-covid-Deaths'!GS4+'time_series_19-covid-Deaths'!GS19+'time_series_19-covid-Deaths'!GS109+'time_series_19-covid-Deaths'!GS119+'time_series_19-covid-Deaths'!GS123+'time_series_19-covid-Deaths'!GS125+'time_series_19-covid-Deaths'!GS132+'time_series_19-covid-Deaths'!GS138+'time_series_19-covid-Deaths'!GS140+'time_series_19-covid-Deaths'!GS149+'time_series_19-covid-Deaths'!GS158+'time_series_19-covid-Deaths'!GS172+'time_series_19-covid-Deaths'!GS178+'time_series_19-covid-Deaths'!GS194+'time_series_19-covid-Deaths'!GS204+'time_series_19-covid-Deaths'!GS216+'time_series_19-covid-Deaths'!GS226+SUM('time_series_19-covid-Deaths'!GS25:GS26)+SUM('time_series_19-covid-Deaths'!GS94:GS97)+SUM('time_series_19-covid-Deaths'!GS153:GS154)+SUM('time_series_19-covid-Deaths'!GS162:GS163)+SUM('time_series_19-covid-Deaths'!GS186:GS187)+SUM('time_series_19-covid-Deaths'!GS200:GS201)+SUM('time_series_19-covid-Deaths'!GS208:GS209)</f>
        <v>189474</v>
      </c>
    </row>
    <row r="7" spans="1:199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1</v>
      </c>
      <c r="AU7" s="2">
        <f>SUM('time_series_19-covid-Deaths'!AW220:AW226)+SUM('time_series_19-covid-Deaths'!AW252:AW254)+'time_series_19-covid-Deaths'!AW261</f>
        <v>2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3</v>
      </c>
      <c r="AX7" s="2">
        <f>SUM('time_series_19-covid-Deaths'!AZ220:AZ226)+SUM('time_series_19-covid-Deaths'!AZ252:AZ254)+'time_series_19-covid-Deaths'!AZ261</f>
        <v>7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9</v>
      </c>
      <c r="BA7" s="2">
        <f>SUM('time_series_19-covid-Deaths'!BC220:BC226)+SUM('time_series_19-covid-Deaths'!BC252:BC254)+'time_series_19-covid-Deaths'!BC261</f>
        <v>10</v>
      </c>
      <c r="BB7" s="2">
        <f>SUM('time_series_19-covid-Deaths'!BD220:BD226)+SUM('time_series_19-covid-Deaths'!BD252:BD254)+'time_series_19-covid-Deaths'!BD261</f>
        <v>28</v>
      </c>
      <c r="BC7" s="2">
        <f>SUM('time_series_19-covid-Deaths'!BE220:BE226)+SUM('time_series_19-covid-Deaths'!BE252:BE254)+'time_series_19-covid-Deaths'!BE261</f>
        <v>43</v>
      </c>
      <c r="BD7" s="2">
        <f>SUM('time_series_19-covid-Deaths'!BF220:BF226)+SUM('time_series_19-covid-Deaths'!BF252:BF254)+'time_series_19-covid-Deaths'!BF261</f>
        <v>66</v>
      </c>
      <c r="BE7" s="2">
        <f>SUM('time_series_19-covid-Deaths'!BG220:BG226)+SUM('time_series_19-covid-Deaths'!BG252:BG254)+'time_series_19-covid-Deaths'!BG261</f>
        <v>82</v>
      </c>
      <c r="BF7" s="2">
        <f>SUM('time_series_19-covid-Deaths'!BH220:BH226)+SUM('time_series_19-covid-Deaths'!BH252:BH254)+'time_series_19-covid-Deaths'!BH261</f>
        <v>116</v>
      </c>
      <c r="BG7" s="2">
        <f>SUM('time_series_19-covid-Deaths'!BI220:BI226)+SUM('time_series_19-covid-Deaths'!BI252:BI254)+'time_series_19-covid-Deaths'!BI261</f>
        <v>159</v>
      </c>
      <c r="BH7" s="2">
        <f>SUM('time_series_19-covid-Deaths'!BJ220:BJ226)+SUM('time_series_19-covid-Deaths'!BJ252:BJ254)+'time_series_19-covid-Deaths'!BJ261</f>
        <v>195</v>
      </c>
      <c r="BI7" s="2">
        <f>SUM('time_series_19-covid-Deaths'!BK220:BK226)+SUM('time_series_19-covid-Deaths'!BK252:BK254)+'time_series_19-covid-Deaths'!BK261</f>
        <v>251</v>
      </c>
      <c r="BJ7" s="2">
        <f>SUM('time_series_19-covid-Deaths'!BL220:BL226)+SUM('time_series_19-covid-Deaths'!BL252:BL254)+'time_series_19-covid-Deaths'!BL261</f>
        <v>286</v>
      </c>
      <c r="BK7" s="2">
        <f>SUM('time_series_19-covid-Deaths'!BM220:BM226)+SUM('time_series_19-covid-Deaths'!BM252:BM254)+'time_series_19-covid-Deaths'!BM261</f>
        <v>360</v>
      </c>
      <c r="BL7" s="2">
        <f>SUM('time_series_19-covid-Deaths'!BN220:BN226)+SUM('time_series_19-covid-Deaths'!BN252:BN254)+'time_series_19-covid-Deaths'!BN261</f>
        <v>509</v>
      </c>
      <c r="BM7" s="2">
        <f>SUM('time_series_19-covid-Deaths'!BO220:BO226)+SUM('time_series_19-covid-Deaths'!BO252:BO254)+'time_series_19-covid-Deaths'!BO261</f>
        <v>696</v>
      </c>
      <c r="BN7" s="2">
        <f>SUM('time_series_19-covid-Deaths'!BP220:BP226)+SUM('time_series_19-covid-Deaths'!BP252:BP254)+'time_series_19-covid-Deaths'!BP261</f>
        <v>880</v>
      </c>
      <c r="BO7" s="2">
        <f>SUM('time_series_19-covid-Deaths'!BQ220:BQ226)+SUM('time_series_19-covid-Deaths'!BQ252:BQ254)+'time_series_19-covid-Deaths'!BQ261</f>
        <v>1164</v>
      </c>
      <c r="BP7" s="2">
        <f>SUM('time_series_19-covid-Deaths'!BR220:BR226)+SUM('time_series_19-covid-Deaths'!BR252:BR254)+'time_series_19-covid-Deaths'!BR261</f>
        <v>1458</v>
      </c>
      <c r="BQ7" s="2">
        <f>SUM('time_series_19-covid-Deaths'!BS220:BS226)+SUM('time_series_19-covid-Deaths'!BS252:BS254)+'time_series_19-covid-Deaths'!BS261</f>
        <v>1673</v>
      </c>
      <c r="BR7" s="2">
        <f>SUM('time_series_19-covid-Deaths'!BT220:BT226)+SUM('time_series_19-covid-Deaths'!BT252:BT254)+'time_series_19-covid-Deaths'!BT261</f>
        <v>2047</v>
      </c>
      <c r="BS7" s="2">
        <f>SUM('time_series_19-covid-Deaths'!BU220:BU226)+SUM('time_series_19-covid-Deaths'!BU252:BU254)+'time_series_19-covid-Deaths'!BU261</f>
        <v>2430</v>
      </c>
      <c r="BT7" s="2">
        <f>SUM('time_series_19-covid-Deaths'!BV220:BV226)+SUM('time_series_19-covid-Deaths'!BV252:BV254)+'time_series_19-covid-Deaths'!BV261</f>
        <v>3103</v>
      </c>
      <c r="BU7" s="2">
        <f>SUM('time_series_19-covid-Deaths'!BW220:BW226)+SUM('time_series_19-covid-Deaths'!BW252:BW254)+'time_series_19-covid-Deaths'!BW261</f>
        <v>3755</v>
      </c>
      <c r="BV7" s="2">
        <f>SUM('time_series_19-covid-Deaths'!BX220:BX226)+SUM('time_series_19-covid-Deaths'!BX252:BX254)+'time_series_19-covid-Deaths'!BX261</f>
        <v>4470</v>
      </c>
      <c r="BW7" s="2">
        <f>SUM('time_series_19-covid-Deaths'!BY220:BY226)+SUM('time_series_19-covid-Deaths'!BY252:BY254)+'time_series_19-covid-Deaths'!BY261</f>
        <v>5231</v>
      </c>
      <c r="BX7" s="2">
        <f>SUM('time_series_19-covid-Deaths'!BZ220:BZ226)+SUM('time_series_19-covid-Deaths'!BZ252:BZ254)+'time_series_19-covid-Deaths'!BZ261</f>
        <v>5877</v>
      </c>
      <c r="BY7" s="2">
        <f>SUM('time_series_19-covid-Deaths'!CA220:CA226)+SUM('time_series_19-covid-Deaths'!CA252:CA254)+'time_series_19-covid-Deaths'!CA261</f>
        <v>6448</v>
      </c>
      <c r="BZ7" s="2">
        <f>SUM('time_series_19-covid-Deaths'!CB220:CB226)+SUM('time_series_19-covid-Deaths'!CB252:CB254)+'time_series_19-covid-Deaths'!CB261</f>
        <v>7486</v>
      </c>
      <c r="CA7" s="2">
        <f>SUM('time_series_19-covid-Deaths'!CC220:CC226)+SUM('time_series_19-covid-Deaths'!CC252:CC254)+'time_series_19-covid-Deaths'!CC261</f>
        <v>8522</v>
      </c>
      <c r="CB7" s="2">
        <f>SUM('time_series_19-covid-Deaths'!CD220:CD226)+SUM('time_series_19-covid-Deaths'!CD252:CD254)+'time_series_19-covid-Deaths'!CD261</f>
        <v>9633</v>
      </c>
      <c r="CC7" s="2">
        <f>SUM('time_series_19-covid-Deaths'!CE220:CE226)+SUM('time_series_19-covid-Deaths'!CE252:CE254)+'time_series_19-covid-Deaths'!CE261</f>
        <v>10786</v>
      </c>
      <c r="CD7" s="2">
        <f>SUM('time_series_19-covid-Deaths'!CF220:CF226)+SUM('time_series_19-covid-Deaths'!CF252:CF254)+'time_series_19-covid-Deaths'!CF261</f>
        <v>11627</v>
      </c>
      <c r="CE7" s="2">
        <f>SUM('time_series_19-covid-Deaths'!CG220:CG226)+SUM('time_series_19-covid-Deaths'!CG252:CG254)+'time_series_19-covid-Deaths'!CG261</f>
        <v>12313</v>
      </c>
      <c r="CF7" s="2">
        <f>SUM('time_series_19-covid-Deaths'!CH220:CH226)+SUM('time_series_19-covid-Deaths'!CH252:CH254)+'time_series_19-covid-Deaths'!CH261</f>
        <v>13058</v>
      </c>
      <c r="CG7" s="2">
        <f>SUM('time_series_19-covid-Deaths'!CI220:CI226)+SUM('time_series_19-covid-Deaths'!CI252:CI254)+'time_series_19-covid-Deaths'!CI261</f>
        <v>14109</v>
      </c>
      <c r="CH7" s="2">
        <f>SUM('time_series_19-covid-Deaths'!CJ220:CJ226)+SUM('time_series_19-covid-Deaths'!CJ252:CJ254)+'time_series_19-covid-Deaths'!CJ261</f>
        <v>14955</v>
      </c>
      <c r="CI7" s="2">
        <f>SUM('time_series_19-covid-Deaths'!CK220:CK226)+SUM('time_series_19-covid-Deaths'!CK252:CK254)+'time_series_19-covid-Deaths'!CK261</f>
        <v>15988</v>
      </c>
      <c r="CJ7" s="2">
        <f>SUM('time_series_19-covid-Deaths'!CL220:CL226)+SUM('time_series_19-covid-Deaths'!CL252:CL254)+'time_series_19-covid-Deaths'!CL261</f>
        <v>16925</v>
      </c>
      <c r="CK7" s="2">
        <f>SUM('time_series_19-covid-Deaths'!CM220:CM226)+SUM('time_series_19-covid-Deaths'!CM252:CM254)+'time_series_19-covid-Deaths'!CM261</f>
        <v>18043</v>
      </c>
      <c r="CL7" s="2">
        <f>SUM('time_series_19-covid-Deaths'!CN220:CN226)+SUM('time_series_19-covid-Deaths'!CN252:CN254)+'time_series_19-covid-Deaths'!CN261</f>
        <v>18542</v>
      </c>
      <c r="CM7" s="2">
        <f>SUM('time_series_19-covid-Deaths'!CO220:CO226)+SUM('time_series_19-covid-Deaths'!CO252:CO254)+'time_series_19-covid-Deaths'!CO261</f>
        <v>19107</v>
      </c>
      <c r="CN7" s="2">
        <f>SUM('time_series_19-covid-Deaths'!CP220:CP226)+SUM('time_series_19-covid-Deaths'!CP252:CP254)+'time_series_19-covid-Deaths'!CP261</f>
        <v>20280</v>
      </c>
      <c r="CO7" s="2">
        <f>SUM('time_series_19-covid-Deaths'!CQ220:CQ226)+SUM('time_series_19-covid-Deaths'!CQ252:CQ254)+'time_series_19-covid-Deaths'!CQ261</f>
        <v>21127</v>
      </c>
      <c r="CP7" s="2">
        <f>SUM('time_series_19-covid-Deaths'!CR220:CR226)+SUM('time_series_19-covid-Deaths'!CR252:CR254)+'time_series_19-covid-Deaths'!CR261</f>
        <v>21856</v>
      </c>
      <c r="CQ7" s="2">
        <f>SUM('time_series_19-covid-Deaths'!CS220:CS226)+SUM('time_series_19-covid-Deaths'!CS252:CS254)+'time_series_19-covid-Deaths'!CS261</f>
        <v>22870</v>
      </c>
      <c r="CR7" s="2">
        <f>SUM('time_series_19-covid-Deaths'!CT220:CT226)+SUM('time_series_19-covid-Deaths'!CT252:CT254)+'time_series_19-covid-Deaths'!CT261</f>
        <v>23714</v>
      </c>
      <c r="CS7" s="2">
        <f>SUM('time_series_19-covid-Deaths'!CU220:CU226)+SUM('time_series_19-covid-Deaths'!CU252:CU254)+'time_series_19-covid-Deaths'!CU261</f>
        <v>24134</v>
      </c>
      <c r="CT7" s="2">
        <f>SUM('time_series_19-covid-Deaths'!CV220:CV226)+SUM('time_series_19-covid-Deaths'!CV252:CV254)+'time_series_19-covid-Deaths'!CV261</f>
        <v>24475</v>
      </c>
      <c r="CU7" s="2">
        <f>SUM('time_series_19-covid-Deaths'!CW220:CW226)+SUM('time_series_19-covid-Deaths'!CW252:CW254)+'time_series_19-covid-Deaths'!CW261</f>
        <v>25388</v>
      </c>
      <c r="CV7" s="2">
        <f>SUM('time_series_19-covid-Deaths'!CX220:CX226)+SUM('time_series_19-covid-Deaths'!CX252:CX254)+'time_series_19-covid-Deaths'!CX261</f>
        <v>26185</v>
      </c>
      <c r="CW7" s="2">
        <f>SUM('time_series_19-covid-Deaths'!CY220:CY226)+SUM('time_series_19-covid-Deaths'!CY252:CY254)+'time_series_19-covid-Deaths'!CY261</f>
        <v>26861</v>
      </c>
      <c r="CX7" s="2">
        <f>SUM('time_series_19-covid-Deaths'!CZ220:CZ226)+SUM('time_series_19-covid-Deaths'!CZ252:CZ254)+'time_series_19-covid-Deaths'!CZ261</f>
        <v>27603</v>
      </c>
      <c r="CY7" s="2">
        <f>SUM('time_series_19-covid-Deaths'!DA220:DA226)+SUM('time_series_19-covid-Deaths'!DA252:DA254)+'time_series_19-covid-Deaths'!DA261</f>
        <v>28225</v>
      </c>
      <c r="CZ7" s="2">
        <f>SUM('time_series_19-covid-Deaths'!DB220:DB226)+SUM('time_series_19-covid-Deaths'!DB252:DB254)+'time_series_19-covid-Deaths'!DB261</f>
        <v>28540</v>
      </c>
      <c r="DA7" s="2">
        <f>SUM('time_series_19-covid-Deaths'!DC220:DC226)+SUM('time_series_19-covid-Deaths'!DC252:DC254)+'time_series_19-covid-Deaths'!DC261</f>
        <v>28829</v>
      </c>
      <c r="DB7" s="2">
        <f>SUM('time_series_19-covid-Deaths'!DD220:DD226)+SUM('time_series_19-covid-Deaths'!DD252:DD254)+'time_series_19-covid-Deaths'!DD261</f>
        <v>29522</v>
      </c>
      <c r="DC7" s="2">
        <f>SUM('time_series_19-covid-Deaths'!DE220:DE226)+SUM('time_series_19-covid-Deaths'!DE252:DE254)+'time_series_19-covid-Deaths'!DE261</f>
        <v>30174</v>
      </c>
      <c r="DD7" s="2">
        <f>SUM('time_series_19-covid-Deaths'!DF220:DF226)+SUM('time_series_19-covid-Deaths'!DF252:DF254)+'time_series_19-covid-Deaths'!DF261</f>
        <v>30714</v>
      </c>
      <c r="DE7" s="2">
        <f>SUM('time_series_19-covid-Deaths'!DG220:DG226)+SUM('time_series_19-covid-Deaths'!DG252:DG254)+'time_series_19-covid-Deaths'!DG261</f>
        <v>31342</v>
      </c>
      <c r="DF7" s="2">
        <f>SUM('time_series_19-covid-Deaths'!DH220:DH226)+SUM('time_series_19-covid-Deaths'!DH252:DH254)+'time_series_19-covid-Deaths'!DH261</f>
        <v>31687</v>
      </c>
      <c r="DG7" s="2">
        <f>SUM('time_series_19-covid-Deaths'!DI220:DI226)+SUM('time_series_19-covid-Deaths'!DI252:DI254)+'time_series_19-covid-Deaths'!DI261</f>
        <v>31956</v>
      </c>
      <c r="DH7" s="2">
        <f>SUM('time_series_19-covid-Deaths'!DJ220:DJ226)+SUM('time_series_19-covid-Deaths'!DJ252:DJ254)+'time_series_19-covid-Deaths'!DJ261</f>
        <v>32168</v>
      </c>
      <c r="DI7" s="2">
        <f>SUM('time_series_19-covid-Deaths'!DK220:DK226)+SUM('time_series_19-covid-Deaths'!DK252:DK254)+'time_series_19-covid-Deaths'!DK261</f>
        <v>32799</v>
      </c>
      <c r="DJ7" s="2">
        <f>SUM('time_series_19-covid-Deaths'!DL220:DL226)+SUM('time_series_19-covid-Deaths'!DL252:DL254)+'time_series_19-covid-Deaths'!DL261</f>
        <v>33296</v>
      </c>
      <c r="DK7" s="2">
        <f>SUM('time_series_19-covid-Deaths'!DM220:DM226)+SUM('time_series_19-covid-Deaths'!DM252:DM254)+'time_series_19-covid-Deaths'!DM261</f>
        <v>33725</v>
      </c>
      <c r="DL7" s="2">
        <f>SUM('time_series_19-covid-Deaths'!DN220:DN226)+SUM('time_series_19-covid-Deaths'!DN252:DN254)+'time_series_19-covid-Deaths'!DN261</f>
        <v>34110</v>
      </c>
      <c r="DM7" s="2">
        <f>SUM('time_series_19-covid-Deaths'!DO220:DO226)+SUM('time_series_19-covid-Deaths'!DO252:DO254)+'time_series_19-covid-Deaths'!DO261</f>
        <v>34590</v>
      </c>
      <c r="DN7" s="2">
        <f>SUM('time_series_19-covid-Deaths'!DP220:DP226)+SUM('time_series_19-covid-Deaths'!DP252:DP254)+'time_series_19-covid-Deaths'!DP261</f>
        <v>34760</v>
      </c>
      <c r="DO7" s="2">
        <f>SUM('time_series_19-covid-Deaths'!DQ220:DQ226)+SUM('time_series_19-covid-Deaths'!DQ252:DQ254)+'time_series_19-covid-Deaths'!DQ261</f>
        <v>34920</v>
      </c>
      <c r="DP7" s="2">
        <f>SUM('time_series_19-covid-Deaths'!DR220:DR226)+SUM('time_series_19-covid-Deaths'!DR252:DR254)+'time_series_19-covid-Deaths'!DR261</f>
        <v>35469</v>
      </c>
      <c r="DQ7" s="2">
        <f>SUM('time_series_19-covid-Deaths'!DS220:DS226)+SUM('time_series_19-covid-Deaths'!DS252:DS254)+'time_series_19-covid-Deaths'!DS261</f>
        <v>35839</v>
      </c>
      <c r="DR7" s="2">
        <f>SUM('time_series_19-covid-Deaths'!DT220:DT226)+SUM('time_series_19-covid-Deaths'!DT252:DT254)+'time_series_19-covid-Deaths'!DT261</f>
        <v>36177</v>
      </c>
      <c r="DS7" s="2">
        <f>SUM('time_series_19-covid-Deaths'!DU220:DU226)+SUM('time_series_19-covid-Deaths'!DU252:DU254)+'time_series_19-covid-Deaths'!DU261</f>
        <v>36535</v>
      </c>
      <c r="DT7" s="2">
        <f>SUM('time_series_19-covid-Deaths'!DV220:DV226)+SUM('time_series_19-covid-Deaths'!DV252:DV254)+'time_series_19-covid-Deaths'!DV261</f>
        <v>36818</v>
      </c>
      <c r="DU7" s="2">
        <f>SUM('time_series_19-covid-Deaths'!DW220:DW226)+SUM('time_series_19-covid-Deaths'!DW252:DW254)+'time_series_19-covid-Deaths'!DW261</f>
        <v>37259</v>
      </c>
      <c r="DV7" s="2">
        <f>SUM('time_series_19-covid-Deaths'!DX220:DX226)+SUM('time_series_19-covid-Deaths'!DX252:DX254)+'time_series_19-covid-Deaths'!DX261</f>
        <v>37381</v>
      </c>
      <c r="DW7" s="2">
        <f>SUM('time_series_19-covid-Deaths'!DY220:DY226)+SUM('time_series_19-covid-Deaths'!DY252:DY254)+'time_series_19-covid-Deaths'!DY261</f>
        <v>37517</v>
      </c>
      <c r="DX7" s="2">
        <f>SUM('time_series_19-covid-Deaths'!DZ220:DZ226)+SUM('time_series_19-covid-Deaths'!DZ252:DZ254)+'time_series_19-covid-Deaths'!DZ261</f>
        <v>37960</v>
      </c>
      <c r="DY7" s="2">
        <f>SUM('time_series_19-covid-Deaths'!EA220:EA226)+SUM('time_series_19-covid-Deaths'!EA252:EA254)+'time_series_19-covid-Deaths'!EA261</f>
        <v>38376</v>
      </c>
      <c r="DZ7" s="2">
        <f>SUM('time_series_19-covid-Deaths'!EB220:EB226)+SUM('time_series_19-covid-Deaths'!EB252:EB254)+'time_series_19-covid-Deaths'!EB261</f>
        <v>38749</v>
      </c>
      <c r="EA7" s="2">
        <f>SUM('time_series_19-covid-Deaths'!EC220:EC226)+SUM('time_series_19-covid-Deaths'!EC252:EC254)+'time_series_19-covid-Deaths'!EC261</f>
        <v>38979</v>
      </c>
      <c r="EB7" s="2">
        <f>SUM('time_series_19-covid-Deaths'!ED220:ED226)+SUM('time_series_19-covid-Deaths'!ED252:ED254)+'time_series_19-covid-Deaths'!ED261</f>
        <v>39094</v>
      </c>
      <c r="EC7" s="2">
        <f>SUM('time_series_19-covid-Deaths'!EE220:EE226)+SUM('time_series_19-covid-Deaths'!EE252:EE254)+'time_series_19-covid-Deaths'!EE261</f>
        <v>39205</v>
      </c>
      <c r="ED7" s="2">
        <f>SUM('time_series_19-covid-Deaths'!EF220:EF226)+SUM('time_series_19-covid-Deaths'!EF252:EF254)+'time_series_19-covid-Deaths'!EF261</f>
        <v>39532</v>
      </c>
      <c r="EE7" s="2">
        <f>SUM('time_series_19-covid-Deaths'!EG220:EG226)+SUM('time_series_19-covid-Deaths'!EG252:EG254)+'time_series_19-covid-Deaths'!EG261</f>
        <v>39897</v>
      </c>
      <c r="EF7" s="2">
        <f>SUM('time_series_19-covid-Deaths'!EH220:EH226)+SUM('time_series_19-covid-Deaths'!EH252:EH254)+'time_series_19-covid-Deaths'!EH261</f>
        <v>40074</v>
      </c>
      <c r="EG7" s="2">
        <f>SUM('time_series_19-covid-Deaths'!EI220:EI226)+SUM('time_series_19-covid-Deaths'!EI252:EI254)+'time_series_19-covid-Deaths'!EI261</f>
        <v>40432</v>
      </c>
      <c r="EH7" s="2">
        <f>SUM('time_series_19-covid-Deaths'!EJ220:EJ226)+SUM('time_series_19-covid-Deaths'!EJ252:EJ254)+'time_series_19-covid-Deaths'!EJ261</f>
        <v>40639</v>
      </c>
      <c r="EI7" s="2">
        <f>SUM('time_series_19-covid-Deaths'!EK220:EK226)+SUM('time_series_19-covid-Deaths'!EK252:EK254)+'time_series_19-covid-Deaths'!EK261</f>
        <v>40716</v>
      </c>
      <c r="EJ7" s="2">
        <f>SUM('time_series_19-covid-Deaths'!EL220:EL226)+SUM('time_series_19-covid-Deaths'!EL252:EL254)+'time_series_19-covid-Deaths'!EL261</f>
        <v>40771</v>
      </c>
      <c r="EK7" s="2">
        <f>SUM('time_series_19-covid-Deaths'!EM220:EM226)+SUM('time_series_19-covid-Deaths'!EM252:EM254)+'time_series_19-covid-Deaths'!EM261</f>
        <v>41062</v>
      </c>
      <c r="EL7" s="2">
        <f>SUM('time_series_19-covid-Deaths'!EN220:EN226)+SUM('time_series_19-covid-Deaths'!EN252:EN254)+'time_series_19-covid-Deaths'!EN261</f>
        <v>41312</v>
      </c>
      <c r="EM7" s="2">
        <f>SUM('time_series_19-covid-Deaths'!EO220:EO226)+SUM('time_series_19-covid-Deaths'!EO252:EO254)+'time_series_19-covid-Deaths'!EO261</f>
        <v>41464</v>
      </c>
      <c r="EN7" s="2">
        <f>SUM('time_series_19-covid-Deaths'!EP220:EP226)+SUM('time_series_19-covid-Deaths'!EP252:EP254)+'time_series_19-covid-Deaths'!EP261</f>
        <v>41668</v>
      </c>
      <c r="EO7" s="2">
        <f>SUM('time_series_19-covid-Deaths'!EQ220:EQ226)+SUM('time_series_19-covid-Deaths'!EQ252:EQ254)+'time_series_19-covid-Deaths'!EQ261</f>
        <v>41851</v>
      </c>
      <c r="EP7" s="2">
        <f>SUM('time_series_19-covid-Deaths'!ER220:ER226)+SUM('time_series_19-covid-Deaths'!ER252:ER254)+'time_series_19-covid-Deaths'!ER261</f>
        <v>41887</v>
      </c>
      <c r="EQ7" s="2">
        <f>SUM('time_series_19-covid-Deaths'!ES220:ES226)+SUM('time_series_19-covid-Deaths'!ES252:ES254)+'time_series_19-covid-Deaths'!ES261</f>
        <v>41925</v>
      </c>
      <c r="ER7" s="2">
        <f>SUM('time_series_19-covid-Deaths'!ET220:ET226)+SUM('time_series_19-covid-Deaths'!ET252:ET254)+'time_series_19-covid-Deaths'!ET261</f>
        <v>42161</v>
      </c>
      <c r="ES7" s="2">
        <f>SUM('time_series_19-covid-Deaths'!EU220:EU226)+SUM('time_series_19-covid-Deaths'!EU252:EU254)+'time_series_19-covid-Deaths'!EU261</f>
        <v>42345</v>
      </c>
      <c r="ET7" s="2">
        <f>SUM('time_series_19-covid-Deaths'!EV220:EV226)+SUM('time_series_19-covid-Deaths'!EV252:EV254)+'time_series_19-covid-Deaths'!EV261</f>
        <v>42482</v>
      </c>
      <c r="EU7" s="2">
        <f>SUM('time_series_19-covid-Deaths'!EW220:EW226)+SUM('time_series_19-covid-Deaths'!EW252:EW254)+'time_series_19-covid-Deaths'!EW261</f>
        <v>42655</v>
      </c>
      <c r="EV7" s="2">
        <f>SUM('time_series_19-covid-Deaths'!EX220:EX226)+SUM('time_series_19-covid-Deaths'!EX252:EX254)+'time_series_19-covid-Deaths'!EX261</f>
        <v>42785</v>
      </c>
      <c r="EW7" s="2">
        <f>SUM('time_series_19-covid-Deaths'!EY220:EY226)+SUM('time_series_19-covid-Deaths'!EY252:EY254)+'time_series_19-covid-Deaths'!EY261</f>
        <v>42828</v>
      </c>
      <c r="EX7" s="2">
        <f>SUM('time_series_19-covid-Deaths'!EZ220:EZ226)+SUM('time_series_19-covid-Deaths'!EZ252:EZ254)+'time_series_19-covid-Deaths'!EZ261</f>
        <v>42842</v>
      </c>
      <c r="EY7" s="2">
        <f>SUM('time_series_19-covid-Deaths'!FA220:FA226)+SUM('time_series_19-covid-Deaths'!FA252:FA254)+'time_series_19-covid-Deaths'!FA261</f>
        <v>43013</v>
      </c>
      <c r="EZ7" s="2">
        <f>SUM('time_series_19-covid-Deaths'!FB220:FB226)+SUM('time_series_19-covid-Deaths'!FB252:FB254)+'time_series_19-covid-Deaths'!FB261</f>
        <v>43167</v>
      </c>
      <c r="FA7" s="2">
        <f>SUM('time_series_19-covid-Deaths'!FC220:FC226)+SUM('time_series_19-covid-Deaths'!FC252:FC254)+'time_series_19-covid-Deaths'!FC261</f>
        <v>43316</v>
      </c>
      <c r="FB7" s="2">
        <f>SUM('time_series_19-covid-Deaths'!FD220:FD226)+SUM('time_series_19-covid-Deaths'!FD252:FD254)+'time_series_19-covid-Deaths'!FD261</f>
        <v>43500</v>
      </c>
      <c r="FC7" s="2">
        <f>SUM('time_series_19-covid-Deaths'!FE220:FE226)+SUM('time_series_19-covid-Deaths'!FE252:FE254)+'time_series_19-covid-Deaths'!FE261</f>
        <v>43600</v>
      </c>
      <c r="FD7" s="2">
        <f>SUM('time_series_19-covid-Deaths'!FF220:FF226)+SUM('time_series_19-covid-Deaths'!FF252:FF254)+'time_series_19-covid-Deaths'!FF261</f>
        <v>43636</v>
      </c>
      <c r="FE7" s="2">
        <f>SUM('time_series_19-covid-Deaths'!FG220:FG226)+SUM('time_series_19-covid-Deaths'!FG252:FG254)+'time_series_19-covid-Deaths'!FG261</f>
        <v>43661</v>
      </c>
      <c r="FF7" s="2">
        <f>SUM('time_series_19-covid-Deaths'!FH220:FH226)+SUM('time_series_19-covid-Deaths'!FH252:FH254)+'time_series_19-covid-Deaths'!FH261</f>
        <v>43817</v>
      </c>
      <c r="FG7" s="2">
        <f>SUM('time_series_19-covid-Deaths'!FI220:FI226)+SUM('time_series_19-covid-Deaths'!FI252:FI254)+'time_series_19-covid-Deaths'!FI261</f>
        <v>43993</v>
      </c>
      <c r="FH7" s="2">
        <f>SUM('time_series_19-covid-Deaths'!FJ220:FJ226)+SUM('time_series_19-covid-Deaths'!FJ252:FJ254)+'time_series_19-covid-Deaths'!FJ261</f>
        <v>44082</v>
      </c>
      <c r="FI7" s="2">
        <f>SUM('time_series_19-covid-Deaths'!FK220:FK226)+SUM('time_series_19-covid-Deaths'!FK252:FK254)+'time_series_19-covid-Deaths'!FK261</f>
        <v>44218</v>
      </c>
      <c r="FJ7" s="2">
        <f>SUM('time_series_19-covid-Deaths'!FL220:FL226)+SUM('time_series_19-covid-Deaths'!FL252:FL254)+'time_series_19-covid-Deaths'!FL261</f>
        <v>44285</v>
      </c>
      <c r="FK7" s="2">
        <f>SUM('time_series_19-covid-Deaths'!FM220:FM226)+SUM('time_series_19-covid-Deaths'!FM252:FM254)+'time_series_19-covid-Deaths'!FM261</f>
        <v>44307</v>
      </c>
      <c r="FL7" s="2">
        <f>SUM('time_series_19-covid-Deaths'!FN220:FN226)+SUM('time_series_19-covid-Deaths'!FN252:FN254)+'time_series_19-covid-Deaths'!FN261</f>
        <v>44323</v>
      </c>
      <c r="FM7" s="2">
        <f>SUM('time_series_19-covid-Deaths'!FO220:FO226)+SUM('time_series_19-covid-Deaths'!FO252:FO254)+'time_series_19-covid-Deaths'!FO261</f>
        <v>44478</v>
      </c>
      <c r="FN7" s="2">
        <f>SUM('time_series_19-covid-Deaths'!FP220:FP226)+SUM('time_series_19-covid-Deaths'!FP252:FP254)+'time_series_19-covid-Deaths'!FP261</f>
        <v>44604</v>
      </c>
      <c r="FO7" s="2">
        <f>SUM('time_series_19-covid-Deaths'!FQ220:FQ226)+SUM('time_series_19-covid-Deaths'!FQ252:FQ254)+'time_series_19-covid-Deaths'!FQ261</f>
        <v>44689</v>
      </c>
      <c r="FP7" s="2">
        <f>SUM('time_series_19-covid-Deaths'!FR220:FR226)+SUM('time_series_19-covid-Deaths'!FR252:FR254)+'time_series_19-covid-Deaths'!FR261</f>
        <v>44737</v>
      </c>
      <c r="FQ7" s="2">
        <f>SUM('time_series_19-covid-Deaths'!FS220:FS226)+SUM('time_series_19-covid-Deaths'!FS252:FS254)+'time_series_19-covid-Deaths'!FS261</f>
        <v>44885</v>
      </c>
      <c r="FR7" s="2">
        <f>SUM('time_series_19-covid-Deaths'!FT220:FT226)+SUM('time_series_19-covid-Deaths'!FT252:FT254)+'time_series_19-covid-Deaths'!FT261</f>
        <v>44906</v>
      </c>
      <c r="FS7" s="2">
        <f>SUM('time_series_19-covid-Deaths'!FU220:FU226)+SUM('time_series_19-covid-Deaths'!FU252:FU254)+'time_series_19-covid-Deaths'!FU261</f>
        <v>44917</v>
      </c>
      <c r="FT7" s="2">
        <f>SUM('time_series_19-covid-Deaths'!FV220:FV226)+SUM('time_series_19-covid-Deaths'!FV252:FV254)+'time_series_19-covid-Deaths'!FV261</f>
        <v>45055</v>
      </c>
      <c r="FU7" s="2">
        <f>SUM('time_series_19-covid-Deaths'!FW220:FW226)+SUM('time_series_19-covid-Deaths'!FW252:FW254)+'time_series_19-covid-Deaths'!FW261</f>
        <v>45140</v>
      </c>
      <c r="FV7" s="2">
        <f>SUM('time_series_19-covid-Deaths'!FX220:FX226)+SUM('time_series_19-covid-Deaths'!FX252:FX254)+'time_series_19-covid-Deaths'!FX261</f>
        <v>45206</v>
      </c>
      <c r="FW7" s="2">
        <f>SUM('time_series_19-covid-Deaths'!FY220:FY226)+SUM('time_series_19-covid-Deaths'!FY252:FY254)+'time_series_19-covid-Deaths'!FY261</f>
        <v>45320</v>
      </c>
      <c r="FX7" s="2">
        <f>SUM('time_series_19-covid-Deaths'!FZ220:FZ226)+SUM('time_series_19-covid-Deaths'!FZ252:FZ254)+'time_series_19-covid-Deaths'!FZ261</f>
        <v>45360</v>
      </c>
      <c r="FY7" s="2">
        <f>SUM('time_series_19-covid-Deaths'!GA220:GA226)+SUM('time_series_19-covid-Deaths'!GA252:GA254)+'time_series_19-covid-Deaths'!GA261</f>
        <v>45387</v>
      </c>
      <c r="FZ7" s="2">
        <f>SUM('time_series_19-covid-Deaths'!GB220:GB226)+SUM('time_series_19-covid-Deaths'!GB252:GB254)+'time_series_19-covid-Deaths'!GB261</f>
        <v>45399</v>
      </c>
      <c r="GA7" s="2">
        <f>SUM('time_series_19-covid-Deaths'!GC220:GC226)+SUM('time_series_19-covid-Deaths'!GC252:GC254)+'time_series_19-covid-Deaths'!GC261</f>
        <v>45509</v>
      </c>
      <c r="GB7" s="2">
        <f>SUM('time_series_19-covid-Deaths'!GD220:GD226)+SUM('time_series_19-covid-Deaths'!GD252:GD254)+'time_series_19-covid-Deaths'!GD261</f>
        <v>45588</v>
      </c>
      <c r="GC7" s="2">
        <f>SUM('time_series_19-covid-Deaths'!GE220:GE226)+SUM('time_series_19-covid-Deaths'!GE252:GE254)+'time_series_19-covid-Deaths'!GE261</f>
        <v>45641</v>
      </c>
      <c r="GD7" s="2">
        <f>SUM('time_series_19-covid-Deaths'!GF220:GF226)+SUM('time_series_19-covid-Deaths'!GF252:GF254)+'time_series_19-covid-Deaths'!GF261</f>
        <v>45764</v>
      </c>
      <c r="GE7" s="2">
        <f>SUM('time_series_19-covid-Deaths'!GG220:GG226)+SUM('time_series_19-covid-Deaths'!GG252:GG254)+'time_series_19-covid-Deaths'!GG261</f>
        <v>45825</v>
      </c>
      <c r="GF7" s="2">
        <f>SUM('time_series_19-covid-Deaths'!GH220:GH226)+SUM('time_series_19-covid-Deaths'!GH252:GH254)+'time_series_19-covid-Deaths'!GH261</f>
        <v>45839</v>
      </c>
      <c r="GG7" s="2">
        <f>SUM('time_series_19-covid-Deaths'!GI220:GI226)+SUM('time_series_19-covid-Deaths'!GI252:GI254)+'time_series_19-covid-Deaths'!GI261</f>
        <v>45846</v>
      </c>
      <c r="GH7" s="2">
        <f>SUM('time_series_19-covid-Deaths'!GJ220:GJ226)+SUM('time_series_19-covid-Deaths'!GJ252:GJ254)+'time_series_19-covid-Deaths'!GJ261</f>
        <v>45965</v>
      </c>
      <c r="GI7" s="2">
        <f>SUM('time_series_19-covid-Deaths'!GK220:GK226)+SUM('time_series_19-covid-Deaths'!GK252:GK254)+'time_series_19-covid-Deaths'!GK261</f>
        <v>46048</v>
      </c>
      <c r="GJ7" s="2">
        <f>SUM('time_series_19-covid-Deaths'!GL220:GL226)+SUM('time_series_19-covid-Deaths'!GL252:GL254)+'time_series_19-covid-Deaths'!GL261</f>
        <v>46086</v>
      </c>
      <c r="GK7" s="2">
        <f>SUM('time_series_19-covid-Deaths'!GM220:GM226)+SUM('time_series_19-covid-Deaths'!GM252:GM254)+'time_series_19-covid-Deaths'!GM261</f>
        <v>46206</v>
      </c>
      <c r="GL7" s="2">
        <f>SUM('time_series_19-covid-Deaths'!GN220:GN226)+SUM('time_series_19-covid-Deaths'!GN252:GN254)+'time_series_19-covid-Deaths'!GN261</f>
        <v>46280</v>
      </c>
      <c r="GM7" s="2">
        <f>SUM('time_series_19-covid-Deaths'!GO220:GO226)+SUM('time_series_19-covid-Deaths'!GO252:GO254)+'time_series_19-covid-Deaths'!GO261</f>
        <v>46288</v>
      </c>
      <c r="GN7" s="2">
        <f>SUM('time_series_19-covid-Deaths'!GP220:GP226)+SUM('time_series_19-covid-Deaths'!GP252:GP254)+'time_series_19-covid-Deaths'!GP261</f>
        <v>46297</v>
      </c>
      <c r="GO7" s="2">
        <f>SUM('time_series_19-covid-Deaths'!GQ220:GQ226)+SUM('time_series_19-covid-Deaths'!GQ252:GQ254)+'time_series_19-covid-Deaths'!GQ261</f>
        <v>46316</v>
      </c>
      <c r="GP7" s="2">
        <f>SUM('time_series_19-covid-Deaths'!GR220:GR226)+SUM('time_series_19-covid-Deaths'!GR252:GR254)+'time_series_19-covid-Deaths'!GR261</f>
        <v>46451</v>
      </c>
      <c r="GQ7" s="2">
        <f>SUM('time_series_19-covid-Deaths'!GS220:GS226)+SUM('time_series_19-covid-Deaths'!GS252:GS254)+'time_series_19-covid-Deaths'!GS261</f>
        <v>46500</v>
      </c>
    </row>
    <row r="8" spans="1:199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1</v>
      </c>
      <c r="AG8" s="2">
        <f>'time_series_19-covid-Deaths'!AI140</f>
        <v>2</v>
      </c>
      <c r="AH8" s="2">
        <f>'time_series_19-covid-Deaths'!AJ140</f>
        <v>3</v>
      </c>
      <c r="AI8" s="2">
        <f>'time_series_19-covid-Deaths'!AK140</f>
        <v>7</v>
      </c>
      <c r="AJ8" s="2">
        <f>'time_series_19-covid-Deaths'!AL140</f>
        <v>10</v>
      </c>
      <c r="AK8" s="2">
        <f>'time_series_19-covid-Deaths'!AM140</f>
        <v>12</v>
      </c>
      <c r="AL8" s="2">
        <f>'time_series_19-covid-Deaths'!AN140</f>
        <v>17</v>
      </c>
      <c r="AM8" s="2">
        <f>'time_series_19-covid-Deaths'!AO140</f>
        <v>21</v>
      </c>
      <c r="AN8" s="2">
        <f>'time_series_19-covid-Deaths'!AP140</f>
        <v>29</v>
      </c>
      <c r="AO8" s="2">
        <f>'time_series_19-covid-Deaths'!AQ140</f>
        <v>34</v>
      </c>
      <c r="AP8" s="2">
        <f>'time_series_19-covid-Deaths'!AR140</f>
        <v>52</v>
      </c>
      <c r="AQ8" s="2">
        <f>'time_series_19-covid-Deaths'!AS140</f>
        <v>79</v>
      </c>
      <c r="AR8" s="2">
        <f>'time_series_19-covid-Deaths'!AT140</f>
        <v>107</v>
      </c>
      <c r="AS8" s="2">
        <f>'time_series_19-covid-Deaths'!AU140</f>
        <v>148</v>
      </c>
      <c r="AT8" s="2">
        <f>'time_series_19-covid-Deaths'!AV140</f>
        <v>197</v>
      </c>
      <c r="AU8" s="2">
        <f>'time_series_19-covid-Deaths'!AW140</f>
        <v>233</v>
      </c>
      <c r="AV8" s="2">
        <f>'time_series_19-covid-Deaths'!AX140</f>
        <v>366</v>
      </c>
      <c r="AW8" s="2">
        <f>'time_series_19-covid-Deaths'!AY140</f>
        <v>463</v>
      </c>
      <c r="AX8" s="2">
        <f>'time_series_19-covid-Deaths'!AZ140</f>
        <v>631</v>
      </c>
      <c r="AY8" s="2">
        <f>'time_series_19-covid-Deaths'!BA140</f>
        <v>827</v>
      </c>
      <c r="AZ8" s="2">
        <f>'time_series_19-covid-Deaths'!BB140</f>
        <v>1016</v>
      </c>
      <c r="BA8" s="2">
        <f>'time_series_19-covid-Deaths'!BC140</f>
        <v>1266</v>
      </c>
      <c r="BB8" s="2">
        <f>'time_series_19-covid-Deaths'!BD140</f>
        <v>1441</v>
      </c>
      <c r="BC8" s="2">
        <f>'time_series_19-covid-Deaths'!BE140</f>
        <v>1809</v>
      </c>
      <c r="BD8" s="2">
        <f>'time_series_19-covid-Deaths'!BF140</f>
        <v>2158</v>
      </c>
      <c r="BE8" s="2">
        <f>'time_series_19-covid-Deaths'!BG140</f>
        <v>2503</v>
      </c>
      <c r="BF8" s="2">
        <f>'time_series_19-covid-Deaths'!BH140</f>
        <v>2978</v>
      </c>
      <c r="BG8" s="2">
        <f>'time_series_19-covid-Deaths'!BI140</f>
        <v>3405</v>
      </c>
      <c r="BH8" s="2">
        <f>'time_series_19-covid-Deaths'!BJ140</f>
        <v>4032</v>
      </c>
      <c r="BI8" s="2">
        <f>'time_series_19-covid-Deaths'!BK140</f>
        <v>4825</v>
      </c>
      <c r="BJ8" s="2">
        <f>'time_series_19-covid-Deaths'!BL140</f>
        <v>5476</v>
      </c>
      <c r="BK8" s="2">
        <f>'time_series_19-covid-Deaths'!BM140</f>
        <v>6077</v>
      </c>
      <c r="BL8" s="2">
        <f>'time_series_19-covid-Deaths'!BN140</f>
        <v>6820</v>
      </c>
      <c r="BM8" s="2">
        <f>'time_series_19-covid-Deaths'!BO140</f>
        <v>7503</v>
      </c>
      <c r="BN8" s="2">
        <f>'time_series_19-covid-Deaths'!BP140</f>
        <v>8215</v>
      </c>
      <c r="BO8" s="2">
        <f>'time_series_19-covid-Deaths'!BQ140</f>
        <v>9134</v>
      </c>
      <c r="BP8" s="2">
        <f>'time_series_19-covid-Deaths'!BR140</f>
        <v>10023</v>
      </c>
      <c r="BQ8" s="2">
        <f>'time_series_19-covid-Deaths'!BS140</f>
        <v>10779</v>
      </c>
      <c r="BR8" s="2">
        <f>'time_series_19-covid-Deaths'!BT140</f>
        <v>11591</v>
      </c>
      <c r="BS8" s="2">
        <f>'time_series_19-covid-Deaths'!BU140</f>
        <v>12428</v>
      </c>
      <c r="BT8" s="2">
        <f>'time_series_19-covid-Deaths'!BV140</f>
        <v>13155</v>
      </c>
      <c r="BU8" s="2">
        <f>'time_series_19-covid-Deaths'!BW140</f>
        <v>13915</v>
      </c>
      <c r="BV8" s="2">
        <f>'time_series_19-covid-Deaths'!BX140</f>
        <v>14681</v>
      </c>
      <c r="BW8" s="2">
        <f>'time_series_19-covid-Deaths'!BY140</f>
        <v>15362</v>
      </c>
      <c r="BX8" s="2">
        <f>'time_series_19-covid-Deaths'!BZ140</f>
        <v>15887</v>
      </c>
      <c r="BY8" s="2">
        <f>'time_series_19-covid-Deaths'!CA140</f>
        <v>16523</v>
      </c>
      <c r="BZ8" s="2">
        <f>'time_series_19-covid-Deaths'!CB140</f>
        <v>17127</v>
      </c>
      <c r="CA8" s="2">
        <f>'time_series_19-covid-Deaths'!CC140</f>
        <v>17669</v>
      </c>
      <c r="CB8" s="2">
        <f>'time_series_19-covid-Deaths'!CD140</f>
        <v>18279</v>
      </c>
      <c r="CC8" s="2">
        <f>'time_series_19-covid-Deaths'!CE140</f>
        <v>18849</v>
      </c>
      <c r="CD8" s="2">
        <f>'time_series_19-covid-Deaths'!CF140</f>
        <v>19468</v>
      </c>
      <c r="CE8" s="2">
        <f>'time_series_19-covid-Deaths'!CG140</f>
        <v>19899</v>
      </c>
      <c r="CF8" s="2">
        <f>'time_series_19-covid-Deaths'!CH140</f>
        <v>20465</v>
      </c>
      <c r="CG8" s="2">
        <f>'time_series_19-covid-Deaths'!CI140</f>
        <v>21067</v>
      </c>
      <c r="CH8" s="2">
        <f>'time_series_19-covid-Deaths'!CJ140</f>
        <v>21645</v>
      </c>
      <c r="CI8" s="2">
        <f>'time_series_19-covid-Deaths'!CK140</f>
        <v>22170</v>
      </c>
      <c r="CJ8" s="2">
        <f>'time_series_19-covid-Deaths'!CL140</f>
        <v>22745</v>
      </c>
      <c r="CK8" s="2">
        <f>'time_series_19-covid-Deaths'!CM140</f>
        <v>23227</v>
      </c>
      <c r="CL8" s="2">
        <f>'time_series_19-covid-Deaths'!CN140</f>
        <v>23660</v>
      </c>
      <c r="CM8" s="2">
        <f>'time_series_19-covid-Deaths'!CO140</f>
        <v>24114</v>
      </c>
      <c r="CN8" s="2">
        <f>'time_series_19-covid-Deaths'!CP140</f>
        <v>24648</v>
      </c>
      <c r="CO8" s="2">
        <f>'time_series_19-covid-Deaths'!CQ140</f>
        <v>25085</v>
      </c>
      <c r="CP8" s="2">
        <f>'time_series_19-covid-Deaths'!CR140</f>
        <v>25549</v>
      </c>
      <c r="CQ8" s="2">
        <f>'time_series_19-covid-Deaths'!CS140</f>
        <v>25969</v>
      </c>
      <c r="CR8" s="2">
        <f>'time_series_19-covid-Deaths'!CT140</f>
        <v>26384</v>
      </c>
      <c r="CS8" s="2">
        <f>'time_series_19-covid-Deaths'!CU140</f>
        <v>26644</v>
      </c>
      <c r="CT8" s="2">
        <f>'time_series_19-covid-Deaths'!CV140</f>
        <v>26977</v>
      </c>
      <c r="CU8" s="2">
        <f>'time_series_19-covid-Deaths'!CW140</f>
        <v>27359</v>
      </c>
      <c r="CV8" s="2">
        <f>'time_series_19-covid-Deaths'!CX140</f>
        <v>27682</v>
      </c>
      <c r="CW8" s="2">
        <f>'time_series_19-covid-Deaths'!CY140</f>
        <v>27967</v>
      </c>
      <c r="CX8" s="2">
        <f>'time_series_19-covid-Deaths'!CZ140</f>
        <v>28236</v>
      </c>
      <c r="CY8" s="2">
        <f>'time_series_19-covid-Deaths'!DA140</f>
        <v>28710</v>
      </c>
      <c r="CZ8" s="2">
        <f>'time_series_19-covid-Deaths'!DB140</f>
        <v>28884</v>
      </c>
      <c r="DA8" s="2">
        <f>'time_series_19-covid-Deaths'!DC140</f>
        <v>29079</v>
      </c>
      <c r="DB8" s="2">
        <f>'time_series_19-covid-Deaths'!DD140</f>
        <v>29315</v>
      </c>
      <c r="DC8" s="2">
        <f>'time_series_19-covid-Deaths'!DE140</f>
        <v>29684</v>
      </c>
      <c r="DD8" s="2">
        <f>'time_series_19-covid-Deaths'!DF140</f>
        <v>29958</v>
      </c>
      <c r="DE8" s="2">
        <f>'time_series_19-covid-Deaths'!DG140</f>
        <v>30201</v>
      </c>
      <c r="DF8" s="2">
        <f>'time_series_19-covid-Deaths'!DH140</f>
        <v>30395</v>
      </c>
      <c r="DG8" s="2">
        <f>'time_series_19-covid-Deaths'!DI140</f>
        <v>30560</v>
      </c>
      <c r="DH8" s="2">
        <f>'time_series_19-covid-Deaths'!DJ140</f>
        <v>30739</v>
      </c>
      <c r="DI8" s="2">
        <f>'time_series_19-covid-Deaths'!DK140</f>
        <v>30911</v>
      </c>
      <c r="DJ8" s="2">
        <f>'time_series_19-covid-Deaths'!DL140</f>
        <v>31106</v>
      </c>
      <c r="DK8" s="2">
        <f>'time_series_19-covid-Deaths'!DM140</f>
        <v>31368</v>
      </c>
      <c r="DL8" s="2">
        <f>'time_series_19-covid-Deaths'!DN140</f>
        <v>31610</v>
      </c>
      <c r="DM8" s="2">
        <f>'time_series_19-covid-Deaths'!DO140</f>
        <v>31763</v>
      </c>
      <c r="DN8" s="2">
        <f>'time_series_19-covid-Deaths'!DP140</f>
        <v>31908</v>
      </c>
      <c r="DO8" s="2">
        <f>'time_series_19-covid-Deaths'!DQ140</f>
        <v>32007</v>
      </c>
      <c r="DP8" s="2">
        <f>'time_series_19-covid-Deaths'!DR140</f>
        <v>32169</v>
      </c>
      <c r="DQ8" s="2">
        <f>'time_series_19-covid-Deaths'!DS140</f>
        <v>32330</v>
      </c>
      <c r="DR8" s="2">
        <f>'time_series_19-covid-Deaths'!DT140</f>
        <v>32486</v>
      </c>
      <c r="DS8" s="2">
        <f>'time_series_19-covid-Deaths'!DU140</f>
        <v>32616</v>
      </c>
      <c r="DT8" s="2">
        <f>'time_series_19-covid-Deaths'!DV140</f>
        <v>32735</v>
      </c>
      <c r="DU8" s="2">
        <f>'time_series_19-covid-Deaths'!DW140</f>
        <v>32785</v>
      </c>
      <c r="DV8" s="2">
        <f>'time_series_19-covid-Deaths'!DX140</f>
        <v>32877</v>
      </c>
      <c r="DW8" s="2">
        <f>'time_series_19-covid-Deaths'!DY140</f>
        <v>32955</v>
      </c>
      <c r="DX8" s="2">
        <f>'time_series_19-covid-Deaths'!DZ140</f>
        <v>33072</v>
      </c>
      <c r="DY8" s="2">
        <f>'time_series_19-covid-Deaths'!EA140</f>
        <v>33142</v>
      </c>
      <c r="DZ8" s="2">
        <f>'time_series_19-covid-Deaths'!EB140</f>
        <v>33229</v>
      </c>
      <c r="EA8" s="2">
        <f>'time_series_19-covid-Deaths'!EC140</f>
        <v>33340</v>
      </c>
      <c r="EB8" s="2">
        <f>'time_series_19-covid-Deaths'!ED140</f>
        <v>33415</v>
      </c>
      <c r="EC8" s="2">
        <f>'time_series_19-covid-Deaths'!EE140</f>
        <v>33475</v>
      </c>
      <c r="ED8" s="2">
        <f>'time_series_19-covid-Deaths'!EF140</f>
        <v>33530</v>
      </c>
      <c r="EE8" s="2">
        <f>'time_series_19-covid-Deaths'!EG140</f>
        <v>33601</v>
      </c>
      <c r="EF8" s="2">
        <f>'time_series_19-covid-Deaths'!EH140</f>
        <v>33689</v>
      </c>
      <c r="EG8" s="2">
        <f>'time_series_19-covid-Deaths'!EI140</f>
        <v>33774</v>
      </c>
      <c r="EH8" s="2">
        <f>'time_series_19-covid-Deaths'!EJ140</f>
        <v>33846</v>
      </c>
      <c r="EI8" s="2">
        <f>'time_series_19-covid-Deaths'!EK140</f>
        <v>33899</v>
      </c>
      <c r="EJ8" s="2">
        <f>'time_series_19-covid-Deaths'!EL140</f>
        <v>33964</v>
      </c>
      <c r="EK8" s="2">
        <f>'time_series_19-covid-Deaths'!EM140</f>
        <v>34043</v>
      </c>
      <c r="EL8" s="2">
        <f>'time_series_19-covid-Deaths'!EN140</f>
        <v>34114</v>
      </c>
      <c r="EM8" s="2">
        <f>'time_series_19-covid-Deaths'!EO140</f>
        <v>34167</v>
      </c>
      <c r="EN8" s="2">
        <f>'time_series_19-covid-Deaths'!EP140</f>
        <v>34223</v>
      </c>
      <c r="EO8" s="2">
        <f>'time_series_19-covid-Deaths'!EQ140</f>
        <v>34301</v>
      </c>
      <c r="EP8" s="2">
        <f>'time_series_19-covid-Deaths'!ER140</f>
        <v>34345</v>
      </c>
      <c r="EQ8" s="2">
        <f>'time_series_19-covid-Deaths'!ES140</f>
        <v>34371</v>
      </c>
      <c r="ER8" s="2">
        <f>'time_series_19-covid-Deaths'!ET140</f>
        <v>34405</v>
      </c>
      <c r="ES8" s="2">
        <f>'time_series_19-covid-Deaths'!EU140</f>
        <v>34448</v>
      </c>
      <c r="ET8" s="2">
        <f>'time_series_19-covid-Deaths'!EV140</f>
        <v>34514</v>
      </c>
      <c r="EU8" s="2">
        <f>'time_series_19-covid-Deaths'!EW140</f>
        <v>34561</v>
      </c>
      <c r="EV8" s="2">
        <f>'time_series_19-covid-Deaths'!EX140</f>
        <v>34610</v>
      </c>
      <c r="EW8" s="2">
        <f>'time_series_19-covid-Deaths'!EY140</f>
        <v>34634</v>
      </c>
      <c r="EX8" s="2">
        <f>'time_series_19-covid-Deaths'!EZ140</f>
        <v>34657</v>
      </c>
      <c r="EY8" s="2">
        <f>'time_series_19-covid-Deaths'!FA140</f>
        <v>34675</v>
      </c>
      <c r="EZ8" s="2">
        <f>'time_series_19-covid-Deaths'!FB140</f>
        <v>34644</v>
      </c>
      <c r="FA8" s="2">
        <f>'time_series_19-covid-Deaths'!FC140</f>
        <v>34678</v>
      </c>
      <c r="FB8" s="2">
        <f>'time_series_19-covid-Deaths'!FD140</f>
        <v>34708</v>
      </c>
      <c r="FC8" s="2">
        <f>'time_series_19-covid-Deaths'!FE140</f>
        <v>34716</v>
      </c>
      <c r="FD8" s="2">
        <f>'time_series_19-covid-Deaths'!FF140</f>
        <v>34738</v>
      </c>
      <c r="FE8" s="2">
        <f>'time_series_19-covid-Deaths'!FG140</f>
        <v>34744</v>
      </c>
      <c r="FF8" s="2">
        <f>'time_series_19-covid-Deaths'!FH140</f>
        <v>34767</v>
      </c>
      <c r="FG8" s="2">
        <f>'time_series_19-covid-Deaths'!FI140</f>
        <v>34788</v>
      </c>
      <c r="FH8" s="2">
        <f>'time_series_19-covid-Deaths'!FJ140</f>
        <v>34818</v>
      </c>
      <c r="FI8" s="2">
        <f>'time_series_19-covid-Deaths'!FK140</f>
        <v>34833</v>
      </c>
      <c r="FJ8" s="2">
        <f>'time_series_19-covid-Deaths'!FL140</f>
        <v>34854</v>
      </c>
      <c r="FK8" s="2">
        <f>'time_series_19-covid-Deaths'!FM140</f>
        <v>34861</v>
      </c>
      <c r="FL8" s="2">
        <f>'time_series_19-covid-Deaths'!FN140</f>
        <v>34869</v>
      </c>
      <c r="FM8" s="2">
        <f>'time_series_19-covid-Deaths'!FO140</f>
        <v>34899</v>
      </c>
      <c r="FN8" s="2">
        <f>'time_series_19-covid-Deaths'!FP140</f>
        <v>34914</v>
      </c>
      <c r="FO8" s="2">
        <f>'time_series_19-covid-Deaths'!FQ140</f>
        <v>34926</v>
      </c>
      <c r="FP8" s="2">
        <f>'time_series_19-covid-Deaths'!FR140</f>
        <v>34938</v>
      </c>
      <c r="FQ8" s="2">
        <f>'time_series_19-covid-Deaths'!FS140</f>
        <v>34945</v>
      </c>
      <c r="FR8" s="2">
        <f>'time_series_19-covid-Deaths'!FT140</f>
        <v>34954</v>
      </c>
      <c r="FS8" s="2">
        <f>'time_series_19-covid-Deaths'!FU140</f>
        <v>34967</v>
      </c>
      <c r="FT8" s="2">
        <f>'time_series_19-covid-Deaths'!FV140</f>
        <v>34984</v>
      </c>
      <c r="FU8" s="2">
        <f>'time_series_19-covid-Deaths'!FW140</f>
        <v>34997</v>
      </c>
      <c r="FV8" s="2">
        <f>'time_series_19-covid-Deaths'!FX140</f>
        <v>35017</v>
      </c>
      <c r="FW8" s="2">
        <f>'time_series_19-covid-Deaths'!FY140</f>
        <v>35028</v>
      </c>
      <c r="FX8" s="2">
        <f>'time_series_19-covid-Deaths'!FZ140</f>
        <v>35042</v>
      </c>
      <c r="FY8" s="2">
        <f>'time_series_19-covid-Deaths'!GA140</f>
        <v>35045</v>
      </c>
      <c r="FZ8" s="2">
        <f>'time_series_19-covid-Deaths'!GB140</f>
        <v>35058</v>
      </c>
      <c r="GA8" s="2">
        <f>'time_series_19-covid-Deaths'!GC140</f>
        <v>35073</v>
      </c>
      <c r="GB8" s="2">
        <f>'time_series_19-covid-Deaths'!GD140</f>
        <v>35082</v>
      </c>
      <c r="GC8" s="2">
        <f>'time_series_19-covid-Deaths'!GE140</f>
        <v>35092</v>
      </c>
      <c r="GD8" s="2">
        <f>'time_series_19-covid-Deaths'!GF140</f>
        <v>35097</v>
      </c>
      <c r="GE8" s="2">
        <f>'time_series_19-covid-Deaths'!GG140</f>
        <v>35102</v>
      </c>
      <c r="GF8" s="2">
        <f>'time_series_19-covid-Deaths'!GH140</f>
        <v>35107</v>
      </c>
      <c r="GG8" s="2">
        <f>'time_series_19-covid-Deaths'!GI140</f>
        <v>35112</v>
      </c>
      <c r="GH8" s="2">
        <f>'time_series_19-covid-Deaths'!GJ140</f>
        <v>35123</v>
      </c>
      <c r="GI8" s="2">
        <f>'time_series_19-covid-Deaths'!GK140</f>
        <v>35129</v>
      </c>
      <c r="GJ8" s="2">
        <f>'time_series_19-covid-Deaths'!GL140</f>
        <v>35132</v>
      </c>
      <c r="GK8" s="2">
        <f>'time_series_19-covid-Deaths'!GM140</f>
        <v>35141</v>
      </c>
      <c r="GL8" s="2">
        <f>'time_series_19-covid-Deaths'!GN140</f>
        <v>35146</v>
      </c>
      <c r="GM8" s="2">
        <f>'time_series_19-covid-Deaths'!GO140</f>
        <v>35154</v>
      </c>
      <c r="GN8" s="2">
        <f>'time_series_19-covid-Deaths'!GP140</f>
        <v>35166</v>
      </c>
      <c r="GO8" s="2">
        <f>'time_series_19-covid-Deaths'!GQ140</f>
        <v>35171</v>
      </c>
      <c r="GP8" s="2">
        <f>'time_series_19-covid-Deaths'!GR140</f>
        <v>35181</v>
      </c>
      <c r="GQ8" s="2">
        <f>'time_series_19-covid-Deaths'!GS140</f>
        <v>35187</v>
      </c>
    </row>
    <row r="9" spans="1:199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1</v>
      </c>
      <c r="BP9" s="2">
        <f>'time_series_19-covid-Deaths'!BR203</f>
        <v>1</v>
      </c>
      <c r="BQ9" s="2">
        <f>'time_series_19-covid-Deaths'!BS203</f>
        <v>2</v>
      </c>
      <c r="BR9" s="2">
        <f>'time_series_19-covid-Deaths'!BT203</f>
        <v>3</v>
      </c>
      <c r="BS9" s="2">
        <f>'time_series_19-covid-Deaths'!BU203</f>
        <v>5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9</v>
      </c>
      <c r="BW9" s="2">
        <f>'time_series_19-covid-Deaths'!BY203</f>
        <v>9</v>
      </c>
      <c r="BX9" s="2">
        <f>'time_series_19-covid-Deaths'!BZ203</f>
        <v>11</v>
      </c>
      <c r="BY9" s="2">
        <f>'time_series_19-covid-Deaths'!CA203</f>
        <v>12</v>
      </c>
      <c r="BZ9" s="2">
        <f>'time_series_19-covid-Deaths'!CB203</f>
        <v>13</v>
      </c>
      <c r="CA9" s="2">
        <f>'time_series_19-covid-Deaths'!CC203</f>
        <v>18</v>
      </c>
      <c r="CB9" s="2">
        <f>'time_series_19-covid-Deaths'!CD203</f>
        <v>18</v>
      </c>
      <c r="CC9" s="2">
        <f>'time_series_19-covid-Deaths'!CE203</f>
        <v>24</v>
      </c>
      <c r="CD9" s="2">
        <f>'time_series_19-covid-Deaths'!CF203</f>
        <v>25</v>
      </c>
      <c r="CE9" s="2">
        <f>'time_series_19-covid-Deaths'!CG203</f>
        <v>25</v>
      </c>
      <c r="CF9" s="2">
        <f>'time_series_19-covid-Deaths'!CH203</f>
        <v>27</v>
      </c>
      <c r="CG9" s="2">
        <f>'time_series_19-covid-Deaths'!CI203</f>
        <v>27</v>
      </c>
      <c r="CH9" s="2">
        <f>'time_series_19-covid-Deaths'!CJ203</f>
        <v>34</v>
      </c>
      <c r="CI9" s="2">
        <f>'time_series_19-covid-Deaths'!CK203</f>
        <v>48</v>
      </c>
      <c r="CJ9" s="2">
        <f>'time_series_19-covid-Deaths'!CL203</f>
        <v>50</v>
      </c>
      <c r="CK9" s="2">
        <f>'time_series_19-covid-Deaths'!CM203</f>
        <v>52</v>
      </c>
      <c r="CL9" s="2">
        <f>'time_series_19-covid-Deaths'!CN203</f>
        <v>54</v>
      </c>
      <c r="CM9" s="2">
        <f>'time_series_19-covid-Deaths'!CO203</f>
        <v>58</v>
      </c>
      <c r="CN9" s="2">
        <f>'time_series_19-covid-Deaths'!CP203</f>
        <v>58</v>
      </c>
      <c r="CO9" s="2">
        <f>'time_series_19-covid-Deaths'!CQ203</f>
        <v>65</v>
      </c>
      <c r="CP9" s="2">
        <f>'time_series_19-covid-Deaths'!CR203</f>
        <v>75</v>
      </c>
      <c r="CQ9" s="2">
        <f>'time_series_19-covid-Deaths'!CS203</f>
        <v>79</v>
      </c>
      <c r="CR9" s="2">
        <f>'time_series_19-covid-Deaths'!CT203</f>
        <v>86</v>
      </c>
      <c r="CS9" s="2">
        <f>'time_series_19-covid-Deaths'!CU203</f>
        <v>87</v>
      </c>
      <c r="CT9" s="2">
        <f>'time_series_19-covid-Deaths'!CV203</f>
        <v>90</v>
      </c>
      <c r="CU9" s="2">
        <f>'time_series_19-covid-Deaths'!CW203</f>
        <v>93</v>
      </c>
      <c r="CV9" s="2">
        <f>'time_series_19-covid-Deaths'!CX203</f>
        <v>103</v>
      </c>
      <c r="CW9" s="2">
        <f>'time_series_19-covid-Deaths'!CY203</f>
        <v>103</v>
      </c>
      <c r="CX9" s="2">
        <f>'time_series_19-covid-Deaths'!CZ203</f>
        <v>116</v>
      </c>
      <c r="CY9" s="2">
        <f>'time_series_19-covid-Deaths'!DA203</f>
        <v>123</v>
      </c>
      <c r="CZ9" s="2">
        <f>'time_series_19-covid-Deaths'!DB203</f>
        <v>131</v>
      </c>
      <c r="DA9" s="2">
        <f>'time_series_19-covid-Deaths'!DC203</f>
        <v>138</v>
      </c>
      <c r="DB9" s="2">
        <f>'time_series_19-covid-Deaths'!DD203</f>
        <v>148</v>
      </c>
      <c r="DC9" s="2">
        <f>'time_series_19-covid-Deaths'!DE203</f>
        <v>153</v>
      </c>
      <c r="DD9" s="2">
        <f>'time_series_19-covid-Deaths'!DF203</f>
        <v>161</v>
      </c>
      <c r="DE9" s="2">
        <f>'time_series_19-covid-Deaths'!DG203</f>
        <v>178</v>
      </c>
      <c r="DF9" s="2">
        <f>'time_series_19-covid-Deaths'!DH203</f>
        <v>186</v>
      </c>
      <c r="DG9" s="2">
        <f>'time_series_19-covid-Deaths'!DI203</f>
        <v>194</v>
      </c>
      <c r="DH9" s="2">
        <f>'time_series_19-covid-Deaths'!DJ203</f>
        <v>206</v>
      </c>
      <c r="DI9" s="2">
        <f>'time_series_19-covid-Deaths'!DK203</f>
        <v>206</v>
      </c>
      <c r="DJ9" s="2">
        <f>'time_series_19-covid-Deaths'!DL203</f>
        <v>219</v>
      </c>
      <c r="DK9" s="2">
        <f>'time_series_19-covid-Deaths'!DM203</f>
        <v>238</v>
      </c>
      <c r="DL9" s="2">
        <f>'time_series_19-covid-Deaths'!DN203</f>
        <v>247</v>
      </c>
      <c r="DM9" s="2">
        <f>'time_series_19-covid-Deaths'!DO203</f>
        <v>261</v>
      </c>
      <c r="DN9" s="2">
        <f>'time_series_19-covid-Deaths'!DP203</f>
        <v>264</v>
      </c>
      <c r="DO9" s="2">
        <f>'time_series_19-covid-Deaths'!DQ203</f>
        <v>286</v>
      </c>
      <c r="DP9" s="2">
        <f>'time_series_19-covid-Deaths'!DR203</f>
        <v>312</v>
      </c>
      <c r="DQ9" s="2">
        <f>'time_series_19-covid-Deaths'!DS203</f>
        <v>339</v>
      </c>
      <c r="DR9" s="2">
        <f>'time_series_19-covid-Deaths'!DT203</f>
        <v>369</v>
      </c>
      <c r="DS9" s="2">
        <f>'time_series_19-covid-Deaths'!DU203</f>
        <v>397</v>
      </c>
      <c r="DT9" s="2">
        <f>'time_series_19-covid-Deaths'!DV203</f>
        <v>407</v>
      </c>
      <c r="DU9" s="2">
        <f>'time_series_19-covid-Deaths'!DW203</f>
        <v>429</v>
      </c>
      <c r="DV9" s="2">
        <f>'time_series_19-covid-Deaths'!DX203</f>
        <v>481</v>
      </c>
      <c r="DW9" s="2">
        <f>'time_series_19-covid-Deaths'!DY203</f>
        <v>524</v>
      </c>
      <c r="DX9" s="2">
        <f>'time_series_19-covid-Deaths'!DZ203</f>
        <v>552</v>
      </c>
      <c r="DY9" s="2">
        <f>'time_series_19-covid-Deaths'!EA203</f>
        <v>577</v>
      </c>
      <c r="DZ9" s="2">
        <f>'time_series_19-covid-Deaths'!EB203</f>
        <v>611</v>
      </c>
      <c r="EA9" s="2">
        <f>'time_series_19-covid-Deaths'!EC203</f>
        <v>643</v>
      </c>
      <c r="EB9" s="2">
        <f>'time_series_19-covid-Deaths'!ED203</f>
        <v>683</v>
      </c>
      <c r="EC9" s="2">
        <f>'time_series_19-covid-Deaths'!EE203</f>
        <v>705</v>
      </c>
      <c r="ED9" s="2">
        <f>'time_series_19-covid-Deaths'!EF203</f>
        <v>755</v>
      </c>
      <c r="EE9" s="2">
        <f>'time_series_19-covid-Deaths'!EG203</f>
        <v>792</v>
      </c>
      <c r="EF9" s="2">
        <f>'time_series_19-covid-Deaths'!EH203</f>
        <v>848</v>
      </c>
      <c r="EG9" s="2">
        <f>'time_series_19-covid-Deaths'!EI203</f>
        <v>908</v>
      </c>
      <c r="EH9" s="2">
        <f>'time_series_19-covid-Deaths'!EJ203</f>
        <v>952</v>
      </c>
      <c r="EI9" s="2">
        <f>'time_series_19-covid-Deaths'!EK203</f>
        <v>998</v>
      </c>
      <c r="EJ9" s="2">
        <f>'time_series_19-covid-Deaths'!EL203</f>
        <v>1080</v>
      </c>
      <c r="EK9" s="2">
        <f>'time_series_19-covid-Deaths'!EM203</f>
        <v>1162</v>
      </c>
      <c r="EL9" s="2">
        <f>'time_series_19-covid-Deaths'!EN203</f>
        <v>1210</v>
      </c>
      <c r="EM9" s="2">
        <f>'time_series_19-covid-Deaths'!EO203</f>
        <v>1284</v>
      </c>
      <c r="EN9" s="2">
        <f>'time_series_19-covid-Deaths'!EP203</f>
        <v>1354</v>
      </c>
      <c r="EO9" s="2">
        <f>'time_series_19-covid-Deaths'!EQ203</f>
        <v>1423</v>
      </c>
      <c r="EP9" s="2">
        <f>'time_series_19-covid-Deaths'!ER203</f>
        <v>1480</v>
      </c>
      <c r="EQ9" s="2">
        <f>'time_series_19-covid-Deaths'!ES203</f>
        <v>1568</v>
      </c>
      <c r="ER9" s="2">
        <f>'time_series_19-covid-Deaths'!ET203</f>
        <v>1625</v>
      </c>
      <c r="ES9" s="2">
        <f>'time_series_19-covid-Deaths'!EU203</f>
        <v>1674</v>
      </c>
      <c r="ET9" s="2">
        <f>'time_series_19-covid-Deaths'!EV203</f>
        <v>1737</v>
      </c>
      <c r="EU9" s="2">
        <f>'time_series_19-covid-Deaths'!EW203</f>
        <v>1831</v>
      </c>
      <c r="EV9" s="2">
        <f>'time_series_19-covid-Deaths'!EX203</f>
        <v>1877</v>
      </c>
      <c r="EW9" s="2">
        <f>'time_series_19-covid-Deaths'!EY203</f>
        <v>1930</v>
      </c>
      <c r="EX9" s="2">
        <f>'time_series_19-covid-Deaths'!EZ203</f>
        <v>1991</v>
      </c>
      <c r="EY9" s="2">
        <f>'time_series_19-covid-Deaths'!FA203</f>
        <v>2102</v>
      </c>
      <c r="EZ9" s="2">
        <f>'time_series_19-covid-Deaths'!FB203</f>
        <v>2205</v>
      </c>
      <c r="FA9" s="2">
        <f>'time_series_19-covid-Deaths'!FC203</f>
        <v>2292</v>
      </c>
      <c r="FB9" s="2">
        <f>'time_series_19-covid-Deaths'!FD203</f>
        <v>2340</v>
      </c>
      <c r="FC9" s="2">
        <f>'time_series_19-covid-Deaths'!FE203</f>
        <v>2413</v>
      </c>
      <c r="FD9" s="2">
        <f>'time_series_19-covid-Deaths'!FF203</f>
        <v>2456</v>
      </c>
      <c r="FE9" s="2">
        <f>'time_series_19-covid-Deaths'!FG203</f>
        <v>2529</v>
      </c>
      <c r="FF9" s="2">
        <f>'time_series_19-covid-Deaths'!FH203</f>
        <v>2657</v>
      </c>
      <c r="FG9" s="2">
        <f>'time_series_19-covid-Deaths'!FI203</f>
        <v>2749</v>
      </c>
      <c r="FH9" s="2">
        <f>'time_series_19-covid-Deaths'!FJ203</f>
        <v>2844</v>
      </c>
      <c r="FI9" s="2">
        <f>'time_series_19-covid-Deaths'!FK203</f>
        <v>2952</v>
      </c>
      <c r="FJ9" s="2">
        <f>'time_series_19-covid-Deaths'!FL203</f>
        <v>3026</v>
      </c>
      <c r="FK9" s="2">
        <f>'time_series_19-covid-Deaths'!FM203</f>
        <v>3199</v>
      </c>
      <c r="FL9" s="2">
        <f>'time_series_19-covid-Deaths'!FN203</f>
        <v>3310</v>
      </c>
      <c r="FM9" s="2">
        <f>'time_series_19-covid-Deaths'!FO203</f>
        <v>3502</v>
      </c>
      <c r="FN9" s="2">
        <f>'time_series_19-covid-Deaths'!FP203</f>
        <v>3602</v>
      </c>
      <c r="FO9" s="2">
        <f>'time_series_19-covid-Deaths'!FQ203</f>
        <v>3720</v>
      </c>
      <c r="FP9" s="2">
        <f>'time_series_19-covid-Deaths'!FR203</f>
        <v>3860</v>
      </c>
      <c r="FQ9" s="2">
        <f>'time_series_19-covid-Deaths'!FS203</f>
        <v>3971</v>
      </c>
      <c r="FR9" s="2">
        <f>'time_series_19-covid-Deaths'!FT203</f>
        <v>4079</v>
      </c>
      <c r="FS9" s="2">
        <f>'time_series_19-covid-Deaths'!FU203</f>
        <v>4172</v>
      </c>
      <c r="FT9" s="2">
        <f>'time_series_19-covid-Deaths'!FV203</f>
        <v>4346</v>
      </c>
      <c r="FU9" s="2">
        <f>'time_series_19-covid-Deaths'!FW203</f>
        <v>4453</v>
      </c>
      <c r="FV9" s="2">
        <f>'time_series_19-covid-Deaths'!FX203</f>
        <v>4669</v>
      </c>
      <c r="FW9" s="2">
        <f>'time_series_19-covid-Deaths'!FY203</f>
        <v>4804</v>
      </c>
      <c r="FX9" s="2">
        <f>'time_series_19-covid-Deaths'!FZ203</f>
        <v>4948</v>
      </c>
      <c r="FY9" s="2">
        <f>'time_series_19-covid-Deaths'!GA203</f>
        <v>5033</v>
      </c>
      <c r="FZ9" s="2">
        <f>'time_series_19-covid-Deaths'!GB203</f>
        <v>5173</v>
      </c>
      <c r="GA9" s="2">
        <f>'time_series_19-covid-Deaths'!GC203</f>
        <v>5368</v>
      </c>
      <c r="GB9" s="2">
        <f>'time_series_19-covid-Deaths'!GD203</f>
        <v>5940</v>
      </c>
      <c r="GC9" s="2">
        <f>'time_series_19-covid-Deaths'!GE203</f>
        <v>6093</v>
      </c>
      <c r="GD9" s="2">
        <f>'time_series_19-covid-Deaths'!GF203</f>
        <v>6343</v>
      </c>
      <c r="GE9" s="2">
        <f>'time_series_19-covid-Deaths'!GG203</f>
        <v>6655</v>
      </c>
      <c r="GF9" s="2">
        <f>'time_series_19-covid-Deaths'!GH203</f>
        <v>6769</v>
      </c>
      <c r="GG9" s="2">
        <f>'time_series_19-covid-Deaths'!GI203</f>
        <v>7067</v>
      </c>
      <c r="GH9" s="2">
        <f>'time_series_19-covid-Deaths'!GJ203</f>
        <v>7257</v>
      </c>
      <c r="GI9" s="2">
        <f>'time_series_19-covid-Deaths'!GK203</f>
        <v>7497</v>
      </c>
      <c r="GJ9" s="2">
        <f>'time_series_19-covid-Deaths'!GL203</f>
        <v>7812</v>
      </c>
      <c r="GK9" s="2">
        <f>'time_series_19-covid-Deaths'!GM203</f>
        <v>8005</v>
      </c>
      <c r="GL9" s="2">
        <f>'time_series_19-covid-Deaths'!GN203</f>
        <v>8153</v>
      </c>
      <c r="GM9" s="2">
        <f>'time_series_19-covid-Deaths'!GO203</f>
        <v>8366</v>
      </c>
      <c r="GN9" s="2">
        <f>'time_series_19-covid-Deaths'!GP203</f>
        <v>8539</v>
      </c>
      <c r="GO9" s="2">
        <f>'time_series_19-covid-Deaths'!GQ203</f>
        <v>8884</v>
      </c>
      <c r="GP9" s="2">
        <f>'time_series_19-covid-Deaths'!GR203</f>
        <v>9298</v>
      </c>
      <c r="GQ9" s="2">
        <f>'time_series_19-covid-Deaths'!GS203</f>
        <v>9604</v>
      </c>
    </row>
    <row r="10" spans="1:199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1</v>
      </c>
      <c r="AR10" s="2">
        <f>'time_series_19-covid-Deaths'!AT204</f>
        <v>2</v>
      </c>
      <c r="AS10" s="2">
        <f>'time_series_19-covid-Deaths'!AU204</f>
        <v>3</v>
      </c>
      <c r="AT10" s="2">
        <f>'time_series_19-covid-Deaths'!AV204</f>
        <v>5</v>
      </c>
      <c r="AU10" s="2">
        <f>'time_series_19-covid-Deaths'!AW204</f>
        <v>10</v>
      </c>
      <c r="AV10" s="2">
        <f>'time_series_19-covid-Deaths'!AX204</f>
        <v>17</v>
      </c>
      <c r="AW10" s="2">
        <f>'time_series_19-covid-Deaths'!AY204</f>
        <v>28</v>
      </c>
      <c r="AX10" s="2">
        <f>'time_series_19-covid-Deaths'!AZ204</f>
        <v>35</v>
      </c>
      <c r="AY10" s="2">
        <f>'time_series_19-covid-Deaths'!BA204</f>
        <v>54</v>
      </c>
      <c r="AZ10" s="2">
        <f>'time_series_19-covid-Deaths'!BB204</f>
        <v>55</v>
      </c>
      <c r="BA10" s="2">
        <f>'time_series_19-covid-Deaths'!BC204</f>
        <v>133</v>
      </c>
      <c r="BB10" s="2">
        <f>'time_series_19-covid-Deaths'!BD204</f>
        <v>195</v>
      </c>
      <c r="BC10" s="2">
        <f>'time_series_19-covid-Deaths'!BE204</f>
        <v>289</v>
      </c>
      <c r="BD10" s="2">
        <f>'time_series_19-covid-Deaths'!BF204</f>
        <v>342</v>
      </c>
      <c r="BE10" s="2">
        <f>'time_series_19-covid-Deaths'!BG204</f>
        <v>533</v>
      </c>
      <c r="BF10" s="2">
        <f>'time_series_19-covid-Deaths'!BH204</f>
        <v>623</v>
      </c>
      <c r="BG10" s="2">
        <f>'time_series_19-covid-Deaths'!BI204</f>
        <v>830</v>
      </c>
      <c r="BH10" s="2">
        <f>'time_series_19-covid-Deaths'!BJ204</f>
        <v>1043</v>
      </c>
      <c r="BI10" s="2">
        <f>'time_series_19-covid-Deaths'!BK204</f>
        <v>1375</v>
      </c>
      <c r="BJ10" s="2">
        <f>'time_series_19-covid-Deaths'!BL204</f>
        <v>1772</v>
      </c>
      <c r="BK10" s="2">
        <f>'time_series_19-covid-Deaths'!BM204</f>
        <v>2311</v>
      </c>
      <c r="BL10" s="2">
        <f>'time_series_19-covid-Deaths'!BN204</f>
        <v>2808</v>
      </c>
      <c r="BM10" s="2">
        <f>'time_series_19-covid-Deaths'!BO204</f>
        <v>3647</v>
      </c>
      <c r="BN10" s="2">
        <f>'time_series_19-covid-Deaths'!BP204</f>
        <v>4365</v>
      </c>
      <c r="BO10" s="2">
        <f>'time_series_19-covid-Deaths'!BQ204</f>
        <v>5138</v>
      </c>
      <c r="BP10" s="2">
        <f>'time_series_19-covid-Deaths'!BR204</f>
        <v>5982</v>
      </c>
      <c r="BQ10" s="2">
        <f>'time_series_19-covid-Deaths'!BS204</f>
        <v>6803</v>
      </c>
      <c r="BR10" s="2">
        <f>'time_series_19-covid-Deaths'!BT204</f>
        <v>7716</v>
      </c>
      <c r="BS10" s="2">
        <f>'time_series_19-covid-Deaths'!BU204</f>
        <v>8464</v>
      </c>
      <c r="BT10" s="2">
        <f>'time_series_19-covid-Deaths'!BV204</f>
        <v>9387</v>
      </c>
      <c r="BU10" s="2">
        <f>'time_series_19-covid-Deaths'!BW204</f>
        <v>10348</v>
      </c>
      <c r="BV10" s="2">
        <f>'time_series_19-covid-Deaths'!BX204</f>
        <v>11198</v>
      </c>
      <c r="BW10" s="2">
        <f>'time_series_19-covid-Deaths'!BY204</f>
        <v>11947</v>
      </c>
      <c r="BX10" s="2">
        <f>'time_series_19-covid-Deaths'!BZ204</f>
        <v>12641</v>
      </c>
      <c r="BY10" s="2">
        <f>'time_series_19-covid-Deaths'!CA204</f>
        <v>13341</v>
      </c>
      <c r="BZ10" s="2">
        <f>'time_series_19-covid-Deaths'!CB204</f>
        <v>14045</v>
      </c>
      <c r="CA10" s="2">
        <f>'time_series_19-covid-Deaths'!CC204</f>
        <v>14792</v>
      </c>
      <c r="CB10" s="2">
        <f>'time_series_19-covid-Deaths'!CD204</f>
        <v>15447</v>
      </c>
      <c r="CC10" s="2">
        <f>'time_series_19-covid-Deaths'!CE204</f>
        <v>16081</v>
      </c>
      <c r="CD10" s="2">
        <f>'time_series_19-covid-Deaths'!CF204</f>
        <v>16606</v>
      </c>
      <c r="CE10" s="2">
        <f>'time_series_19-covid-Deaths'!CG204</f>
        <v>17209</v>
      </c>
      <c r="CF10" s="2">
        <f>'time_series_19-covid-Deaths'!CH204</f>
        <v>17756</v>
      </c>
      <c r="CG10" s="2">
        <f>'time_series_19-covid-Deaths'!CI204</f>
        <v>18056</v>
      </c>
      <c r="CH10" s="2">
        <f>'time_series_19-covid-Deaths'!CJ204</f>
        <v>18708</v>
      </c>
      <c r="CI10" s="2">
        <f>'time_series_19-covid-Deaths'!CK204</f>
        <v>19315</v>
      </c>
      <c r="CJ10" s="2">
        <f>'time_series_19-covid-Deaths'!CL204</f>
        <v>20002</v>
      </c>
      <c r="CK10" s="2">
        <f>'time_series_19-covid-Deaths'!CM204</f>
        <v>20043</v>
      </c>
      <c r="CL10" s="2">
        <f>'time_series_19-covid-Deaths'!CN204</f>
        <v>20453</v>
      </c>
      <c r="CM10" s="2">
        <f>'time_series_19-covid-Deaths'!CO204</f>
        <v>20852</v>
      </c>
      <c r="CN10" s="2">
        <f>'time_series_19-covid-Deaths'!CP204</f>
        <v>21282</v>
      </c>
      <c r="CO10" s="2">
        <f>'time_series_19-covid-Deaths'!CQ204</f>
        <v>21717</v>
      </c>
      <c r="CP10" s="2">
        <f>'time_series_19-covid-Deaths'!CR204</f>
        <v>22157</v>
      </c>
      <c r="CQ10" s="2">
        <f>'time_series_19-covid-Deaths'!CS204</f>
        <v>22524</v>
      </c>
      <c r="CR10" s="2">
        <f>'time_series_19-covid-Deaths'!CT204</f>
        <v>22902</v>
      </c>
      <c r="CS10" s="2">
        <f>'time_series_19-covid-Deaths'!CU204</f>
        <v>23190</v>
      </c>
      <c r="CT10" s="2">
        <f>'time_series_19-covid-Deaths'!CV204</f>
        <v>23521</v>
      </c>
      <c r="CU10" s="2">
        <f>'time_series_19-covid-Deaths'!CW204</f>
        <v>23822</v>
      </c>
      <c r="CV10" s="2">
        <f>'time_series_19-covid-Deaths'!CX204</f>
        <v>24275</v>
      </c>
      <c r="CW10" s="2">
        <f>'time_series_19-covid-Deaths'!CY204</f>
        <v>24543</v>
      </c>
      <c r="CX10" s="2">
        <f>'time_series_19-covid-Deaths'!CZ204</f>
        <v>24543</v>
      </c>
      <c r="CY10" s="2">
        <f>'time_series_19-covid-Deaths'!DA204</f>
        <v>25100</v>
      </c>
      <c r="CZ10" s="2">
        <f>'time_series_19-covid-Deaths'!DB204</f>
        <v>25264</v>
      </c>
      <c r="DA10" s="2">
        <f>'time_series_19-covid-Deaths'!DC204</f>
        <v>25428</v>
      </c>
      <c r="DB10" s="2">
        <f>'time_series_19-covid-Deaths'!DD204</f>
        <v>25613</v>
      </c>
      <c r="DC10" s="2">
        <f>'time_series_19-covid-Deaths'!DE204</f>
        <v>25857</v>
      </c>
      <c r="DD10" s="2">
        <f>'time_series_19-covid-Deaths'!DF204</f>
        <v>26070</v>
      </c>
      <c r="DE10" s="2">
        <f>'time_series_19-covid-Deaths'!DG204</f>
        <v>26299</v>
      </c>
      <c r="DF10" s="2">
        <f>'time_series_19-covid-Deaths'!DH204</f>
        <v>26478</v>
      </c>
      <c r="DG10" s="2">
        <f>'time_series_19-covid-Deaths'!DI204</f>
        <v>26621</v>
      </c>
      <c r="DH10" s="2">
        <f>'time_series_19-covid-Deaths'!DJ204</f>
        <v>26744</v>
      </c>
      <c r="DI10" s="2">
        <f>'time_series_19-covid-Deaths'!DK204</f>
        <v>26920</v>
      </c>
      <c r="DJ10" s="2">
        <f>'time_series_19-covid-Deaths'!DL204</f>
        <v>27104</v>
      </c>
      <c r="DK10" s="2">
        <f>'time_series_19-covid-Deaths'!DM204</f>
        <v>27321</v>
      </c>
      <c r="DL10" s="2">
        <f>'time_series_19-covid-Deaths'!DN204</f>
        <v>27459</v>
      </c>
      <c r="DM10" s="2">
        <f>'time_series_19-covid-Deaths'!DO204</f>
        <v>27563</v>
      </c>
      <c r="DN10" s="2">
        <f>'time_series_19-covid-Deaths'!DP204</f>
        <v>27563</v>
      </c>
      <c r="DO10" s="2">
        <f>'time_series_19-covid-Deaths'!DQ204</f>
        <v>27709</v>
      </c>
      <c r="DP10" s="2">
        <f>'time_series_19-covid-Deaths'!DR204</f>
        <v>27778</v>
      </c>
      <c r="DQ10" s="2">
        <f>'time_series_19-covid-Deaths'!DS204</f>
        <v>27888</v>
      </c>
      <c r="DR10" s="2">
        <f>'time_series_19-covid-Deaths'!DT204</f>
        <v>27940</v>
      </c>
      <c r="DS10" s="2">
        <f>'time_series_19-covid-Deaths'!DU204</f>
        <v>28628</v>
      </c>
      <c r="DT10" s="2">
        <f>'time_series_19-covid-Deaths'!DV204</f>
        <v>28678</v>
      </c>
      <c r="DU10" s="2">
        <f>'time_series_19-covid-Deaths'!DW204</f>
        <v>28752</v>
      </c>
      <c r="DV10" s="2">
        <f>'time_series_19-covid-Deaths'!DX204</f>
        <v>26834</v>
      </c>
      <c r="DW10" s="2">
        <f>'time_series_19-covid-Deaths'!DY204</f>
        <v>27117</v>
      </c>
      <c r="DX10" s="2">
        <f>'time_series_19-covid-Deaths'!DZ204</f>
        <v>27117</v>
      </c>
      <c r="DY10" s="2">
        <f>'time_series_19-covid-Deaths'!EA204</f>
        <v>27119</v>
      </c>
      <c r="DZ10" s="2">
        <f>'time_series_19-covid-Deaths'!EB204</f>
        <v>27121</v>
      </c>
      <c r="EA10" s="2">
        <f>'time_series_19-covid-Deaths'!EC204</f>
        <v>27125</v>
      </c>
      <c r="EB10" s="2">
        <f>'time_series_19-covid-Deaths'!ED204</f>
        <v>27127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27128</v>
      </c>
      <c r="EF10" s="2">
        <f>'time_series_19-covid-Deaths'!EH204</f>
        <v>27133</v>
      </c>
      <c r="EG10" s="2">
        <f>'time_series_19-covid-Deaths'!EI204</f>
        <v>27134</v>
      </c>
      <c r="EH10" s="2">
        <f>'time_series_19-covid-Deaths'!EJ204</f>
        <v>27135</v>
      </c>
      <c r="EI10" s="2">
        <f>'time_series_19-covid-Deaths'!EK204</f>
        <v>27136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28315</v>
      </c>
      <c r="EV10" s="2">
        <f>'time_series_19-covid-Deaths'!EX204</f>
        <v>28322</v>
      </c>
      <c r="EW10" s="2">
        <f>'time_series_19-covid-Deaths'!EY204</f>
        <v>28323</v>
      </c>
      <c r="EX10" s="2">
        <f>'time_series_19-covid-Deaths'!EZ204</f>
        <v>28324</v>
      </c>
      <c r="EY10" s="2">
        <f>'time_series_19-covid-Deaths'!FA204</f>
        <v>28325</v>
      </c>
      <c r="EZ10" s="2">
        <f>'time_series_19-covid-Deaths'!FB204</f>
        <v>28327</v>
      </c>
      <c r="FA10" s="2">
        <f>'time_series_19-covid-Deaths'!FC204</f>
        <v>28330</v>
      </c>
      <c r="FB10" s="2">
        <f>'time_series_19-covid-Deaths'!FD204</f>
        <v>28338</v>
      </c>
      <c r="FC10" s="2">
        <f>'time_series_19-covid-Deaths'!FE204</f>
        <v>28341</v>
      </c>
      <c r="FD10" s="2">
        <f>'time_series_19-covid-Deaths'!FF204</f>
        <v>28343</v>
      </c>
      <c r="FE10" s="2">
        <f>'time_series_19-covid-Deaths'!FG204</f>
        <v>28346</v>
      </c>
      <c r="FF10" s="2">
        <f>'time_series_19-covid-Deaths'!FH204</f>
        <v>28355</v>
      </c>
      <c r="FG10" s="2">
        <f>'time_series_19-covid-Deaths'!FI204</f>
        <v>28364</v>
      </c>
      <c r="FH10" s="2">
        <f>'time_series_19-covid-Deaths'!FJ204</f>
        <v>28368</v>
      </c>
      <c r="FI10" s="2">
        <f>'time_series_19-covid-Deaths'!FK204</f>
        <v>28385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28388</v>
      </c>
      <c r="FM10" s="2">
        <f>'time_series_19-covid-Deaths'!FO204</f>
        <v>28392</v>
      </c>
      <c r="FN10" s="2">
        <f>'time_series_19-covid-Deaths'!FP204</f>
        <v>28396</v>
      </c>
      <c r="FO10" s="2">
        <f>'time_series_19-covid-Deaths'!FQ204</f>
        <v>28401</v>
      </c>
      <c r="FP10" s="2">
        <f>'time_series_19-covid-Deaths'!FR204</f>
        <v>28403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28406</v>
      </c>
      <c r="FT10" s="2">
        <f>'time_series_19-covid-Deaths'!FV204</f>
        <v>28409</v>
      </c>
      <c r="FU10" s="2">
        <f>'time_series_19-covid-Deaths'!FW204</f>
        <v>28413</v>
      </c>
      <c r="FV10" s="2">
        <f>'time_series_19-covid-Deaths'!FX204</f>
        <v>28416</v>
      </c>
      <c r="FW10" s="2">
        <f>'time_series_19-covid-Deaths'!FY204</f>
        <v>28420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28422</v>
      </c>
      <c r="GA10" s="2">
        <f>'time_series_19-covid-Deaths'!GC204</f>
        <v>28424</v>
      </c>
      <c r="GB10" s="2">
        <f>'time_series_19-covid-Deaths'!GD204</f>
        <v>28426</v>
      </c>
      <c r="GC10" s="2">
        <f>'time_series_19-covid-Deaths'!GE204</f>
        <v>28429</v>
      </c>
      <c r="GD10" s="2">
        <f>'time_series_19-covid-Deaths'!GF204</f>
        <v>28432</v>
      </c>
      <c r="GE10" s="2">
        <f>'time_series_19-covid-Deaths'!GG204</f>
        <v>28432</v>
      </c>
      <c r="GF10" s="2">
        <f>'time_series_19-covid-Deaths'!GH204</f>
        <v>28432</v>
      </c>
      <c r="GG10" s="2">
        <f>'time_series_19-covid-Deaths'!GI204</f>
        <v>28434</v>
      </c>
      <c r="GH10" s="2">
        <f>'time_series_19-covid-Deaths'!GJ204</f>
        <v>28436</v>
      </c>
      <c r="GI10" s="2">
        <f>'time_series_19-covid-Deaths'!GK204</f>
        <v>28441</v>
      </c>
      <c r="GJ10" s="2">
        <f>'time_series_19-covid-Deaths'!GL204</f>
        <v>28443</v>
      </c>
      <c r="GK10" s="2">
        <f>'time_series_19-covid-Deaths'!GM204</f>
        <v>28445</v>
      </c>
      <c r="GL10" s="2">
        <f>'time_series_19-covid-Deaths'!GN204</f>
        <v>28445</v>
      </c>
      <c r="GM10" s="2">
        <f>'time_series_19-covid-Deaths'!GO204</f>
        <v>28445</v>
      </c>
      <c r="GN10" s="2">
        <f>'time_series_19-covid-Deaths'!GP204</f>
        <v>28472</v>
      </c>
      <c r="GO10" s="2">
        <f>'time_series_19-covid-Deaths'!GQ204</f>
        <v>28498</v>
      </c>
      <c r="GP10" s="2">
        <f>'time_series_19-covid-Deaths'!GR204</f>
        <v>28499</v>
      </c>
      <c r="GQ10" s="2">
        <f>'time_series_19-covid-Deaths'!GS204</f>
        <v>28500</v>
      </c>
    </row>
    <row r="11" spans="1:199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1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3</v>
      </c>
      <c r="BN11" s="2">
        <f>'time_series_19-covid-Deaths'!BP190</f>
        <v>3</v>
      </c>
      <c r="BO11" s="2">
        <f>'time_series_19-covid-Deaths'!BQ190</f>
        <v>4</v>
      </c>
      <c r="BP11" s="2">
        <f>'time_series_19-covid-Deaths'!BR190</f>
        <v>4</v>
      </c>
      <c r="BQ11" s="2">
        <f>'time_series_19-covid-Deaths'!BS190</f>
        <v>8</v>
      </c>
      <c r="BR11" s="2">
        <f>'time_series_19-covid-Deaths'!BT190</f>
        <v>9</v>
      </c>
      <c r="BS11" s="2">
        <f>'time_series_19-covid-Deaths'!BU190</f>
        <v>17</v>
      </c>
      <c r="BT11" s="2">
        <f>'time_series_19-covid-Deaths'!BV190</f>
        <v>24</v>
      </c>
      <c r="BU11" s="2">
        <f>'time_series_19-covid-Deaths'!BW190</f>
        <v>30</v>
      </c>
      <c r="BV11" s="2">
        <f>'time_series_19-covid-Deaths'!BX190</f>
        <v>34</v>
      </c>
      <c r="BW11" s="2">
        <f>'time_series_19-covid-Deaths'!BY190</f>
        <v>43</v>
      </c>
      <c r="BX11" s="2">
        <f>'time_series_19-covid-Deaths'!BZ190</f>
        <v>45</v>
      </c>
      <c r="BY11" s="2">
        <f>'time_series_19-covid-Deaths'!CA190</f>
        <v>47</v>
      </c>
      <c r="BZ11" s="2">
        <f>'time_series_19-covid-Deaths'!CB190</f>
        <v>58</v>
      </c>
      <c r="CA11" s="2">
        <f>'time_series_19-covid-Deaths'!CC190</f>
        <v>63</v>
      </c>
      <c r="CB11" s="2">
        <f>'time_series_19-covid-Deaths'!CD190</f>
        <v>76</v>
      </c>
      <c r="CC11" s="2">
        <f>'time_series_19-covid-Deaths'!CE190</f>
        <v>94</v>
      </c>
      <c r="CD11" s="2">
        <f>'time_series_19-covid-Deaths'!CF190</f>
        <v>106</v>
      </c>
      <c r="CE11" s="2">
        <f>'time_series_19-covid-Deaths'!CG190</f>
        <v>130</v>
      </c>
      <c r="CF11" s="2">
        <f>'time_series_19-covid-Deaths'!CH190</f>
        <v>148</v>
      </c>
      <c r="CG11" s="2">
        <f>'time_series_19-covid-Deaths'!CI190</f>
        <v>170</v>
      </c>
      <c r="CH11" s="2">
        <f>'time_series_19-covid-Deaths'!CJ190</f>
        <v>198</v>
      </c>
      <c r="CI11" s="2">
        <f>'time_series_19-covid-Deaths'!CK190</f>
        <v>232</v>
      </c>
      <c r="CJ11" s="2">
        <f>'time_series_19-covid-Deaths'!CL190</f>
        <v>273</v>
      </c>
      <c r="CK11" s="2">
        <f>'time_series_19-covid-Deaths'!CM190</f>
        <v>313</v>
      </c>
      <c r="CL11" s="2">
        <f>'time_series_19-covid-Deaths'!CN190</f>
        <v>361</v>
      </c>
      <c r="CM11" s="2">
        <f>'time_series_19-covid-Deaths'!CO190</f>
        <v>405</v>
      </c>
      <c r="CN11" s="2">
        <f>'time_series_19-covid-Deaths'!CP190</f>
        <v>456</v>
      </c>
      <c r="CO11" s="2">
        <f>'time_series_19-covid-Deaths'!CQ190</f>
        <v>513</v>
      </c>
      <c r="CP11" s="2">
        <f>'time_series_19-covid-Deaths'!CR190</f>
        <v>555</v>
      </c>
      <c r="CQ11" s="2">
        <f>'time_series_19-covid-Deaths'!CS190</f>
        <v>615</v>
      </c>
      <c r="CR11" s="2">
        <f>'time_series_19-covid-Deaths'!CT190</f>
        <v>681</v>
      </c>
      <c r="CS11" s="2">
        <f>'time_series_19-covid-Deaths'!CU190</f>
        <v>747</v>
      </c>
      <c r="CT11" s="2">
        <f>'time_series_19-covid-Deaths'!CV190</f>
        <v>794</v>
      </c>
      <c r="CU11" s="2">
        <f>'time_series_19-covid-Deaths'!CW190</f>
        <v>867</v>
      </c>
      <c r="CV11" s="2">
        <f>'time_series_19-covid-Deaths'!CX190</f>
        <v>972</v>
      </c>
      <c r="CW11" s="2">
        <f>'time_series_19-covid-Deaths'!CY190</f>
        <v>1073</v>
      </c>
      <c r="CX11" s="2">
        <f>'time_series_19-covid-Deaths'!CZ190</f>
        <v>1169</v>
      </c>
      <c r="CY11" s="2">
        <f>'time_series_19-covid-Deaths'!DA190</f>
        <v>1222</v>
      </c>
      <c r="CZ11" s="2">
        <f>'time_series_19-covid-Deaths'!DB190</f>
        <v>1280</v>
      </c>
      <c r="DA11" s="2">
        <f>'time_series_19-covid-Deaths'!DC190</f>
        <v>1356</v>
      </c>
      <c r="DB11" s="2">
        <f>'time_series_19-covid-Deaths'!DD190</f>
        <v>1451</v>
      </c>
      <c r="DC11" s="2">
        <f>'time_series_19-covid-Deaths'!DE190</f>
        <v>1537</v>
      </c>
      <c r="DD11" s="2">
        <f>'time_series_19-covid-Deaths'!DF190</f>
        <v>1625</v>
      </c>
      <c r="DE11" s="2">
        <f>'time_series_19-covid-Deaths'!DG190</f>
        <v>1723</v>
      </c>
      <c r="DF11" s="2">
        <f>'time_series_19-covid-Deaths'!DH190</f>
        <v>1827</v>
      </c>
      <c r="DG11" s="2">
        <f>'time_series_19-covid-Deaths'!DI190</f>
        <v>1915</v>
      </c>
      <c r="DH11" s="2">
        <f>'time_series_19-covid-Deaths'!DJ190</f>
        <v>2009</v>
      </c>
      <c r="DI11" s="2">
        <f>'time_series_19-covid-Deaths'!DK190</f>
        <v>2116</v>
      </c>
      <c r="DJ11" s="2">
        <f>'time_series_19-covid-Deaths'!DL190</f>
        <v>2212</v>
      </c>
      <c r="DK11" s="2">
        <f>'time_series_19-covid-Deaths'!DM190</f>
        <v>2305</v>
      </c>
      <c r="DL11" s="2">
        <f>'time_series_19-covid-Deaths'!DN190</f>
        <v>2418</v>
      </c>
      <c r="DM11" s="2">
        <f>'time_series_19-covid-Deaths'!DO190</f>
        <v>2537</v>
      </c>
      <c r="DN11" s="2">
        <f>'time_series_19-covid-Deaths'!DP190</f>
        <v>2631</v>
      </c>
      <c r="DO11" s="2">
        <f>'time_series_19-covid-Deaths'!DQ190</f>
        <v>2722</v>
      </c>
      <c r="DP11" s="2">
        <f>'time_series_19-covid-Deaths'!DR190</f>
        <v>2837</v>
      </c>
      <c r="DQ11" s="2">
        <f>'time_series_19-covid-Deaths'!DS190</f>
        <v>2972</v>
      </c>
      <c r="DR11" s="2">
        <f>'time_series_19-covid-Deaths'!DT190</f>
        <v>3099</v>
      </c>
      <c r="DS11" s="2">
        <f>'time_series_19-covid-Deaths'!DU190</f>
        <v>3249</v>
      </c>
      <c r="DT11" s="2">
        <f>'time_series_19-covid-Deaths'!DV190</f>
        <v>3388</v>
      </c>
      <c r="DU11" s="2">
        <f>'time_series_19-covid-Deaths'!DW190</f>
        <v>3541</v>
      </c>
      <c r="DV11" s="2">
        <f>'time_series_19-covid-Deaths'!DX190</f>
        <v>3633</v>
      </c>
      <c r="DW11" s="2">
        <f>'time_series_19-covid-Deaths'!DY190</f>
        <v>3807</v>
      </c>
      <c r="DX11" s="2">
        <f>'time_series_19-covid-Deaths'!DZ190</f>
        <v>3968</v>
      </c>
      <c r="DY11" s="2">
        <f>'time_series_19-covid-Deaths'!EA190</f>
        <v>4142</v>
      </c>
      <c r="DZ11" s="2">
        <f>'time_series_19-covid-Deaths'!EB190</f>
        <v>4374</v>
      </c>
      <c r="EA11" s="2">
        <f>'time_series_19-covid-Deaths'!EC190</f>
        <v>4555</v>
      </c>
      <c r="EB11" s="2">
        <f>'time_series_19-covid-Deaths'!ED190</f>
        <v>4693</v>
      </c>
      <c r="EC11" s="2">
        <f>'time_series_19-covid-Deaths'!EE190</f>
        <v>4849</v>
      </c>
      <c r="ED11" s="2">
        <f>'time_series_19-covid-Deaths'!EF190</f>
        <v>5031</v>
      </c>
      <c r="EE11" s="2">
        <f>'time_series_19-covid-Deaths'!EG190</f>
        <v>5208</v>
      </c>
      <c r="EF11" s="2">
        <f>'time_series_19-covid-Deaths'!EH190</f>
        <v>5376</v>
      </c>
      <c r="EG11" s="2">
        <f>'time_series_19-covid-Deaths'!EI190</f>
        <v>5520</v>
      </c>
      <c r="EH11" s="2">
        <f>'time_series_19-covid-Deaths'!EJ190</f>
        <v>5717</v>
      </c>
      <c r="EI11" s="2">
        <f>'time_series_19-covid-Deaths'!EK190</f>
        <v>5851</v>
      </c>
      <c r="EJ11" s="2">
        <f>'time_series_19-covid-Deaths'!EL190</f>
        <v>5963</v>
      </c>
      <c r="EK11" s="2">
        <f>'time_series_19-covid-Deaths'!EM190</f>
        <v>6134</v>
      </c>
      <c r="EL11" s="2">
        <f>'time_series_19-covid-Deaths'!EN190</f>
        <v>6350</v>
      </c>
      <c r="EM11" s="2">
        <f>'time_series_19-covid-Deaths'!EO190</f>
        <v>6522</v>
      </c>
      <c r="EN11" s="2">
        <f>'time_series_19-covid-Deaths'!EP190</f>
        <v>6705</v>
      </c>
      <c r="EO11" s="2">
        <f>'time_series_19-covid-Deaths'!EQ190</f>
        <v>6819</v>
      </c>
      <c r="EP11" s="2">
        <f>'time_series_19-covid-Deaths'!ER190</f>
        <v>6938</v>
      </c>
      <c r="EQ11" s="2">
        <f>'time_series_19-covid-Deaths'!ES190</f>
        <v>7081</v>
      </c>
      <c r="ER11" s="2">
        <f>'time_series_19-covid-Deaths'!ET190</f>
        <v>7274</v>
      </c>
      <c r="ES11" s="2">
        <f>'time_series_19-covid-Deaths'!EU190</f>
        <v>7468</v>
      </c>
      <c r="ET11" s="2">
        <f>'time_series_19-covid-Deaths'!EV190</f>
        <v>7650</v>
      </c>
      <c r="EU11" s="2">
        <f>'time_series_19-covid-Deaths'!EW190</f>
        <v>7831</v>
      </c>
      <c r="EV11" s="2">
        <f>'time_series_19-covid-Deaths'!EX190</f>
        <v>7992</v>
      </c>
      <c r="EW11" s="2">
        <f>'time_series_19-covid-Deaths'!EY190</f>
        <v>8101</v>
      </c>
      <c r="EX11" s="2">
        <f>'time_series_19-covid-Deaths'!EZ190</f>
        <v>8196</v>
      </c>
      <c r="EY11" s="2">
        <f>'time_series_19-covid-Deaths'!FA190</f>
        <v>8349</v>
      </c>
      <c r="EZ11" s="2">
        <f>'time_series_19-covid-Deaths'!FB190</f>
        <v>8503</v>
      </c>
      <c r="FA11" s="2">
        <f>'time_series_19-covid-Deaths'!FC190</f>
        <v>8594</v>
      </c>
      <c r="FB11" s="2">
        <f>'time_series_19-covid-Deaths'!FD190</f>
        <v>8770</v>
      </c>
      <c r="FC11" s="2">
        <f>'time_series_19-covid-Deaths'!FE190</f>
        <v>8958</v>
      </c>
      <c r="FD11" s="2">
        <f>'time_series_19-covid-Deaths'!FF190</f>
        <v>9060</v>
      </c>
      <c r="FE11" s="2">
        <f>'time_series_19-covid-Deaths'!FG190</f>
        <v>9152</v>
      </c>
      <c r="FF11" s="2">
        <f>'time_series_19-covid-Deaths'!FH190</f>
        <v>9306</v>
      </c>
      <c r="FG11" s="2">
        <f>'time_series_19-covid-Deaths'!FI190</f>
        <v>9521</v>
      </c>
      <c r="FH11" s="2">
        <f>'time_series_19-covid-Deaths'!FJ190</f>
        <v>9668</v>
      </c>
      <c r="FI11" s="2">
        <f>'time_series_19-covid-Deaths'!FK190</f>
        <v>9844</v>
      </c>
      <c r="FJ11" s="2">
        <f>'time_series_19-covid-Deaths'!FL190</f>
        <v>10011</v>
      </c>
      <c r="FK11" s="2">
        <f>'time_series_19-covid-Deaths'!FM190</f>
        <v>10145</v>
      </c>
      <c r="FL11" s="2">
        <f>'time_series_19-covid-Deaths'!FN190</f>
        <v>10280</v>
      </c>
      <c r="FM11" s="2">
        <f>'time_series_19-covid-Deaths'!FO190</f>
        <v>10478</v>
      </c>
      <c r="FN11" s="2">
        <f>'time_series_19-covid-Deaths'!FP190</f>
        <v>10650</v>
      </c>
      <c r="FO11" s="2">
        <f>'time_series_19-covid-Deaths'!FQ190</f>
        <v>10826</v>
      </c>
      <c r="FP11" s="2">
        <f>'time_series_19-covid-Deaths'!FR190</f>
        <v>11000</v>
      </c>
      <c r="FQ11" s="2">
        <f>'time_series_19-covid-Deaths'!FS190</f>
        <v>11188</v>
      </c>
      <c r="FR11" s="2">
        <f>'time_series_19-covid-Deaths'!FT190</f>
        <v>11318</v>
      </c>
      <c r="FS11" s="2">
        <f>'time_series_19-covid-Deaths'!FU190</f>
        <v>11422</v>
      </c>
      <c r="FT11" s="2">
        <f>'time_series_19-covid-Deaths'!FV190</f>
        <v>11597</v>
      </c>
      <c r="FU11" s="2">
        <f>'time_series_19-covid-Deaths'!FW190</f>
        <v>11753</v>
      </c>
      <c r="FV11" s="2">
        <f>'time_series_19-covid-Deaths'!FX190</f>
        <v>11920</v>
      </c>
      <c r="FW11" s="2">
        <f>'time_series_19-covid-Deaths'!FY190</f>
        <v>12106</v>
      </c>
      <c r="FX11" s="2">
        <f>'time_series_19-covid-Deaths'!FZ190</f>
        <v>12228</v>
      </c>
      <c r="FY11" s="2">
        <f>'time_series_19-covid-Deaths'!GA190</f>
        <v>12323</v>
      </c>
      <c r="FZ11" s="2">
        <f>'time_series_19-covid-Deaths'!GB190</f>
        <v>12408</v>
      </c>
      <c r="GA11" s="2">
        <f>'time_series_19-covid-Deaths'!GC190</f>
        <v>12561</v>
      </c>
      <c r="GB11" s="2">
        <f>'time_series_19-covid-Deaths'!GD190</f>
        <v>12726</v>
      </c>
      <c r="GC11" s="2">
        <f>'time_series_19-covid-Deaths'!GE190</f>
        <v>12873</v>
      </c>
      <c r="GD11" s="2">
        <f>'time_series_19-covid-Deaths'!GF190</f>
        <v>13026</v>
      </c>
      <c r="GE11" s="2">
        <f>'time_series_19-covid-Deaths'!GG190</f>
        <v>13172</v>
      </c>
      <c r="GF11" s="2">
        <f>'time_series_19-covid-Deaths'!GH190</f>
        <v>13249</v>
      </c>
      <c r="GG11" s="2">
        <f>'time_series_19-covid-Deaths'!GI190</f>
        <v>13334</v>
      </c>
      <c r="GH11" s="2">
        <f>'time_series_19-covid-Deaths'!GJ190</f>
        <v>13483</v>
      </c>
      <c r="GI11" s="2">
        <f>'time_series_19-covid-Deaths'!GK190</f>
        <v>13650</v>
      </c>
      <c r="GJ11" s="2">
        <f>'time_series_19-covid-Deaths'!GL190</f>
        <v>13778</v>
      </c>
      <c r="GK11" s="2">
        <f>'time_series_19-covid-Deaths'!GM190</f>
        <v>13939</v>
      </c>
      <c r="GL11" s="2">
        <f>'time_series_19-covid-Deaths'!GN190</f>
        <v>14034</v>
      </c>
      <c r="GM11" s="2">
        <f>'time_series_19-covid-Deaths'!GO190</f>
        <v>14104</v>
      </c>
      <c r="GN11" s="2">
        <f>'time_series_19-covid-Deaths'!GP190</f>
        <v>14183</v>
      </c>
      <c r="GO11" s="2">
        <f>'time_series_19-covid-Deaths'!GQ190</f>
        <v>14327</v>
      </c>
      <c r="GP11" s="2">
        <f>'time_series_19-covid-Deaths'!GR190</f>
        <v>14465</v>
      </c>
      <c r="GQ11" s="2">
        <f>'time_series_19-covid-Deaths'!GS190</f>
        <v>14579</v>
      </c>
    </row>
    <row r="12" spans="1:199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1</v>
      </c>
      <c r="AO12" s="2">
        <f>'time_series_19-covid-Deaths'!AQ228</f>
        <v>1</v>
      </c>
      <c r="AP12" s="2">
        <f>'time_series_19-covid-Deaths'!AR228</f>
        <v>6</v>
      </c>
      <c r="AQ12" s="2">
        <f>'time_series_19-covid-Deaths'!AS228</f>
        <v>7</v>
      </c>
      <c r="AR12" s="2">
        <f>'time_series_19-covid-Deaths'!AT228</f>
        <v>11</v>
      </c>
      <c r="AS12" s="2">
        <f>'time_series_19-covid-Deaths'!AU228</f>
        <v>12</v>
      </c>
      <c r="AT12" s="2">
        <f>'time_series_19-covid-Deaths'!AV228</f>
        <v>14</v>
      </c>
      <c r="AU12" s="2">
        <f>'time_series_19-covid-Deaths'!AW228</f>
        <v>17</v>
      </c>
      <c r="AV12" s="2">
        <f>'time_series_19-covid-Deaths'!AX228</f>
        <v>21</v>
      </c>
      <c r="AW12" s="2">
        <f>'time_series_19-covid-Deaths'!AY228</f>
        <v>22</v>
      </c>
      <c r="AX12" s="2">
        <f>'time_series_19-covid-Deaths'!AZ228</f>
        <v>28</v>
      </c>
      <c r="AY12" s="2">
        <f>'time_series_19-covid-Deaths'!BA228</f>
        <v>33</v>
      </c>
      <c r="AZ12" s="2">
        <f>'time_series_19-covid-Deaths'!BB228</f>
        <v>43</v>
      </c>
      <c r="BA12" s="2">
        <f>'time_series_19-covid-Deaths'!BC228</f>
        <v>52</v>
      </c>
      <c r="BB12" s="2">
        <f>'time_series_19-covid-Deaths'!BD228</f>
        <v>58</v>
      </c>
      <c r="BC12" s="2">
        <f>'time_series_19-covid-Deaths'!BE228</f>
        <v>70</v>
      </c>
      <c r="BD12" s="2">
        <f>'time_series_19-covid-Deaths'!BF228</f>
        <v>97</v>
      </c>
      <c r="BE12" s="2">
        <f>'time_series_19-covid-Deaths'!BG228</f>
        <v>132</v>
      </c>
      <c r="BF12" s="2">
        <f>'time_series_19-covid-Deaths'!BH228</f>
        <v>191</v>
      </c>
      <c r="BG12" s="2">
        <f>'time_series_19-covid-Deaths'!BI228</f>
        <v>269</v>
      </c>
      <c r="BH12" s="2">
        <f>'time_series_19-covid-Deaths'!BJ228</f>
        <v>368</v>
      </c>
      <c r="BI12" s="2">
        <f>'time_series_19-covid-Deaths'!BK228</f>
        <v>463</v>
      </c>
      <c r="BJ12" s="2">
        <f>'time_series_19-covid-Deaths'!BL228</f>
        <v>611</v>
      </c>
      <c r="BK12" s="2">
        <f>'time_series_19-covid-Deaths'!BM228</f>
        <v>798</v>
      </c>
      <c r="BL12" s="2">
        <f>'time_series_19-covid-Deaths'!BN228</f>
        <v>1040</v>
      </c>
      <c r="BM12" s="2">
        <f>'time_series_19-covid-Deaths'!BO228</f>
        <v>1356</v>
      </c>
      <c r="BN12" s="2">
        <f>'time_series_19-covid-Deaths'!BP228</f>
        <v>1778</v>
      </c>
      <c r="BO12" s="2">
        <f>'time_series_19-covid-Deaths'!BQ228</f>
        <v>2341</v>
      </c>
      <c r="BP12" s="2">
        <f>'time_series_19-covid-Deaths'!BR228</f>
        <v>2995</v>
      </c>
      <c r="BQ12" s="2">
        <f>'time_series_19-covid-Deaths'!BS228</f>
        <v>3629</v>
      </c>
      <c r="BR12" s="2">
        <f>'time_series_19-covid-Deaths'!BT228</f>
        <v>4463</v>
      </c>
      <c r="BS12" s="2">
        <f>'time_series_19-covid-Deaths'!BU228</f>
        <v>5718</v>
      </c>
      <c r="BT12" s="2">
        <f>'time_series_19-covid-Deaths'!BV228</f>
        <v>6986</v>
      </c>
      <c r="BU12" s="2">
        <f>'time_series_19-covid-Deaths'!BW228</f>
        <v>8599</v>
      </c>
      <c r="BV12" s="2">
        <f>'time_series_19-covid-Deaths'!BX228</f>
        <v>9936</v>
      </c>
      <c r="BW12" s="2">
        <f>'time_series_19-covid-Deaths'!BY228</f>
        <v>11263</v>
      </c>
      <c r="BX12" s="2">
        <f>'time_series_19-covid-Deaths'!BZ228</f>
        <v>12765</v>
      </c>
      <c r="BY12" s="2">
        <f>'time_series_19-covid-Deaths'!CA228</f>
        <v>14504</v>
      </c>
      <c r="BZ12" s="2">
        <f>'time_series_19-covid-Deaths'!CB228</f>
        <v>16883</v>
      </c>
      <c r="CA12" s="2">
        <f>'time_series_19-covid-Deaths'!CC228</f>
        <v>19065</v>
      </c>
      <c r="CB12" s="2">
        <f>'time_series_19-covid-Deaths'!CD228</f>
        <v>21216</v>
      </c>
      <c r="CC12" s="2">
        <f>'time_series_19-covid-Deaths'!CE228</f>
        <v>23362</v>
      </c>
      <c r="CD12" s="2">
        <f>'time_series_19-covid-Deaths'!CF228</f>
        <v>25486</v>
      </c>
      <c r="CE12" s="2">
        <f>'time_series_19-covid-Deaths'!CG228</f>
        <v>27336</v>
      </c>
      <c r="CF12" s="2">
        <f>'time_series_19-covid-Deaths'!CH228</f>
        <v>29242</v>
      </c>
      <c r="CG12" s="2">
        <f>'time_series_19-covid-Deaths'!CI228</f>
        <v>31699</v>
      </c>
      <c r="CH12" s="2">
        <f>'time_series_19-covid-Deaths'!CJ228</f>
        <v>34308</v>
      </c>
      <c r="CI12" s="2">
        <f>'time_series_19-covid-Deaths'!CK228</f>
        <v>36483</v>
      </c>
      <c r="CJ12" s="2">
        <f>'time_series_19-covid-Deaths'!CL228</f>
        <v>39149</v>
      </c>
      <c r="CK12" s="2">
        <f>'time_series_19-covid-Deaths'!CM228</f>
        <v>41594</v>
      </c>
      <c r="CL12" s="2">
        <f>'time_series_19-covid-Deaths'!CN228</f>
        <v>42870</v>
      </c>
      <c r="CM12" s="2">
        <f>'time_series_19-covid-Deaths'!CO228</f>
        <v>44704</v>
      </c>
      <c r="CN12" s="2">
        <f>'time_series_19-covid-Deaths'!CP228</f>
        <v>47208</v>
      </c>
      <c r="CO12" s="2">
        <f>'time_series_19-covid-Deaths'!CQ228</f>
        <v>49639</v>
      </c>
      <c r="CP12" s="2">
        <f>'time_series_19-covid-Deaths'!CR228</f>
        <v>52108</v>
      </c>
      <c r="CQ12" s="2">
        <f>'time_series_19-covid-Deaths'!CS228</f>
        <v>54262</v>
      </c>
      <c r="CR12" s="2">
        <f>'time_series_19-covid-Deaths'!CT228</f>
        <v>55959</v>
      </c>
      <c r="CS12" s="2">
        <f>'time_series_19-covid-Deaths'!CU228</f>
        <v>57289</v>
      </c>
      <c r="CT12" s="2">
        <f>'time_series_19-covid-Deaths'!CV228</f>
        <v>58756</v>
      </c>
      <c r="CU12" s="2">
        <f>'time_series_19-covid-Deaths'!CW228</f>
        <v>60997</v>
      </c>
      <c r="CV12" s="2">
        <f>'time_series_19-covid-Deaths'!CX228</f>
        <v>63518</v>
      </c>
      <c r="CW12" s="2">
        <f>'time_series_19-covid-Deaths'!CY228</f>
        <v>65842</v>
      </c>
      <c r="CX12" s="2">
        <f>'time_series_19-covid-Deaths'!CZ228</f>
        <v>67733</v>
      </c>
      <c r="CY12" s="2">
        <f>'time_series_19-covid-Deaths'!DA228</f>
        <v>69425</v>
      </c>
      <c r="CZ12" s="2">
        <f>'time_series_19-covid-Deaths'!DB228</f>
        <v>70546</v>
      </c>
      <c r="DA12" s="2">
        <f>'time_series_19-covid-Deaths'!DC228</f>
        <v>71879</v>
      </c>
      <c r="DB12" s="2">
        <f>'time_series_19-covid-Deaths'!DD228</f>
        <v>74197</v>
      </c>
      <c r="DC12" s="2">
        <f>'time_series_19-covid-Deaths'!DE228</f>
        <v>76560</v>
      </c>
      <c r="DD12" s="2">
        <f>'time_series_19-covid-Deaths'!DF228</f>
        <v>78496</v>
      </c>
      <c r="DE12" s="2">
        <f>'time_series_19-covid-Deaths'!DG228</f>
        <v>80243</v>
      </c>
      <c r="DF12" s="2">
        <f>'time_series_19-covid-Deaths'!DH228</f>
        <v>81731</v>
      </c>
      <c r="DG12" s="2">
        <f>'time_series_19-covid-Deaths'!DI228</f>
        <v>82625</v>
      </c>
      <c r="DH12" s="2">
        <f>'time_series_19-covid-Deaths'!DJ228</f>
        <v>83640</v>
      </c>
      <c r="DI12" s="2">
        <f>'time_series_19-covid-Deaths'!DK228</f>
        <v>85266</v>
      </c>
      <c r="DJ12" s="2">
        <f>'time_series_19-covid-Deaths'!DL228</f>
        <v>87029</v>
      </c>
      <c r="DK12" s="2">
        <f>'time_series_19-covid-Deaths'!DM228</f>
        <v>88812</v>
      </c>
      <c r="DL12" s="2">
        <f>'time_series_19-covid-Deaths'!DN228</f>
        <v>90493</v>
      </c>
      <c r="DM12" s="2">
        <f>'time_series_19-covid-Deaths'!DO228</f>
        <v>91709</v>
      </c>
      <c r="DN12" s="2">
        <f>'time_series_19-covid-Deaths'!DP228</f>
        <v>92467</v>
      </c>
      <c r="DO12" s="2">
        <f>'time_series_19-covid-Deaths'!DQ228</f>
        <v>93243</v>
      </c>
      <c r="DP12" s="2">
        <f>'time_series_19-covid-Deaths'!DR228</f>
        <v>94798</v>
      </c>
      <c r="DQ12" s="2">
        <f>'time_series_19-covid-Deaths'!DS228</f>
        <v>96377</v>
      </c>
      <c r="DR12" s="2">
        <f>'time_series_19-covid-Deaths'!DT228</f>
        <v>97611</v>
      </c>
      <c r="DS12" s="2">
        <f>'time_series_19-covid-Deaths'!DU228</f>
        <v>98884</v>
      </c>
      <c r="DT12" s="2">
        <f>'time_series_19-covid-Deaths'!DV228</f>
        <v>100014</v>
      </c>
      <c r="DU12" s="2">
        <f>'time_series_19-covid-Deaths'!DW228</f>
        <v>100628</v>
      </c>
      <c r="DV12" s="2">
        <f>'time_series_19-covid-Deaths'!DX228</f>
        <v>101151</v>
      </c>
      <c r="DW12" s="2">
        <f>'time_series_19-covid-Deaths'!DY228</f>
        <v>101846</v>
      </c>
      <c r="DX12" s="2">
        <f>'time_series_19-covid-Deaths'!DZ228</f>
        <v>103364</v>
      </c>
      <c r="DY12" s="2">
        <f>'time_series_19-covid-Deaths'!EA228</f>
        <v>104556</v>
      </c>
      <c r="DZ12" s="2">
        <f>'time_series_19-covid-Deaths'!EB228</f>
        <v>105727</v>
      </c>
      <c r="EA12" s="2">
        <f>'time_series_19-covid-Deaths'!EC228</f>
        <v>106706</v>
      </c>
      <c r="EB12" s="2">
        <f>'time_series_19-covid-Deaths'!ED228</f>
        <v>107297</v>
      </c>
      <c r="EC12" s="2">
        <f>'time_series_19-covid-Deaths'!EE228</f>
        <v>108074</v>
      </c>
      <c r="ED12" s="2">
        <f>'time_series_19-covid-Deaths'!EF228</f>
        <v>109117</v>
      </c>
      <c r="EE12" s="2">
        <f>'time_series_19-covid-Deaths'!EG228</f>
        <v>110128</v>
      </c>
      <c r="EF12" s="2">
        <f>'time_series_19-covid-Deaths'!EH228</f>
        <v>111151</v>
      </c>
      <c r="EG12" s="2">
        <f>'time_series_19-covid-Deaths'!EI228</f>
        <v>112100</v>
      </c>
      <c r="EH12" s="2">
        <f>'time_series_19-covid-Deaths'!EJ228</f>
        <v>112787</v>
      </c>
      <c r="EI12" s="2">
        <f>'time_series_19-covid-Deaths'!EK228</f>
        <v>113234</v>
      </c>
      <c r="EJ12" s="2">
        <f>'time_series_19-covid-Deaths'!EL228</f>
        <v>113747</v>
      </c>
      <c r="EK12" s="2">
        <f>'time_series_19-covid-Deaths'!EM228</f>
        <v>114692</v>
      </c>
      <c r="EL12" s="2">
        <f>'time_series_19-covid-Deaths'!EN228</f>
        <v>115610</v>
      </c>
      <c r="EM12" s="2">
        <f>'time_series_19-covid-Deaths'!EO228</f>
        <v>116498</v>
      </c>
      <c r="EN12" s="2">
        <f>'time_series_19-covid-Deaths'!EP228</f>
        <v>117330</v>
      </c>
      <c r="EO12" s="2">
        <f>'time_series_19-covid-Deaths'!EQ228</f>
        <v>118093</v>
      </c>
      <c r="EP12" s="2">
        <f>'time_series_19-covid-Deaths'!ER228</f>
        <v>118401</v>
      </c>
      <c r="EQ12" s="2">
        <f>'time_series_19-covid-Deaths'!ES228</f>
        <v>118792</v>
      </c>
      <c r="ER12" s="2">
        <f>'time_series_19-covid-Deaths'!ET228</f>
        <v>119635</v>
      </c>
      <c r="ES12" s="2">
        <f>'time_series_19-covid-Deaths'!EU228</f>
        <v>120387</v>
      </c>
      <c r="ET12" s="2">
        <f>'time_series_19-covid-Deaths'!EV228</f>
        <v>121097</v>
      </c>
      <c r="EU12" s="2">
        <f>'time_series_19-covid-Deaths'!EW228</f>
        <v>121769</v>
      </c>
      <c r="EV12" s="2">
        <f>'time_series_19-covid-Deaths'!EX228</f>
        <v>122382</v>
      </c>
      <c r="EW12" s="2">
        <f>'time_series_19-covid-Deaths'!EY228</f>
        <v>122666</v>
      </c>
      <c r="EX12" s="2">
        <f>'time_series_19-covid-Deaths'!EZ228</f>
        <v>123053</v>
      </c>
      <c r="EY12" s="2">
        <f>'time_series_19-covid-Deaths'!FA228</f>
        <v>123900</v>
      </c>
      <c r="EZ12" s="2">
        <f>'time_series_19-covid-Deaths'!FB228</f>
        <v>124664</v>
      </c>
      <c r="FA12" s="2">
        <f>'time_series_19-covid-Deaths'!FC228</f>
        <v>125223</v>
      </c>
      <c r="FB12" s="2">
        <f>'time_series_19-covid-Deaths'!FD228</f>
        <v>125835</v>
      </c>
      <c r="FC12" s="2">
        <f>'time_series_19-covid-Deaths'!FE228</f>
        <v>126335</v>
      </c>
      <c r="FD12" s="2">
        <f>'time_series_19-covid-Deaths'!FF228</f>
        <v>126586</v>
      </c>
      <c r="FE12" s="2">
        <f>'time_series_19-covid-Deaths'!FG228</f>
        <v>126950</v>
      </c>
      <c r="FF12" s="2">
        <f>'time_series_19-covid-Deaths'!FH228</f>
        <v>127685</v>
      </c>
      <c r="FG12" s="2">
        <f>'time_series_19-covid-Deaths'!FI228</f>
        <v>128372</v>
      </c>
      <c r="FH12" s="2">
        <f>'time_series_19-covid-Deaths'!FJ228</f>
        <v>129096</v>
      </c>
      <c r="FI12" s="2">
        <f>'time_series_19-covid-Deaths'!FK228</f>
        <v>129749</v>
      </c>
      <c r="FJ12" s="2">
        <f>'time_series_19-covid-Deaths'!FL228</f>
        <v>130020</v>
      </c>
      <c r="FK12" s="2">
        <f>'time_series_19-covid-Deaths'!FM228</f>
        <v>130319</v>
      </c>
      <c r="FL12" s="2">
        <f>'time_series_19-covid-Deaths'!FN228</f>
        <v>130670</v>
      </c>
      <c r="FM12" s="2">
        <f>'time_series_19-covid-Deaths'!FO228</f>
        <v>131894</v>
      </c>
      <c r="FN12" s="2">
        <f>'time_series_19-covid-Deaths'!FP228</f>
        <v>132744</v>
      </c>
      <c r="FO12" s="2">
        <f>'time_series_19-covid-Deaths'!FQ228</f>
        <v>133756</v>
      </c>
      <c r="FP12" s="2">
        <f>'time_series_19-covid-Deaths'!FR228</f>
        <v>134586</v>
      </c>
      <c r="FQ12" s="2">
        <f>'time_series_19-covid-Deaths'!FS228</f>
        <v>135277</v>
      </c>
      <c r="FR12" s="2">
        <f>'time_series_19-covid-Deaths'!FT228</f>
        <v>135728</v>
      </c>
      <c r="FS12" s="2">
        <f>'time_series_19-covid-Deaths'!FU228</f>
        <v>136117</v>
      </c>
      <c r="FT12" s="2">
        <f>'time_series_19-covid-Deaths'!FV228</f>
        <v>137045</v>
      </c>
      <c r="FU12" s="2">
        <f>'time_series_19-covid-Deaths'!FW228</f>
        <v>138013</v>
      </c>
      <c r="FV12" s="2">
        <f>'time_series_19-covid-Deaths'!FX228</f>
        <v>138966</v>
      </c>
      <c r="FW12" s="2">
        <f>'time_series_19-covid-Deaths'!FY228</f>
        <v>139886</v>
      </c>
      <c r="FX12" s="2">
        <f>'time_series_19-covid-Deaths'!FZ228</f>
        <v>140756</v>
      </c>
      <c r="FY12" s="2">
        <f>'time_series_19-covid-Deaths'!GA228</f>
        <v>141201</v>
      </c>
      <c r="FZ12" s="2">
        <f>'time_series_19-covid-Deaths'!GB228</f>
        <v>141715</v>
      </c>
      <c r="GA12" s="2">
        <f>'time_series_19-covid-Deaths'!GC228</f>
        <v>142824</v>
      </c>
      <c r="GB12" s="2">
        <f>'time_series_19-covid-Deaths'!GD228</f>
        <v>144035</v>
      </c>
      <c r="GC12" s="2">
        <f>'time_series_19-covid-Deaths'!GE228</f>
        <v>145156</v>
      </c>
      <c r="GD12" s="2">
        <f>'time_series_19-covid-Deaths'!GF228</f>
        <v>146279</v>
      </c>
      <c r="GE12" s="2">
        <f>'time_series_19-covid-Deaths'!GG228</f>
        <v>147180</v>
      </c>
      <c r="GF12" s="2">
        <f>'time_series_19-covid-Deaths'!GH228</f>
        <v>147657</v>
      </c>
      <c r="GG12" s="2">
        <f>'time_series_19-covid-Deaths'!GI228</f>
        <v>148782</v>
      </c>
      <c r="GH12" s="2">
        <f>'time_series_19-covid-Deaths'!GJ228</f>
        <v>150150</v>
      </c>
      <c r="GI12" s="2">
        <f>'time_series_19-covid-Deaths'!GK228</f>
        <v>151586</v>
      </c>
      <c r="GJ12" s="2">
        <f>'time_series_19-covid-Deaths'!GL228</f>
        <v>152802</v>
      </c>
      <c r="GK12" s="2">
        <f>'time_series_19-covid-Deaths'!GM228</f>
        <v>154048</v>
      </c>
      <c r="GL12" s="2">
        <f>'time_series_19-covid-Deaths'!GN228</f>
        <v>155159</v>
      </c>
      <c r="GM12" s="2">
        <f>'time_series_19-covid-Deaths'!GO228</f>
        <v>155565</v>
      </c>
      <c r="GN12" s="2">
        <f>'time_series_19-covid-Deaths'!GP228</f>
        <v>156104</v>
      </c>
      <c r="GO12" s="2">
        <f>'time_series_19-covid-Deaths'!GQ228</f>
        <v>157482</v>
      </c>
      <c r="GP12" s="2">
        <f>'time_series_19-covid-Deaths'!GR228</f>
        <v>158854</v>
      </c>
      <c r="GQ12" s="2">
        <f>'time_series_19-covid-Deaths'!GS228</f>
        <v>160104</v>
      </c>
    </row>
    <row r="13" spans="1:199" x14ac:dyDescent="0.35">
      <c r="A13" s="4" t="s">
        <v>51</v>
      </c>
      <c r="C13" s="2">
        <f>'time_series_19-covid-Deaths'!E134</f>
        <v>0</v>
      </c>
      <c r="D13" s="2">
        <f>'time_series_19-covid-Deaths'!F134</f>
        <v>0</v>
      </c>
      <c r="E13" s="2">
        <f>'time_series_19-covid-Deaths'!G134</f>
        <v>0</v>
      </c>
      <c r="F13" s="2">
        <f>'time_series_19-covid-Deaths'!H134</f>
        <v>0</v>
      </c>
      <c r="G13" s="2">
        <f>'time_series_19-covid-Deaths'!I134</f>
        <v>0</v>
      </c>
      <c r="H13" s="2">
        <f>'time_series_19-covid-Deaths'!J134</f>
        <v>0</v>
      </c>
      <c r="I13" s="2">
        <f>'time_series_19-covid-Deaths'!K134</f>
        <v>0</v>
      </c>
      <c r="J13" s="2">
        <f>'time_series_19-covid-Deaths'!L134</f>
        <v>0</v>
      </c>
      <c r="K13" s="2">
        <f>'time_series_19-covid-Deaths'!M134</f>
        <v>0</v>
      </c>
      <c r="L13" s="2">
        <f>'time_series_19-covid-Deaths'!N134</f>
        <v>0</v>
      </c>
      <c r="M13" s="2">
        <f>'time_series_19-covid-Deaths'!O134</f>
        <v>0</v>
      </c>
      <c r="N13" s="2">
        <f>'time_series_19-covid-Deaths'!P134</f>
        <v>0</v>
      </c>
      <c r="O13" s="2">
        <f>'time_series_19-covid-Deaths'!Q134</f>
        <v>0</v>
      </c>
      <c r="P13" s="2">
        <f>'time_series_19-covid-Deaths'!R134</f>
        <v>0</v>
      </c>
      <c r="Q13" s="2">
        <f>'time_series_19-covid-Deaths'!S134</f>
        <v>0</v>
      </c>
      <c r="R13" s="2">
        <f>'time_series_19-covid-Deaths'!T134</f>
        <v>0</v>
      </c>
      <c r="S13" s="2">
        <f>'time_series_19-covid-Deaths'!U134</f>
        <v>0</v>
      </c>
      <c r="T13" s="2">
        <f>'time_series_19-covid-Deaths'!V134</f>
        <v>0</v>
      </c>
      <c r="U13" s="2">
        <f>'time_series_19-covid-Deaths'!W134</f>
        <v>0</v>
      </c>
      <c r="V13" s="2">
        <f>'time_series_19-covid-Deaths'!X134</f>
        <v>0</v>
      </c>
      <c r="W13" s="2">
        <f>'time_series_19-covid-Deaths'!Y134</f>
        <v>0</v>
      </c>
      <c r="X13" s="2">
        <f>'time_series_19-covid-Deaths'!Z134</f>
        <v>0</v>
      </c>
      <c r="Y13" s="2">
        <f>'time_series_19-covid-Deaths'!AA134</f>
        <v>0</v>
      </c>
      <c r="Z13" s="2">
        <f>'time_series_19-covid-Deaths'!AB134</f>
        <v>0</v>
      </c>
      <c r="AA13" s="2">
        <f>'time_series_19-covid-Deaths'!AC134</f>
        <v>0</v>
      </c>
      <c r="AB13" s="2">
        <f>'time_series_19-covid-Deaths'!AD134</f>
        <v>0</v>
      </c>
      <c r="AC13" s="2">
        <f>'time_series_19-covid-Deaths'!AE134</f>
        <v>0</v>
      </c>
      <c r="AD13" s="2">
        <f>'time_series_19-covid-Deaths'!AF134</f>
        <v>0</v>
      </c>
      <c r="AE13" s="2">
        <f>'time_series_19-covid-Deaths'!AG134</f>
        <v>0</v>
      </c>
      <c r="AF13" s="2">
        <f>'time_series_19-covid-Deaths'!AH134</f>
        <v>0</v>
      </c>
      <c r="AG13" s="2">
        <f>'time_series_19-covid-Deaths'!AI134</f>
        <v>0</v>
      </c>
      <c r="AH13" s="2">
        <f>'time_series_19-covid-Deaths'!AJ134</f>
        <v>0</v>
      </c>
      <c r="AI13" s="2">
        <f>'time_series_19-covid-Deaths'!AK134</f>
        <v>0</v>
      </c>
      <c r="AJ13" s="2">
        <f>'time_series_19-covid-Deaths'!AL134</f>
        <v>0</v>
      </c>
      <c r="AK13" s="2">
        <f>'time_series_19-covid-Deaths'!AM134</f>
        <v>0</v>
      </c>
      <c r="AL13" s="2">
        <f>'time_series_19-covid-Deaths'!AN134</f>
        <v>0</v>
      </c>
      <c r="AM13" s="2">
        <f>'time_series_19-covid-Deaths'!AO134</f>
        <v>0</v>
      </c>
      <c r="AN13" s="2">
        <f>'time_series_19-covid-Deaths'!AP134</f>
        <v>0</v>
      </c>
      <c r="AO13" s="2">
        <f>'time_series_19-covid-Deaths'!AQ134</f>
        <v>0</v>
      </c>
      <c r="AP13" s="2">
        <f>'time_series_19-covid-Deaths'!AR134</f>
        <v>0</v>
      </c>
      <c r="AQ13" s="2">
        <f>'time_series_19-covid-Deaths'!AS134</f>
        <v>0</v>
      </c>
      <c r="AR13" s="2">
        <f>'time_series_19-covid-Deaths'!AT134</f>
        <v>0</v>
      </c>
      <c r="AS13" s="2">
        <f>'time_series_19-covid-Deaths'!AU134</f>
        <v>0</v>
      </c>
      <c r="AT13" s="2">
        <f>'time_series_19-covid-Deaths'!AV134</f>
        <v>0</v>
      </c>
      <c r="AU13" s="2">
        <f>'time_series_19-covid-Deaths'!AW134</f>
        <v>0</v>
      </c>
      <c r="AV13" s="2">
        <f>'time_series_19-covid-Deaths'!AX134</f>
        <v>0</v>
      </c>
      <c r="AW13" s="2">
        <f>'time_series_19-covid-Deaths'!AY134</f>
        <v>0</v>
      </c>
      <c r="AX13" s="2">
        <f>'time_series_19-covid-Deaths'!AZ134</f>
        <v>0</v>
      </c>
      <c r="AY13" s="2">
        <f>'time_series_19-covid-Deaths'!BA134</f>
        <v>1</v>
      </c>
      <c r="AZ13" s="2">
        <f>'time_series_19-covid-Deaths'!BB134</f>
        <v>1</v>
      </c>
      <c r="BA13" s="2">
        <f>'time_series_19-covid-Deaths'!BC134</f>
        <v>2</v>
      </c>
      <c r="BB13" s="2">
        <f>'time_series_19-covid-Deaths'!BD134</f>
        <v>2</v>
      </c>
      <c r="BC13" s="2">
        <f>'time_series_19-covid-Deaths'!BE134</f>
        <v>2</v>
      </c>
      <c r="BD13" s="2">
        <f>'time_series_19-covid-Deaths'!BF134</f>
        <v>2</v>
      </c>
      <c r="BE13" s="2">
        <f>'time_series_19-covid-Deaths'!BG134</f>
        <v>3</v>
      </c>
      <c r="BF13" s="2">
        <f>'time_series_19-covid-Deaths'!BH134</f>
        <v>3</v>
      </c>
      <c r="BG13" s="2">
        <f>'time_series_19-covid-Deaths'!BI134</f>
        <v>4</v>
      </c>
      <c r="BH13" s="2">
        <f>'time_series_19-covid-Deaths'!BJ134</f>
        <v>5</v>
      </c>
      <c r="BI13" s="2">
        <f>'time_series_19-covid-Deaths'!BK134</f>
        <v>4</v>
      </c>
      <c r="BJ13" s="2">
        <f>'time_series_19-covid-Deaths'!BL134</f>
        <v>7</v>
      </c>
      <c r="BK13" s="2">
        <f>'time_series_19-covid-Deaths'!BM134</f>
        <v>10</v>
      </c>
      <c r="BL13" s="2">
        <f>'time_series_19-covid-Deaths'!BN134</f>
        <v>10</v>
      </c>
      <c r="BM13" s="2">
        <f>'time_series_19-covid-Deaths'!BO134</f>
        <v>12</v>
      </c>
      <c r="BN13" s="2">
        <f>'time_series_19-covid-Deaths'!BP134</f>
        <v>20</v>
      </c>
      <c r="BO13" s="2">
        <f>'time_series_19-covid-Deaths'!BQ134</f>
        <v>20</v>
      </c>
      <c r="BP13" s="2">
        <f>'time_series_19-covid-Deaths'!BR134</f>
        <v>24</v>
      </c>
      <c r="BQ13" s="2">
        <f>'time_series_19-covid-Deaths'!BS134</f>
        <v>27</v>
      </c>
      <c r="BR13" s="2">
        <f>'time_series_19-covid-Deaths'!BT134</f>
        <v>32</v>
      </c>
      <c r="BS13" s="2">
        <f>'time_series_19-covid-Deaths'!BU134</f>
        <v>35</v>
      </c>
      <c r="BT13" s="2">
        <f>'time_series_19-covid-Deaths'!BV134</f>
        <v>58</v>
      </c>
      <c r="BU13" s="2">
        <f>'time_series_19-covid-Deaths'!BW134</f>
        <v>72</v>
      </c>
      <c r="BV13" s="2">
        <f>'time_series_19-covid-Deaths'!BX134</f>
        <v>72</v>
      </c>
      <c r="BW13" s="2">
        <f>'time_series_19-covid-Deaths'!BY134</f>
        <v>86</v>
      </c>
      <c r="BX13" s="2">
        <f>'time_series_19-covid-Deaths'!BZ134</f>
        <v>99</v>
      </c>
      <c r="BY13" s="2">
        <f>'time_series_19-covid-Deaths'!CA134</f>
        <v>136</v>
      </c>
      <c r="BZ13" s="2">
        <f>'time_series_19-covid-Deaths'!CB134</f>
        <v>150</v>
      </c>
      <c r="CA13" s="2">
        <f>'time_series_19-covid-Deaths'!CC134</f>
        <v>178</v>
      </c>
      <c r="CB13" s="2">
        <f>'time_series_19-covid-Deaths'!CD134</f>
        <v>226</v>
      </c>
      <c r="CC13" s="2">
        <f>'time_series_19-covid-Deaths'!CE134</f>
        <v>246</v>
      </c>
      <c r="CD13" s="2">
        <f>'time_series_19-covid-Deaths'!CF134</f>
        <v>288</v>
      </c>
      <c r="CE13" s="2">
        <f>'time_series_19-covid-Deaths'!CG134</f>
        <v>331</v>
      </c>
      <c r="CF13" s="2">
        <f>'time_series_19-covid-Deaths'!CH134</f>
        <v>358</v>
      </c>
      <c r="CG13" s="2">
        <f>'time_series_19-covid-Deaths'!CI134</f>
        <v>393</v>
      </c>
      <c r="CH13" s="2">
        <f>'time_series_19-covid-Deaths'!CJ134</f>
        <v>405</v>
      </c>
      <c r="CI13" s="2">
        <f>'time_series_19-covid-Deaths'!CK134</f>
        <v>448</v>
      </c>
      <c r="CJ13" s="2">
        <f>'time_series_19-covid-Deaths'!CL134</f>
        <v>486</v>
      </c>
      <c r="CK13" s="2">
        <f>'time_series_19-covid-Deaths'!CM134</f>
        <v>521</v>
      </c>
      <c r="CL13" s="2">
        <f>'time_series_19-covid-Deaths'!CN134</f>
        <v>559</v>
      </c>
      <c r="CM13" s="2">
        <f>'time_series_19-covid-Deaths'!CO134</f>
        <v>592</v>
      </c>
      <c r="CN13" s="2">
        <f>'time_series_19-covid-Deaths'!CP134</f>
        <v>645</v>
      </c>
      <c r="CO13" s="2">
        <f>'time_series_19-covid-Deaths'!CQ134</f>
        <v>681</v>
      </c>
      <c r="CP13" s="2">
        <f>'time_series_19-covid-Deaths'!CR134</f>
        <v>721</v>
      </c>
      <c r="CQ13" s="2">
        <f>'time_series_19-covid-Deaths'!CS134</f>
        <v>780</v>
      </c>
      <c r="CR13" s="2">
        <f>'time_series_19-covid-Deaths'!CT134</f>
        <v>825</v>
      </c>
      <c r="CS13" s="2">
        <f>'time_series_19-covid-Deaths'!CU134</f>
        <v>881</v>
      </c>
      <c r="CT13" s="2">
        <f>'time_series_19-covid-Deaths'!CV134</f>
        <v>939</v>
      </c>
      <c r="CU13" s="2">
        <f>'time_series_19-covid-Deaths'!CW134</f>
        <v>1008</v>
      </c>
      <c r="CV13" s="2">
        <f>'time_series_19-covid-Deaths'!CX134</f>
        <v>1079</v>
      </c>
      <c r="CW13" s="2">
        <f>'time_series_19-covid-Deaths'!CY134</f>
        <v>1154</v>
      </c>
      <c r="CX13" s="2">
        <f>'time_series_19-covid-Deaths'!CZ134</f>
        <v>1223</v>
      </c>
      <c r="CY13" s="2">
        <f>'time_series_19-covid-Deaths'!DA134</f>
        <v>1323</v>
      </c>
      <c r="CZ13" s="2">
        <f>'time_series_19-covid-Deaths'!DB134</f>
        <v>1391</v>
      </c>
      <c r="DA13" s="2">
        <f>'time_series_19-covid-Deaths'!DC134</f>
        <v>1566</v>
      </c>
      <c r="DB13" s="2">
        <f>'time_series_19-covid-Deaths'!DD134</f>
        <v>1693</v>
      </c>
      <c r="DC13" s="2">
        <f>'time_series_19-covid-Deaths'!DE134</f>
        <v>1785</v>
      </c>
      <c r="DD13" s="2">
        <f>'time_series_19-covid-Deaths'!DF134</f>
        <v>1889</v>
      </c>
      <c r="DE13" s="2">
        <f>'time_series_19-covid-Deaths'!DG134</f>
        <v>1985</v>
      </c>
      <c r="DF13" s="2">
        <f>'time_series_19-covid-Deaths'!DH134</f>
        <v>2101</v>
      </c>
      <c r="DG13" s="2">
        <f>'time_series_19-covid-Deaths'!DI134</f>
        <v>2212</v>
      </c>
      <c r="DH13" s="2">
        <f>'time_series_19-covid-Deaths'!DJ134</f>
        <v>2294</v>
      </c>
      <c r="DI13" s="2">
        <f>'time_series_19-covid-Deaths'!DK134</f>
        <v>2415</v>
      </c>
      <c r="DJ13" s="2">
        <f>'time_series_19-covid-Deaths'!DL134</f>
        <v>2551</v>
      </c>
      <c r="DK13" s="2">
        <f>'time_series_19-covid-Deaths'!DM134</f>
        <v>2649</v>
      </c>
      <c r="DL13" s="2">
        <f>'time_series_19-covid-Deaths'!DN134</f>
        <v>2753</v>
      </c>
      <c r="DM13" s="2">
        <f>'time_series_19-covid-Deaths'!DO134</f>
        <v>2871</v>
      </c>
      <c r="DN13" s="2">
        <f>'time_series_19-covid-Deaths'!DP134</f>
        <v>3025</v>
      </c>
      <c r="DO13" s="2">
        <f>'time_series_19-covid-Deaths'!DQ134</f>
        <v>3156</v>
      </c>
      <c r="DP13" s="2">
        <f>'time_series_19-covid-Deaths'!DR134</f>
        <v>3302</v>
      </c>
      <c r="DQ13" s="2">
        <f>'time_series_19-covid-Deaths'!DS134</f>
        <v>3434</v>
      </c>
      <c r="DR13" s="2">
        <f>'time_series_19-covid-Deaths'!DT134</f>
        <v>3584</v>
      </c>
      <c r="DS13" s="2">
        <f>'time_series_19-covid-Deaths'!DU134</f>
        <v>3726</v>
      </c>
      <c r="DT13" s="2">
        <f>'time_series_19-covid-Deaths'!DV134</f>
        <v>3868</v>
      </c>
      <c r="DU13" s="2">
        <f>'time_series_19-covid-Deaths'!DW134</f>
        <v>4024</v>
      </c>
      <c r="DV13" s="2">
        <f>'time_series_19-covid-Deaths'!DX134</f>
        <v>4172</v>
      </c>
      <c r="DW13" s="2">
        <f>'time_series_19-covid-Deaths'!DY134</f>
        <v>4344</v>
      </c>
      <c r="DX13" s="2">
        <f>'time_series_19-covid-Deaths'!DZ134</f>
        <v>4534</v>
      </c>
      <c r="DY13" s="2">
        <f>'time_series_19-covid-Deaths'!EA134</f>
        <v>4711</v>
      </c>
      <c r="DZ13" s="2">
        <f>'time_series_19-covid-Deaths'!EB134</f>
        <v>4980</v>
      </c>
      <c r="EA13" s="2">
        <f>'time_series_19-covid-Deaths'!EC134</f>
        <v>5185</v>
      </c>
      <c r="EB13" s="2">
        <f>'time_series_19-covid-Deaths'!ED134</f>
        <v>5408</v>
      </c>
      <c r="EC13" s="2">
        <f>'time_series_19-covid-Deaths'!EE134</f>
        <v>5608</v>
      </c>
      <c r="ED13" s="2">
        <f>'time_series_19-covid-Deaths'!EF134</f>
        <v>5829</v>
      </c>
      <c r="EE13" s="2">
        <f>'time_series_19-covid-Deaths'!EG134</f>
        <v>6088</v>
      </c>
      <c r="EF13" s="2">
        <f>'time_series_19-covid-Deaths'!EH134</f>
        <v>6363</v>
      </c>
      <c r="EG13" s="2">
        <f>'time_series_19-covid-Deaths'!EI134</f>
        <v>6649</v>
      </c>
      <c r="EH13" s="2">
        <f>'time_series_19-covid-Deaths'!EJ134</f>
        <v>6946</v>
      </c>
      <c r="EI13" s="2">
        <f>'time_series_19-covid-Deaths'!EK134</f>
        <v>7207</v>
      </c>
      <c r="EJ13" s="2">
        <f>'time_series_19-covid-Deaths'!EL134</f>
        <v>7473</v>
      </c>
      <c r="EK13" s="2">
        <f>'time_series_19-covid-Deaths'!EM134</f>
        <v>7750</v>
      </c>
      <c r="EL13" s="2">
        <f>'time_series_19-covid-Deaths'!EN134</f>
        <v>8102</v>
      </c>
      <c r="EM13" s="2">
        <f>'time_series_19-covid-Deaths'!EO134</f>
        <v>8498</v>
      </c>
      <c r="EN13" s="2">
        <f>'time_series_19-covid-Deaths'!EP134</f>
        <v>8884</v>
      </c>
      <c r="EO13" s="2">
        <f>'time_series_19-covid-Deaths'!EQ134</f>
        <v>9195</v>
      </c>
      <c r="EP13" s="2">
        <f>'time_series_19-covid-Deaths'!ER134</f>
        <v>9520</v>
      </c>
      <c r="EQ13" s="2">
        <f>'time_series_19-covid-Deaths'!ES134</f>
        <v>9900</v>
      </c>
      <c r="ER13" s="2">
        <f>'time_series_19-covid-Deaths'!ET134</f>
        <v>11903</v>
      </c>
      <c r="ES13" s="2">
        <f>'time_series_19-covid-Deaths'!EU134</f>
        <v>12237</v>
      </c>
      <c r="ET13" s="2">
        <f>'time_series_19-covid-Deaths'!EV134</f>
        <v>12573</v>
      </c>
      <c r="EU13" s="2">
        <f>'time_series_19-covid-Deaths'!EW134</f>
        <v>12948</v>
      </c>
      <c r="EV13" s="2">
        <f>'time_series_19-covid-Deaths'!EX134</f>
        <v>13254</v>
      </c>
      <c r="EW13" s="2">
        <f>'time_series_19-covid-Deaths'!EY134</f>
        <v>13699</v>
      </c>
      <c r="EX13" s="2">
        <f>'time_series_19-covid-Deaths'!EZ134</f>
        <v>14011</v>
      </c>
      <c r="EY13" s="2">
        <f>'time_series_19-covid-Deaths'!FA134</f>
        <v>14476</v>
      </c>
      <c r="EZ13" s="2">
        <f>'time_series_19-covid-Deaths'!FB134</f>
        <v>14894</v>
      </c>
      <c r="FA13" s="2">
        <f>'time_series_19-covid-Deaths'!FC134</f>
        <v>15301</v>
      </c>
      <c r="FB13" s="2">
        <f>'time_series_19-covid-Deaths'!FD134</f>
        <v>15685</v>
      </c>
      <c r="FC13" s="2">
        <f>'time_series_19-covid-Deaths'!FE134</f>
        <v>16095</v>
      </c>
      <c r="FD13" s="2">
        <f>'time_series_19-covid-Deaths'!FF134</f>
        <v>16475</v>
      </c>
      <c r="FE13" s="2">
        <f>'time_series_19-covid-Deaths'!FG134</f>
        <v>16893</v>
      </c>
      <c r="FF13" s="2">
        <f>'time_series_19-covid-Deaths'!FH134</f>
        <v>17400</v>
      </c>
      <c r="FG13" s="2">
        <f>'time_series_19-covid-Deaths'!FI134</f>
        <v>17834</v>
      </c>
      <c r="FH13" s="2">
        <f>'time_series_19-covid-Deaths'!FJ134</f>
        <v>18213</v>
      </c>
      <c r="FI13" s="2">
        <f>'time_series_19-covid-Deaths'!FK134</f>
        <v>18655</v>
      </c>
      <c r="FJ13" s="2">
        <f>'time_series_19-covid-Deaths'!FL134</f>
        <v>19268</v>
      </c>
      <c r="FK13" s="2">
        <f>'time_series_19-covid-Deaths'!FM134</f>
        <v>19693</v>
      </c>
      <c r="FL13" s="2">
        <f>'time_series_19-covid-Deaths'!FN134</f>
        <v>20159</v>
      </c>
      <c r="FM13" s="2">
        <f>'time_series_19-covid-Deaths'!FO134</f>
        <v>20642</v>
      </c>
      <c r="FN13" s="2">
        <f>'time_series_19-covid-Deaths'!FP134</f>
        <v>21129</v>
      </c>
      <c r="FO13" s="2">
        <f>'time_series_19-covid-Deaths'!FQ134</f>
        <v>21604</v>
      </c>
      <c r="FP13" s="2">
        <f>'time_series_19-covid-Deaths'!FR134</f>
        <v>22123</v>
      </c>
      <c r="FQ13" s="2">
        <f>'time_series_19-covid-Deaths'!FS134</f>
        <v>22673</v>
      </c>
      <c r="FR13" s="2">
        <f>'time_series_19-covid-Deaths'!FT134</f>
        <v>23174</v>
      </c>
      <c r="FS13" s="2">
        <f>'time_series_19-covid-Deaths'!FU134</f>
        <v>23727</v>
      </c>
      <c r="FT13" s="2">
        <f>'time_series_19-covid-Deaths'!FV134</f>
        <v>24309</v>
      </c>
      <c r="FU13" s="2">
        <f>'time_series_19-covid-Deaths'!FW134</f>
        <v>24914</v>
      </c>
      <c r="FV13" s="2">
        <f>'time_series_19-covid-Deaths'!FX134</f>
        <v>25602</v>
      </c>
      <c r="FW13" s="2">
        <f>'time_series_19-covid-Deaths'!FY134</f>
        <v>26273</v>
      </c>
      <c r="FX13" s="2">
        <f>'time_series_19-covid-Deaths'!FZ134</f>
        <v>26816</v>
      </c>
      <c r="FY13" s="2">
        <f>'time_series_19-covid-Deaths'!GA134</f>
        <v>27497</v>
      </c>
      <c r="FZ13" s="2">
        <f>'time_series_19-covid-Deaths'!GB134</f>
        <v>28082</v>
      </c>
      <c r="GA13" s="2">
        <f>'time_series_19-covid-Deaths'!GC134</f>
        <v>28732</v>
      </c>
      <c r="GB13" s="2">
        <f>'time_series_19-covid-Deaths'!GD134</f>
        <v>29861</v>
      </c>
      <c r="GC13" s="2">
        <f>'time_series_19-covid-Deaths'!GE134</f>
        <v>30601</v>
      </c>
      <c r="GD13" s="2">
        <f>'time_series_19-covid-Deaths'!GF134</f>
        <v>31358</v>
      </c>
      <c r="GE13" s="2">
        <f>'time_series_19-covid-Deaths'!GG134</f>
        <v>32060</v>
      </c>
      <c r="GF13" s="2">
        <f>'time_series_19-covid-Deaths'!GH134</f>
        <v>32771</v>
      </c>
      <c r="GG13" s="2">
        <f>'time_series_19-covid-Deaths'!GI134</f>
        <v>33408</v>
      </c>
      <c r="GH13" s="2">
        <f>'time_series_19-covid-Deaths'!GJ134</f>
        <v>34193</v>
      </c>
      <c r="GI13" s="2">
        <f>'time_series_19-covid-Deaths'!GK134</f>
        <v>34955</v>
      </c>
      <c r="GJ13" s="2">
        <f>'time_series_19-covid-Deaths'!GL134</f>
        <v>35718</v>
      </c>
      <c r="GK13" s="2">
        <f>'time_series_19-covid-Deaths'!GM134</f>
        <v>36511</v>
      </c>
      <c r="GL13" s="2">
        <f>'time_series_19-covid-Deaths'!GN134</f>
        <v>37364</v>
      </c>
      <c r="GM13" s="2">
        <f>'time_series_19-covid-Deaths'!GO134</f>
        <v>38135</v>
      </c>
      <c r="GN13" s="2">
        <f>'time_series_19-covid-Deaths'!GP134</f>
        <v>38938</v>
      </c>
      <c r="GO13" s="2">
        <f>'time_series_19-covid-Deaths'!GQ134</f>
        <v>39795</v>
      </c>
      <c r="GP13" s="2">
        <f>'time_series_19-covid-Deaths'!GR134</f>
        <v>40699</v>
      </c>
      <c r="GQ13" s="2">
        <f>'time_series_19-covid-Deaths'!GS134</f>
        <v>41585</v>
      </c>
    </row>
    <row r="14" spans="1:199" x14ac:dyDescent="0.35">
      <c r="A14" s="4" t="s">
        <v>70</v>
      </c>
      <c r="B14" t="str">
        <f>"(31)"</f>
        <v>(31)</v>
      </c>
      <c r="C14" s="2">
        <f>'time_series_19-covid-Deaths'!E31</f>
        <v>0</v>
      </c>
      <c r="D14" s="2">
        <f>'time_series_19-covid-Deaths'!F31</f>
        <v>0</v>
      </c>
      <c r="E14" s="2">
        <f>'time_series_19-covid-Deaths'!G31</f>
        <v>0</v>
      </c>
      <c r="F14" s="2">
        <f>'time_series_19-covid-Deaths'!H31</f>
        <v>0</v>
      </c>
      <c r="G14" s="2">
        <f>'time_series_19-covid-Deaths'!I31</f>
        <v>0</v>
      </c>
      <c r="H14" s="2">
        <f>'time_series_19-covid-Deaths'!J31</f>
        <v>0</v>
      </c>
      <c r="I14" s="2">
        <f>'time_series_19-covid-Deaths'!K31</f>
        <v>0</v>
      </c>
      <c r="J14" s="2">
        <f>'time_series_19-covid-Deaths'!L31</f>
        <v>0</v>
      </c>
      <c r="K14" s="2">
        <f>'time_series_19-covid-Deaths'!M31</f>
        <v>0</v>
      </c>
      <c r="L14" s="2">
        <f>'time_series_19-covid-Deaths'!N31</f>
        <v>0</v>
      </c>
      <c r="M14" s="2">
        <f>'time_series_19-covid-Deaths'!O31</f>
        <v>0</v>
      </c>
      <c r="N14" s="2">
        <f>'time_series_19-covid-Deaths'!P31</f>
        <v>0</v>
      </c>
      <c r="O14" s="2">
        <f>'time_series_19-covid-Deaths'!Q31</f>
        <v>0</v>
      </c>
      <c r="P14" s="2">
        <f>'time_series_19-covid-Deaths'!R31</f>
        <v>0</v>
      </c>
      <c r="Q14" s="2">
        <f>'time_series_19-covid-Deaths'!S31</f>
        <v>0</v>
      </c>
      <c r="R14" s="2">
        <f>'time_series_19-covid-Deaths'!T31</f>
        <v>0</v>
      </c>
      <c r="S14" s="2">
        <f>'time_series_19-covid-Deaths'!U31</f>
        <v>0</v>
      </c>
      <c r="T14" s="2">
        <f>'time_series_19-covid-Deaths'!V31</f>
        <v>0</v>
      </c>
      <c r="U14" s="2">
        <f>'time_series_19-covid-Deaths'!W31</f>
        <v>0</v>
      </c>
      <c r="V14" s="2">
        <f>'time_series_19-covid-Deaths'!X31</f>
        <v>0</v>
      </c>
      <c r="W14" s="2">
        <f>'time_series_19-covid-Deaths'!Y31</f>
        <v>0</v>
      </c>
      <c r="X14" s="2">
        <f>'time_series_19-covid-Deaths'!Z31</f>
        <v>0</v>
      </c>
      <c r="Y14" s="2">
        <f>'time_series_19-covid-Deaths'!AA31</f>
        <v>0</v>
      </c>
      <c r="Z14" s="2">
        <f>'time_series_19-covid-Deaths'!AB31</f>
        <v>0</v>
      </c>
      <c r="AA14" s="2">
        <f>'time_series_19-covid-Deaths'!AC31</f>
        <v>0</v>
      </c>
      <c r="AB14" s="2">
        <f>'time_series_19-covid-Deaths'!AD31</f>
        <v>0</v>
      </c>
      <c r="AC14" s="2">
        <f>'time_series_19-covid-Deaths'!AE31</f>
        <v>0</v>
      </c>
      <c r="AD14" s="2">
        <f>'time_series_19-covid-Deaths'!AF31</f>
        <v>0</v>
      </c>
      <c r="AE14" s="2">
        <f>'time_series_19-covid-Deaths'!AG31</f>
        <v>0</v>
      </c>
      <c r="AF14" s="2">
        <f>'time_series_19-covid-Deaths'!AH31</f>
        <v>0</v>
      </c>
      <c r="AG14" s="2">
        <f>'time_series_19-covid-Deaths'!AI31</f>
        <v>0</v>
      </c>
      <c r="AH14" s="2">
        <f>'time_series_19-covid-Deaths'!AJ31</f>
        <v>0</v>
      </c>
      <c r="AI14" s="2">
        <f>'time_series_19-covid-Deaths'!AK31</f>
        <v>0</v>
      </c>
      <c r="AJ14" s="2">
        <f>'time_series_19-covid-Deaths'!AL31</f>
        <v>0</v>
      </c>
      <c r="AK14" s="2">
        <f>'time_series_19-covid-Deaths'!AM31</f>
        <v>0</v>
      </c>
      <c r="AL14" s="2">
        <f>'time_series_19-covid-Deaths'!AN31</f>
        <v>0</v>
      </c>
      <c r="AM14" s="2">
        <f>'time_series_19-covid-Deaths'!AO31</f>
        <v>0</v>
      </c>
      <c r="AN14" s="2">
        <f>'time_series_19-covid-Deaths'!AP31</f>
        <v>0</v>
      </c>
      <c r="AO14" s="2">
        <f>'time_series_19-covid-Deaths'!AQ31</f>
        <v>0</v>
      </c>
      <c r="AP14" s="2">
        <f>'time_series_19-covid-Deaths'!AR31</f>
        <v>0</v>
      </c>
      <c r="AQ14" s="2">
        <f>'time_series_19-covid-Deaths'!AS31</f>
        <v>0</v>
      </c>
      <c r="AR14" s="2">
        <f>'time_series_19-covid-Deaths'!AT31</f>
        <v>0</v>
      </c>
      <c r="AS14" s="2">
        <f>'time_series_19-covid-Deaths'!AU31</f>
        <v>0</v>
      </c>
      <c r="AT14" s="2">
        <f>'time_series_19-covid-Deaths'!AV31</f>
        <v>0</v>
      </c>
      <c r="AU14" s="2">
        <f>'time_series_19-covid-Deaths'!AW31</f>
        <v>0</v>
      </c>
      <c r="AV14" s="2">
        <f>'time_series_19-covid-Deaths'!AX31</f>
        <v>0</v>
      </c>
      <c r="AW14" s="2">
        <f>'time_series_19-covid-Deaths'!AY31</f>
        <v>0</v>
      </c>
      <c r="AX14" s="2">
        <f>'time_series_19-covid-Deaths'!AZ31</f>
        <v>0</v>
      </c>
      <c r="AY14" s="2">
        <f>'time_series_19-covid-Deaths'!BA31</f>
        <v>0</v>
      </c>
      <c r="AZ14" s="2">
        <f>'time_series_19-covid-Deaths'!BB31</f>
        <v>0</v>
      </c>
      <c r="BA14" s="2">
        <f>'time_series_19-covid-Deaths'!BC31</f>
        <v>0</v>
      </c>
      <c r="BB14" s="2">
        <f>'time_series_19-covid-Deaths'!BD31</f>
        <v>0</v>
      </c>
      <c r="BC14" s="2">
        <f>'time_series_19-covid-Deaths'!BE31</f>
        <v>0</v>
      </c>
      <c r="BD14" s="2">
        <f>'time_series_19-covid-Deaths'!BF31</f>
        <v>0</v>
      </c>
      <c r="BE14" s="2">
        <f>'time_series_19-covid-Deaths'!BG31</f>
        <v>1</v>
      </c>
      <c r="BF14" s="2">
        <f>'time_series_19-covid-Deaths'!BH31</f>
        <v>3</v>
      </c>
      <c r="BG14" s="2">
        <f>'time_series_19-covid-Deaths'!BI31</f>
        <v>6</v>
      </c>
      <c r="BH14" s="2">
        <f>'time_series_19-covid-Deaths'!BJ31</f>
        <v>11</v>
      </c>
      <c r="BI14" s="2">
        <f>'time_series_19-covid-Deaths'!BK31</f>
        <v>15</v>
      </c>
      <c r="BJ14" s="2">
        <f>'time_series_19-covid-Deaths'!BL31</f>
        <v>25</v>
      </c>
      <c r="BK14" s="2">
        <f>'time_series_19-covid-Deaths'!BM31</f>
        <v>34</v>
      </c>
      <c r="BL14" s="2">
        <f>'time_series_19-covid-Deaths'!BN31</f>
        <v>46</v>
      </c>
      <c r="BM14" s="2">
        <f>'time_series_19-covid-Deaths'!BO31</f>
        <v>59</v>
      </c>
      <c r="BN14" s="2">
        <f>'time_series_19-covid-Deaths'!BP31</f>
        <v>77</v>
      </c>
      <c r="BO14" s="2">
        <f>'time_series_19-covid-Deaths'!BQ31</f>
        <v>92</v>
      </c>
      <c r="BP14" s="2">
        <f>'time_series_19-covid-Deaths'!BR31</f>
        <v>111</v>
      </c>
      <c r="BQ14" s="2">
        <f>'time_series_19-covid-Deaths'!BS31</f>
        <v>136</v>
      </c>
      <c r="BR14" s="2">
        <f>'time_series_19-covid-Deaths'!BT31</f>
        <v>159</v>
      </c>
      <c r="BS14" s="2">
        <f>'time_series_19-covid-Deaths'!BU31</f>
        <v>201</v>
      </c>
      <c r="BT14" s="2">
        <f>'time_series_19-covid-Deaths'!BV31</f>
        <v>240</v>
      </c>
      <c r="BU14" s="2">
        <f>'time_series_19-covid-Deaths'!BW31</f>
        <v>324</v>
      </c>
      <c r="BV14" s="2">
        <f>'time_series_19-covid-Deaths'!BX31</f>
        <v>359</v>
      </c>
      <c r="BW14" s="2">
        <f>'time_series_19-covid-Deaths'!BY31</f>
        <v>445</v>
      </c>
      <c r="BX14" s="2">
        <f>'time_series_19-covid-Deaths'!BZ31</f>
        <v>486</v>
      </c>
      <c r="BY14" s="2">
        <f>'time_series_19-covid-Deaths'!CA31</f>
        <v>564</v>
      </c>
      <c r="BZ14" s="2">
        <f>'time_series_19-covid-Deaths'!CB31</f>
        <v>686</v>
      </c>
      <c r="CA14" s="2">
        <f>'time_series_19-covid-Deaths'!CC31</f>
        <v>819</v>
      </c>
      <c r="CB14" s="2">
        <f>'time_series_19-covid-Deaths'!CD31</f>
        <v>950</v>
      </c>
      <c r="CC14" s="2">
        <f>'time_series_19-covid-Deaths'!CE31</f>
        <v>1057</v>
      </c>
      <c r="CD14" s="2">
        <f>'time_series_19-covid-Deaths'!CF31</f>
        <v>1124</v>
      </c>
      <c r="CE14" s="2">
        <f>'time_series_19-covid-Deaths'!CG31</f>
        <v>1223</v>
      </c>
      <c r="CF14" s="2">
        <f>'time_series_19-covid-Deaths'!CH31</f>
        <v>1328</v>
      </c>
      <c r="CG14" s="2">
        <f>'time_series_19-covid-Deaths'!CI31</f>
        <v>1532</v>
      </c>
      <c r="CH14" s="2">
        <f>'time_series_19-covid-Deaths'!CJ31</f>
        <v>1736</v>
      </c>
      <c r="CI14" s="2">
        <f>'time_series_19-covid-Deaths'!CK31</f>
        <v>1924</v>
      </c>
      <c r="CJ14" s="2">
        <f>'time_series_19-covid-Deaths'!CL31</f>
        <v>2141</v>
      </c>
      <c r="CK14" s="2">
        <f>'time_series_19-covid-Deaths'!CM31</f>
        <v>2354</v>
      </c>
      <c r="CL14" s="2">
        <f>'time_series_19-covid-Deaths'!CN31</f>
        <v>2462</v>
      </c>
      <c r="CM14" s="2">
        <f>'time_series_19-covid-Deaths'!CO31</f>
        <v>2587</v>
      </c>
      <c r="CN14" s="2">
        <f>'time_series_19-covid-Deaths'!CP31</f>
        <v>2741</v>
      </c>
      <c r="CO14" s="2">
        <f>'time_series_19-covid-Deaths'!CQ31</f>
        <v>2906</v>
      </c>
      <c r="CP14" s="2">
        <f>'time_series_19-covid-Deaths'!CR31</f>
        <v>3331</v>
      </c>
      <c r="CQ14" s="2">
        <f>'time_series_19-covid-Deaths'!CS31</f>
        <v>3704</v>
      </c>
      <c r="CR14" s="2">
        <f>'time_series_19-covid-Deaths'!CT31</f>
        <v>4057</v>
      </c>
      <c r="CS14" s="2">
        <f>'time_series_19-covid-Deaths'!CU31</f>
        <v>4286</v>
      </c>
      <c r="CT14" s="2">
        <f>'time_series_19-covid-Deaths'!CV31</f>
        <v>4603</v>
      </c>
      <c r="CU14" s="2">
        <f>'time_series_19-covid-Deaths'!CW31</f>
        <v>5083</v>
      </c>
      <c r="CV14" s="2">
        <f>'time_series_19-covid-Deaths'!CX31</f>
        <v>5513</v>
      </c>
      <c r="CW14" s="2">
        <f>'time_series_19-covid-Deaths'!CY31</f>
        <v>6006</v>
      </c>
      <c r="CX14" s="2">
        <f>'time_series_19-covid-Deaths'!CZ31</f>
        <v>6412</v>
      </c>
      <c r="CY14" s="2">
        <f>'time_series_19-covid-Deaths'!DA31</f>
        <v>6761</v>
      </c>
      <c r="CZ14" s="2">
        <f>'time_series_19-covid-Deaths'!DB31</f>
        <v>7051</v>
      </c>
      <c r="DA14" s="2">
        <f>'time_series_19-covid-Deaths'!DC31</f>
        <v>7367</v>
      </c>
      <c r="DB14" s="2">
        <f>'time_series_19-covid-Deaths'!DD31</f>
        <v>7938</v>
      </c>
      <c r="DC14" s="2">
        <f>'time_series_19-covid-Deaths'!DE31</f>
        <v>8588</v>
      </c>
      <c r="DD14" s="2">
        <f>'time_series_19-covid-Deaths'!DF31</f>
        <v>9190</v>
      </c>
      <c r="DE14" s="2">
        <f>'time_series_19-covid-Deaths'!DG31</f>
        <v>10017</v>
      </c>
      <c r="DF14" s="2">
        <f>'time_series_19-covid-Deaths'!DH31</f>
        <v>10656</v>
      </c>
      <c r="DG14" s="2">
        <f>'time_series_19-covid-Deaths'!DI31</f>
        <v>11123</v>
      </c>
      <c r="DH14" s="2">
        <f>'time_series_19-covid-Deaths'!DJ31</f>
        <v>11653</v>
      </c>
      <c r="DI14" s="2">
        <f>'time_series_19-covid-Deaths'!DK31</f>
        <v>12461</v>
      </c>
      <c r="DJ14" s="2">
        <f>'time_series_19-covid-Deaths'!DL31</f>
        <v>13240</v>
      </c>
      <c r="DK14" s="2">
        <f>'time_series_19-covid-Deaths'!DM31</f>
        <v>13999</v>
      </c>
      <c r="DL14" s="2">
        <f>'time_series_19-covid-Deaths'!DN31</f>
        <v>14962</v>
      </c>
      <c r="DM14" s="2">
        <f>'time_series_19-covid-Deaths'!DO31</f>
        <v>15662</v>
      </c>
      <c r="DN14" s="2">
        <f>'time_series_19-covid-Deaths'!DP31</f>
        <v>16118</v>
      </c>
      <c r="DO14" s="2">
        <f>'time_series_19-covid-Deaths'!DQ31</f>
        <v>16853</v>
      </c>
      <c r="DP14" s="2">
        <f>'time_series_19-covid-Deaths'!DR31</f>
        <v>17983</v>
      </c>
      <c r="DQ14" s="2">
        <f>'time_series_19-covid-Deaths'!DS31</f>
        <v>18859</v>
      </c>
      <c r="DR14" s="2">
        <f>'time_series_19-covid-Deaths'!DT31</f>
        <v>20047</v>
      </c>
      <c r="DS14" s="2">
        <f>'time_series_19-covid-Deaths'!DU31</f>
        <v>21048</v>
      </c>
      <c r="DT14" s="2">
        <f>'time_series_19-covid-Deaths'!DV31</f>
        <v>22013</v>
      </c>
      <c r="DU14" s="2">
        <f>'time_series_19-covid-Deaths'!DW31</f>
        <v>22666</v>
      </c>
      <c r="DV14" s="2">
        <f>'time_series_19-covid-Deaths'!DX31</f>
        <v>23473</v>
      </c>
      <c r="DW14" s="2">
        <f>'time_series_19-covid-Deaths'!DY31</f>
        <v>24512</v>
      </c>
      <c r="DX14" s="2">
        <f>'time_series_19-covid-Deaths'!DZ31</f>
        <v>25598</v>
      </c>
      <c r="DY14" s="2">
        <f>'time_series_19-covid-Deaths'!EA31</f>
        <v>26754</v>
      </c>
      <c r="DZ14" s="2">
        <f>'time_series_19-covid-Deaths'!EB31</f>
        <v>27878</v>
      </c>
      <c r="EA14" s="2">
        <f>'time_series_19-covid-Deaths'!EC31</f>
        <v>28834</v>
      </c>
      <c r="EB14" s="2">
        <f>'time_series_19-covid-Deaths'!ED31</f>
        <v>29314</v>
      </c>
      <c r="EC14" s="2">
        <f>'time_series_19-covid-Deaths'!EE31</f>
        <v>29937</v>
      </c>
      <c r="ED14" s="2">
        <f>'time_series_19-covid-Deaths'!EF31</f>
        <v>31199</v>
      </c>
      <c r="EE14" s="2">
        <f>'time_series_19-covid-Deaths'!EG31</f>
        <v>32548</v>
      </c>
      <c r="EF14" s="2">
        <f>'time_series_19-covid-Deaths'!EH31</f>
        <v>34021</v>
      </c>
      <c r="EG14" s="2">
        <f>'time_series_19-covid-Deaths'!EI31</f>
        <v>35026</v>
      </c>
      <c r="EH14" s="2">
        <f>'time_series_19-covid-Deaths'!EJ31</f>
        <v>35930</v>
      </c>
      <c r="EI14" s="2">
        <f>'time_series_19-covid-Deaths'!EK31</f>
        <v>36455</v>
      </c>
      <c r="EJ14" s="2">
        <f>'time_series_19-covid-Deaths'!EL31</f>
        <v>37134</v>
      </c>
      <c r="EK14" s="2">
        <f>'time_series_19-covid-Deaths'!EM31</f>
        <v>38406</v>
      </c>
      <c r="EL14" s="2">
        <f>'time_series_19-covid-Deaths'!EN31</f>
        <v>39680</v>
      </c>
      <c r="EM14" s="2">
        <f>'time_series_19-covid-Deaths'!EO31</f>
        <v>40919</v>
      </c>
      <c r="EN14" s="2">
        <f>'time_series_19-covid-Deaths'!EP31</f>
        <v>41828</v>
      </c>
      <c r="EO14" s="2">
        <f>'time_series_19-covid-Deaths'!EQ31</f>
        <v>42720</v>
      </c>
      <c r="EP14" s="2">
        <f>'time_series_19-covid-Deaths'!ER31</f>
        <v>43332</v>
      </c>
      <c r="EQ14" s="2">
        <f>'time_series_19-covid-Deaths'!ES31</f>
        <v>43959</v>
      </c>
      <c r="ER14" s="2">
        <f>'time_series_19-covid-Deaths'!ET31</f>
        <v>45241</v>
      </c>
      <c r="ES14" s="2">
        <f>'time_series_19-covid-Deaths'!EU31</f>
        <v>46510</v>
      </c>
      <c r="ET14" s="2">
        <f>'time_series_19-covid-Deaths'!EV31</f>
        <v>47748</v>
      </c>
      <c r="EU14" s="2">
        <f>'time_series_19-covid-Deaths'!EW31</f>
        <v>48954</v>
      </c>
      <c r="EV14" s="2">
        <f>'time_series_19-covid-Deaths'!EX31</f>
        <v>49976</v>
      </c>
      <c r="EW14" s="2">
        <f>'time_series_19-covid-Deaths'!EY31</f>
        <v>50591</v>
      </c>
      <c r="EX14" s="2">
        <f>'time_series_19-covid-Deaths'!EZ31</f>
        <v>51271</v>
      </c>
      <c r="EY14" s="2">
        <f>'time_series_19-covid-Deaths'!FA31</f>
        <v>52645</v>
      </c>
      <c r="EZ14" s="2">
        <f>'time_series_19-covid-Deaths'!FB31</f>
        <v>53830</v>
      </c>
      <c r="FA14" s="2">
        <f>'time_series_19-covid-Deaths'!FC31</f>
        <v>54971</v>
      </c>
      <c r="FB14" s="2">
        <f>'time_series_19-covid-Deaths'!FD31</f>
        <v>55961</v>
      </c>
      <c r="FC14" s="2">
        <f>'time_series_19-covid-Deaths'!FE31</f>
        <v>57070</v>
      </c>
      <c r="FD14" s="2">
        <f>'time_series_19-covid-Deaths'!FF31</f>
        <v>57622</v>
      </c>
      <c r="FE14" s="2">
        <f>'time_series_19-covid-Deaths'!FG31</f>
        <v>58314</v>
      </c>
      <c r="FF14" s="2">
        <f>'time_series_19-covid-Deaths'!FH31</f>
        <v>59594</v>
      </c>
      <c r="FG14" s="2">
        <f>'time_series_19-covid-Deaths'!FI31</f>
        <v>60632</v>
      </c>
      <c r="FH14" s="2">
        <f>'time_series_19-covid-Deaths'!FJ31</f>
        <v>61884</v>
      </c>
      <c r="FI14" s="2">
        <f>'time_series_19-covid-Deaths'!FK31</f>
        <v>63174</v>
      </c>
      <c r="FJ14" s="2">
        <f>'time_series_19-covid-Deaths'!FL31</f>
        <v>64265</v>
      </c>
      <c r="FK14" s="2">
        <f>'time_series_19-covid-Deaths'!FM31</f>
        <v>64867</v>
      </c>
      <c r="FL14" s="2">
        <f>'time_series_19-covid-Deaths'!FN31</f>
        <v>65487</v>
      </c>
      <c r="FM14" s="2">
        <f>'time_series_19-covid-Deaths'!FO31</f>
        <v>66741</v>
      </c>
      <c r="FN14" s="2">
        <f>'time_series_19-covid-Deaths'!FP31</f>
        <v>67964</v>
      </c>
      <c r="FO14" s="2">
        <f>'time_series_19-covid-Deaths'!FQ31</f>
        <v>69184</v>
      </c>
      <c r="FP14" s="2">
        <f>'time_series_19-covid-Deaths'!FR31</f>
        <v>70398</v>
      </c>
      <c r="FQ14" s="2">
        <f>'time_series_19-covid-Deaths'!FS31</f>
        <v>71469</v>
      </c>
      <c r="FR14" s="2">
        <f>'time_series_19-covid-Deaths'!FT31</f>
        <v>72100</v>
      </c>
      <c r="FS14" s="2">
        <f>'time_series_19-covid-Deaths'!FU31</f>
        <v>72833</v>
      </c>
      <c r="FT14" s="2">
        <f>'time_series_19-covid-Deaths'!FV31</f>
        <v>74133</v>
      </c>
      <c r="FU14" s="2">
        <f>'time_series_19-covid-Deaths'!FW31</f>
        <v>75366</v>
      </c>
      <c r="FV14" s="2">
        <f>'time_series_19-covid-Deaths'!FX31</f>
        <v>76688</v>
      </c>
      <c r="FW14" s="2">
        <f>'time_series_19-covid-Deaths'!FY31</f>
        <v>77851</v>
      </c>
      <c r="FX14" s="2">
        <f>'time_series_19-covid-Deaths'!FZ31</f>
        <v>78772</v>
      </c>
      <c r="FY14" s="2">
        <f>'time_series_19-covid-Deaths'!GA31</f>
        <v>79488</v>
      </c>
      <c r="FZ14" s="2">
        <f>'time_series_19-covid-Deaths'!GB31</f>
        <v>80120</v>
      </c>
      <c r="GA14" s="2">
        <f>'time_series_19-covid-Deaths'!GC31</f>
        <v>81487</v>
      </c>
      <c r="GB14" s="2">
        <f>'time_series_19-covid-Deaths'!GD31</f>
        <v>82771</v>
      </c>
      <c r="GC14" s="2">
        <f>'time_series_19-covid-Deaths'!GE31</f>
        <v>84082</v>
      </c>
      <c r="GD14" s="2">
        <f>'time_series_19-covid-Deaths'!GF31</f>
        <v>85238</v>
      </c>
      <c r="GE14" s="2">
        <f>'time_series_19-covid-Deaths'!GG31</f>
        <v>86449</v>
      </c>
      <c r="GF14" s="2">
        <f>'time_series_19-covid-Deaths'!GH31</f>
        <v>87004</v>
      </c>
      <c r="GG14" s="2">
        <f>'time_series_19-covid-Deaths'!GI31</f>
        <v>87618</v>
      </c>
      <c r="GH14" s="2">
        <f>'time_series_19-covid-Deaths'!GJ31</f>
        <v>88539</v>
      </c>
      <c r="GI14" s="2">
        <f>'time_series_19-covid-Deaths'!GK31</f>
        <v>90134</v>
      </c>
      <c r="GJ14" s="2">
        <f>'time_series_19-covid-Deaths'!GL31</f>
        <v>91263</v>
      </c>
      <c r="GK14" s="2">
        <f>'time_series_19-covid-Deaths'!GM31</f>
        <v>92475</v>
      </c>
      <c r="GL14" s="2">
        <f>'time_series_19-covid-Deaths'!GN31</f>
        <v>93563</v>
      </c>
      <c r="GM14" s="2">
        <f>'time_series_19-covid-Deaths'!GO31</f>
        <v>94104</v>
      </c>
      <c r="GN14" s="2">
        <f>'time_series_19-covid-Deaths'!GP31</f>
        <v>94665</v>
      </c>
      <c r="GO14" s="2">
        <f>'time_series_19-covid-Deaths'!GQ31</f>
        <v>95819</v>
      </c>
      <c r="GP14" s="2">
        <f>'time_series_19-covid-Deaths'!GR31</f>
        <v>97256</v>
      </c>
      <c r="GQ14" s="2">
        <f>'time_series_19-covid-Deaths'!GS31</f>
        <v>98493</v>
      </c>
    </row>
    <row r="15" spans="1:199" x14ac:dyDescent="0.35">
      <c r="A15" s="4"/>
      <c r="B15" s="4"/>
    </row>
    <row r="56" spans="1:199" x14ac:dyDescent="0.35">
      <c r="C56" s="1" t="str">
        <f>C2</f>
        <v>1/23/20</v>
      </c>
      <c r="D56" s="1" t="str">
        <f t="shared" ref="D56:BO56" si="0">D2</f>
        <v>1/24/20</v>
      </c>
      <c r="E56" s="1" t="str">
        <f t="shared" si="0"/>
        <v>1/25/20</v>
      </c>
      <c r="F56" s="1" t="str">
        <f t="shared" si="0"/>
        <v>1/26/20</v>
      </c>
      <c r="G56" s="1" t="str">
        <f t="shared" si="0"/>
        <v>1/27/20</v>
      </c>
      <c r="H56" s="1" t="str">
        <f t="shared" si="0"/>
        <v>1/28/20</v>
      </c>
      <c r="I56" s="1" t="str">
        <f t="shared" si="0"/>
        <v>1/29/20</v>
      </c>
      <c r="J56" s="1" t="str">
        <f t="shared" si="0"/>
        <v>1/30/20</v>
      </c>
      <c r="K56" s="1" t="str">
        <f t="shared" si="0"/>
        <v>1/31/20</v>
      </c>
      <c r="L56" s="1">
        <f t="shared" si="0"/>
        <v>43832</v>
      </c>
      <c r="M56" s="1">
        <f t="shared" si="0"/>
        <v>43863</v>
      </c>
      <c r="N56" s="1">
        <f t="shared" si="0"/>
        <v>43892</v>
      </c>
      <c r="O56" s="1">
        <f t="shared" si="0"/>
        <v>43923</v>
      </c>
      <c r="P56" s="1">
        <f t="shared" si="0"/>
        <v>43953</v>
      </c>
      <c r="Q56" s="1">
        <f t="shared" si="0"/>
        <v>43984</v>
      </c>
      <c r="R56" s="1">
        <f t="shared" si="0"/>
        <v>44014</v>
      </c>
      <c r="S56" s="1">
        <f t="shared" si="0"/>
        <v>44045</v>
      </c>
      <c r="T56" s="1">
        <f t="shared" si="0"/>
        <v>44076</v>
      </c>
      <c r="U56" s="1">
        <f t="shared" si="0"/>
        <v>44106</v>
      </c>
      <c r="V56" s="1">
        <f t="shared" si="0"/>
        <v>44137</v>
      </c>
      <c r="W56" s="1">
        <f t="shared" si="0"/>
        <v>44167</v>
      </c>
      <c r="X56" s="1" t="str">
        <f t="shared" si="0"/>
        <v>2/13/20</v>
      </c>
      <c r="Y56" s="1" t="str">
        <f t="shared" si="0"/>
        <v>2/14/20</v>
      </c>
      <c r="Z56" s="1" t="str">
        <f t="shared" si="0"/>
        <v>2/15/20</v>
      </c>
      <c r="AA56" s="1" t="str">
        <f t="shared" si="0"/>
        <v>2/16/20</v>
      </c>
      <c r="AB56" s="1" t="str">
        <f t="shared" si="0"/>
        <v>2/17/20</v>
      </c>
      <c r="AC56" s="1" t="str">
        <f t="shared" si="0"/>
        <v>2/18/20</v>
      </c>
      <c r="AD56" s="1" t="str">
        <f t="shared" si="0"/>
        <v>2/19/20</v>
      </c>
      <c r="AE56" s="1" t="str">
        <f t="shared" si="0"/>
        <v>2/20/20</v>
      </c>
      <c r="AF56" s="1" t="str">
        <f t="shared" si="0"/>
        <v>2/21/20</v>
      </c>
      <c r="AG56" s="1" t="str">
        <f t="shared" si="0"/>
        <v>2/22/20</v>
      </c>
      <c r="AH56" s="1" t="str">
        <f t="shared" si="0"/>
        <v>2/23/20</v>
      </c>
      <c r="AI56" s="1" t="str">
        <f t="shared" si="0"/>
        <v>2/24/20</v>
      </c>
      <c r="AJ56" s="1" t="str">
        <f t="shared" si="0"/>
        <v>2/25/20</v>
      </c>
      <c r="AK56" s="1" t="str">
        <f t="shared" si="0"/>
        <v>2/26/20</v>
      </c>
      <c r="AL56" s="1" t="str">
        <f t="shared" si="0"/>
        <v>2/27/20</v>
      </c>
      <c r="AM56" s="1" t="str">
        <f t="shared" si="0"/>
        <v>2/28/20</v>
      </c>
      <c r="AN56" s="1" t="str">
        <f t="shared" si="0"/>
        <v>2/29/20</v>
      </c>
      <c r="AO56" s="1">
        <f t="shared" si="0"/>
        <v>43833</v>
      </c>
      <c r="AP56" s="1">
        <f t="shared" si="0"/>
        <v>43864</v>
      </c>
      <c r="AQ56" s="1">
        <f t="shared" si="0"/>
        <v>43893</v>
      </c>
      <c r="AR56" s="1">
        <f t="shared" si="0"/>
        <v>43924</v>
      </c>
      <c r="AS56" s="1">
        <f t="shared" si="0"/>
        <v>43954</v>
      </c>
      <c r="AT56" s="1">
        <f t="shared" si="0"/>
        <v>43985</v>
      </c>
      <c r="AU56" s="1">
        <f t="shared" si="0"/>
        <v>44015</v>
      </c>
      <c r="AV56" s="1">
        <f t="shared" si="0"/>
        <v>44046</v>
      </c>
      <c r="AW56" s="1">
        <f t="shared" si="0"/>
        <v>44077</v>
      </c>
      <c r="AX56" s="1">
        <f t="shared" si="0"/>
        <v>44107</v>
      </c>
      <c r="AY56" s="1">
        <f t="shared" si="0"/>
        <v>44138</v>
      </c>
      <c r="AZ56" s="1">
        <f t="shared" si="0"/>
        <v>44168</v>
      </c>
      <c r="BA56" s="1" t="str">
        <f t="shared" si="0"/>
        <v>3/13/20</v>
      </c>
      <c r="BB56" s="1" t="str">
        <f t="shared" si="0"/>
        <v>3/14/20</v>
      </c>
      <c r="BC56" s="1" t="str">
        <f t="shared" si="0"/>
        <v>3/15/20</v>
      </c>
      <c r="BD56" s="1" t="str">
        <f t="shared" si="0"/>
        <v>3/16/20</v>
      </c>
      <c r="BE56" s="1" t="str">
        <f t="shared" si="0"/>
        <v>3/17/20</v>
      </c>
      <c r="BF56" s="1" t="str">
        <f t="shared" si="0"/>
        <v>3/18/20</v>
      </c>
      <c r="BG56" s="1" t="str">
        <f t="shared" si="0"/>
        <v>3/19/20</v>
      </c>
      <c r="BH56" s="1" t="str">
        <f t="shared" si="0"/>
        <v>3/20/20</v>
      </c>
      <c r="BI56" s="1" t="str">
        <f t="shared" si="0"/>
        <v>3/21/20</v>
      </c>
      <c r="BJ56" s="1" t="str">
        <f t="shared" si="0"/>
        <v>3/22/20</v>
      </c>
      <c r="BK56" s="1" t="str">
        <f t="shared" si="0"/>
        <v>3/23/20</v>
      </c>
      <c r="BL56" s="1" t="str">
        <f t="shared" si="0"/>
        <v>3/24/20</v>
      </c>
      <c r="BM56" s="1" t="str">
        <f t="shared" si="0"/>
        <v>3/25/20</v>
      </c>
      <c r="BN56" s="1" t="str">
        <f t="shared" si="0"/>
        <v>3/26/20</v>
      </c>
      <c r="BO56" s="1" t="str">
        <f t="shared" si="0"/>
        <v>3/27/20</v>
      </c>
      <c r="BP56" s="1" t="str">
        <f t="shared" ref="BP56:BQ56" si="1">BP2</f>
        <v>3/28/20</v>
      </c>
      <c r="BQ56" s="1" t="str">
        <f t="shared" si="1"/>
        <v>3/29/20</v>
      </c>
      <c r="BR56" s="1" t="str">
        <f t="shared" ref="BR56:BS56" si="2">BR2</f>
        <v>3/30/20</v>
      </c>
      <c r="BS56" s="1" t="str">
        <f t="shared" si="2"/>
        <v>3/31/20</v>
      </c>
      <c r="BT56" s="1">
        <f t="shared" ref="BT56:BU56" si="3">BT2</f>
        <v>43834</v>
      </c>
      <c r="BU56" s="1">
        <f t="shared" si="3"/>
        <v>43865</v>
      </c>
      <c r="BV56" s="1">
        <f t="shared" ref="BV56:BW56" si="4">BV2</f>
        <v>43894</v>
      </c>
      <c r="BW56" s="1">
        <f t="shared" si="4"/>
        <v>43925</v>
      </c>
      <c r="BX56" s="1">
        <f t="shared" ref="BX56:BY56" si="5">BX2</f>
        <v>43955</v>
      </c>
      <c r="BY56" s="1">
        <f t="shared" si="5"/>
        <v>43986</v>
      </c>
      <c r="BZ56" s="1">
        <f t="shared" ref="BZ56:CA56" si="6">BZ2</f>
        <v>44016</v>
      </c>
      <c r="CA56" s="1">
        <f t="shared" si="6"/>
        <v>44047</v>
      </c>
      <c r="CB56" s="1">
        <f t="shared" ref="CB56:CC56" si="7">CB2</f>
        <v>44078</v>
      </c>
      <c r="CC56" s="1">
        <f t="shared" si="7"/>
        <v>44108</v>
      </c>
      <c r="CD56" s="1">
        <f t="shared" ref="CD56:CE56" si="8">CD2</f>
        <v>44139</v>
      </c>
      <c r="CE56" s="1">
        <f t="shared" si="8"/>
        <v>44169</v>
      </c>
      <c r="CF56" s="1" t="str">
        <f t="shared" ref="CF56:CG56" si="9">CF2</f>
        <v>4/13/20</v>
      </c>
      <c r="CG56" s="1" t="str">
        <f t="shared" si="9"/>
        <v>4/14/20</v>
      </c>
      <c r="CH56" s="1" t="str">
        <f t="shared" ref="CH56:CI56" si="10">CH2</f>
        <v>4/15/20</v>
      </c>
      <c r="CI56" s="1" t="str">
        <f t="shared" si="10"/>
        <v>4/16/20</v>
      </c>
      <c r="CJ56" s="1" t="str">
        <f t="shared" ref="CJ56:CK56" si="11">CJ2</f>
        <v>4/17/20</v>
      </c>
      <c r="CK56" s="1" t="str">
        <f t="shared" si="11"/>
        <v>4/18/20</v>
      </c>
      <c r="CL56" s="1" t="str">
        <f t="shared" ref="CL56:CM56" si="12">CL2</f>
        <v>4/19/20</v>
      </c>
      <c r="CM56" s="1" t="str">
        <f t="shared" si="12"/>
        <v>4/20/20</v>
      </c>
      <c r="CN56" s="1" t="str">
        <f t="shared" ref="CN56:CO56" si="13">CN2</f>
        <v>4/21/20</v>
      </c>
      <c r="CO56" s="1" t="str">
        <f t="shared" si="13"/>
        <v>4/22/20</v>
      </c>
      <c r="CP56" s="1" t="str">
        <f t="shared" ref="CP56:CQ56" si="14">CP2</f>
        <v>4/23/20</v>
      </c>
      <c r="CQ56" s="1" t="str">
        <f t="shared" si="14"/>
        <v>4/24/20</v>
      </c>
      <c r="CR56" s="1" t="str">
        <f t="shared" ref="CR56:CS56" si="15">CR2</f>
        <v>4/25/20</v>
      </c>
      <c r="CS56" s="1" t="str">
        <f t="shared" si="15"/>
        <v>4/26/20</v>
      </c>
      <c r="CT56" s="1" t="str">
        <f t="shared" ref="CT56:CU56" si="16">CT2</f>
        <v>4/27/20</v>
      </c>
      <c r="CU56" s="1" t="str">
        <f t="shared" si="16"/>
        <v>4/28/20</v>
      </c>
      <c r="CV56" s="1" t="str">
        <f t="shared" ref="CV56:CW56" si="17">CV2</f>
        <v>4/29/20</v>
      </c>
      <c r="CW56" s="1" t="str">
        <f t="shared" si="17"/>
        <v>4/30/20</v>
      </c>
      <c r="CX56" s="1">
        <f t="shared" ref="CX56:CY56" si="18">CX2</f>
        <v>43835</v>
      </c>
      <c r="CY56" s="1">
        <f t="shared" si="18"/>
        <v>43866</v>
      </c>
      <c r="CZ56" s="1">
        <f t="shared" ref="CZ56:DA56" si="19">CZ2</f>
        <v>43895</v>
      </c>
      <c r="DA56" s="1">
        <f t="shared" si="19"/>
        <v>43926</v>
      </c>
      <c r="DB56" s="1">
        <f t="shared" ref="DB56:DC56" si="20">DB2</f>
        <v>43956</v>
      </c>
      <c r="DC56" s="1">
        <f t="shared" si="20"/>
        <v>43987</v>
      </c>
      <c r="DD56" s="1">
        <f t="shared" ref="DD56:DE56" si="21">DD2</f>
        <v>44017</v>
      </c>
      <c r="DE56" s="1">
        <f t="shared" si="21"/>
        <v>44048</v>
      </c>
      <c r="DF56" s="1">
        <f t="shared" ref="DF56:DG56" si="22">DF2</f>
        <v>44079</v>
      </c>
      <c r="DG56" s="1">
        <f t="shared" si="22"/>
        <v>44109</v>
      </c>
      <c r="DH56" s="1">
        <f t="shared" ref="DH56:DI56" si="23">DH2</f>
        <v>44140</v>
      </c>
      <c r="DI56" s="1">
        <f t="shared" si="23"/>
        <v>44170</v>
      </c>
      <c r="DJ56" s="1" t="str">
        <f t="shared" ref="DJ56:DK56" si="24">DJ2</f>
        <v>5/13/20</v>
      </c>
      <c r="DK56" s="1" t="str">
        <f t="shared" si="24"/>
        <v>5/14/20</v>
      </c>
      <c r="DL56" s="1" t="str">
        <f t="shared" ref="DL56:DM56" si="25">DL2</f>
        <v>5/15/20</v>
      </c>
      <c r="DM56" s="1" t="str">
        <f t="shared" si="25"/>
        <v>5/16/20</v>
      </c>
      <c r="DN56" s="1" t="str">
        <f t="shared" ref="DN56:DO56" si="26">DN2</f>
        <v>5/17/20</v>
      </c>
      <c r="DO56" s="1" t="str">
        <f t="shared" si="26"/>
        <v>5/18/20</v>
      </c>
      <c r="DP56" s="1" t="str">
        <f t="shared" ref="DP56:DQ56" si="27">DP2</f>
        <v>5/19/20</v>
      </c>
      <c r="DQ56" s="1" t="str">
        <f t="shared" si="27"/>
        <v>5/20/20</v>
      </c>
      <c r="DR56" s="1" t="str">
        <f t="shared" ref="DR56:DS56" si="28">DR2</f>
        <v>5/21/20</v>
      </c>
      <c r="DS56" s="1" t="str">
        <f t="shared" si="28"/>
        <v>5/22/20</v>
      </c>
      <c r="DT56" s="1" t="str">
        <f t="shared" ref="DT56:DU56" si="29">DT2</f>
        <v>5/23/20</v>
      </c>
      <c r="DU56" s="1" t="str">
        <f t="shared" si="29"/>
        <v>5/24/20</v>
      </c>
      <c r="DV56" s="1" t="str">
        <f t="shared" ref="DV56:DW56" si="30">DV2</f>
        <v>5/25/20</v>
      </c>
      <c r="DW56" s="1" t="str">
        <f t="shared" si="30"/>
        <v>5/26/20</v>
      </c>
      <c r="DX56" s="1" t="str">
        <f t="shared" ref="DX56:DY56" si="31">DX2</f>
        <v>5/27/20</v>
      </c>
      <c r="DY56" s="1" t="str">
        <f t="shared" si="31"/>
        <v>5/28/20</v>
      </c>
      <c r="DZ56" s="1" t="str">
        <f t="shared" ref="DZ56:EA56" si="32">DZ2</f>
        <v>5/29/20</v>
      </c>
      <c r="EA56" s="1" t="str">
        <f t="shared" si="32"/>
        <v>5/30/20</v>
      </c>
      <c r="EB56" s="1" t="str">
        <f t="shared" ref="EB56:EC56" si="33">EB2</f>
        <v>5/31/20</v>
      </c>
      <c r="EC56" s="1">
        <f t="shared" si="33"/>
        <v>43836</v>
      </c>
      <c r="ED56" s="1">
        <f t="shared" ref="ED56:EE56" si="34">ED2</f>
        <v>43867</v>
      </c>
      <c r="EE56" s="1">
        <f t="shared" si="34"/>
        <v>43896</v>
      </c>
      <c r="EF56" s="1">
        <f t="shared" ref="EF56:EG56" si="35">EF2</f>
        <v>43927</v>
      </c>
      <c r="EG56" s="1">
        <f t="shared" si="35"/>
        <v>43957</v>
      </c>
      <c r="EH56" s="1">
        <f t="shared" ref="EH56:EI56" si="36">EH2</f>
        <v>43988</v>
      </c>
      <c r="EI56" s="1">
        <f t="shared" si="36"/>
        <v>44018</v>
      </c>
      <c r="EJ56" s="1">
        <f t="shared" ref="EJ56:EK56" si="37">EJ2</f>
        <v>44049</v>
      </c>
      <c r="EK56" s="1">
        <f t="shared" si="37"/>
        <v>44080</v>
      </c>
      <c r="EL56" s="1">
        <f t="shared" ref="EL56:EM56" si="38">EL2</f>
        <v>44110</v>
      </c>
      <c r="EM56" s="1">
        <f t="shared" si="38"/>
        <v>44141</v>
      </c>
      <c r="EN56" s="1">
        <f t="shared" ref="EN56:EO56" si="39">EN2</f>
        <v>44171</v>
      </c>
      <c r="EO56" s="1" t="str">
        <f t="shared" si="39"/>
        <v>6/13/20</v>
      </c>
      <c r="EP56" s="1" t="str">
        <f t="shared" ref="EP56:EQ56" si="40">EP2</f>
        <v>6/14/20</v>
      </c>
      <c r="EQ56" s="1" t="str">
        <f t="shared" si="40"/>
        <v>6/15/20</v>
      </c>
      <c r="ER56" s="1" t="str">
        <f t="shared" ref="ER56:ES56" si="41">ER2</f>
        <v>6/16/20</v>
      </c>
      <c r="ES56" s="1" t="str">
        <f t="shared" si="41"/>
        <v>6/17/20</v>
      </c>
      <c r="ET56" s="1" t="str">
        <f t="shared" ref="ET56:EV56" si="42">ET2</f>
        <v>6/18/20</v>
      </c>
      <c r="EU56" s="1" t="str">
        <f t="shared" si="42"/>
        <v>6/19/20</v>
      </c>
      <c r="EV56" s="1" t="str">
        <f t="shared" si="42"/>
        <v>6/20/20</v>
      </c>
      <c r="EW56" s="1" t="str">
        <f t="shared" ref="EW56:EX56" si="43">EW2</f>
        <v>6/21/20</v>
      </c>
      <c r="EX56" s="1" t="str">
        <f t="shared" si="43"/>
        <v>6/22/20</v>
      </c>
      <c r="EY56" s="1" t="str">
        <f t="shared" ref="EY56:EZ56" si="44">EY2</f>
        <v>6/23/20</v>
      </c>
      <c r="EZ56" s="1" t="str">
        <f t="shared" si="44"/>
        <v>6/24/20</v>
      </c>
      <c r="FA56" s="1" t="str">
        <f t="shared" ref="FA56:FD56" si="45">FA2</f>
        <v>6/25/20</v>
      </c>
      <c r="FB56" s="1" t="str">
        <f t="shared" si="45"/>
        <v>6/26/20</v>
      </c>
      <c r="FC56" s="1" t="str">
        <f t="shared" si="45"/>
        <v>6/27/20</v>
      </c>
      <c r="FD56" s="1" t="str">
        <f t="shared" si="45"/>
        <v>6/28/20</v>
      </c>
      <c r="FE56" s="1" t="str">
        <f t="shared" ref="FE56:FF56" si="46">FE2</f>
        <v>6/29/20</v>
      </c>
      <c r="FF56" s="1" t="str">
        <f t="shared" si="46"/>
        <v>6/30/20</v>
      </c>
      <c r="FG56" s="1">
        <f t="shared" ref="FG56:FH56" si="47">FG2</f>
        <v>43837</v>
      </c>
      <c r="FH56" s="1">
        <f t="shared" si="47"/>
        <v>43868</v>
      </c>
      <c r="FI56" s="1">
        <f t="shared" ref="FI56:FJ56" si="48">FI2</f>
        <v>43897</v>
      </c>
      <c r="FJ56" s="1">
        <f t="shared" si="48"/>
        <v>43928</v>
      </c>
      <c r="FK56" s="1">
        <f t="shared" ref="FK56:FL56" si="49">FK2</f>
        <v>43958</v>
      </c>
      <c r="FL56" s="1">
        <f t="shared" si="49"/>
        <v>43989</v>
      </c>
      <c r="FM56" s="1">
        <f t="shared" ref="FM56:FN56" si="50">FM2</f>
        <v>44019</v>
      </c>
      <c r="FN56" s="1">
        <f t="shared" si="50"/>
        <v>44050</v>
      </c>
      <c r="FO56" s="1">
        <f t="shared" ref="FO56:FP56" si="51">FO2</f>
        <v>44081</v>
      </c>
      <c r="FP56" s="1">
        <f t="shared" si="51"/>
        <v>44111</v>
      </c>
      <c r="FQ56" s="1">
        <f t="shared" ref="FQ56:FR56" si="52">FQ2</f>
        <v>44142</v>
      </c>
      <c r="FR56" s="1">
        <f t="shared" si="52"/>
        <v>44172</v>
      </c>
      <c r="FS56" s="1" t="str">
        <f t="shared" ref="FS56:FT56" si="53">FS2</f>
        <v>7/13/20</v>
      </c>
      <c r="FT56" s="1" t="str">
        <f t="shared" si="53"/>
        <v>7/14/20</v>
      </c>
      <c r="FU56" s="1" t="str">
        <f t="shared" ref="FU56:FW56" si="54">FU2</f>
        <v>7/15/20</v>
      </c>
      <c r="FV56" s="1" t="str">
        <f t="shared" si="54"/>
        <v>7/16/20</v>
      </c>
      <c r="FW56" s="1" t="str">
        <f t="shared" si="54"/>
        <v>7/17/20</v>
      </c>
      <c r="FX56" s="1" t="str">
        <f t="shared" ref="FX56:FY56" si="55">FX2</f>
        <v>7/18/20</v>
      </c>
      <c r="FY56" s="1" t="str">
        <f t="shared" si="55"/>
        <v>7/19/20</v>
      </c>
      <c r="FZ56" s="1" t="str">
        <f t="shared" ref="FZ56:GB56" si="56">FZ2</f>
        <v>7/20/20</v>
      </c>
      <c r="GA56" s="1" t="str">
        <f t="shared" si="56"/>
        <v>7/21/20</v>
      </c>
      <c r="GB56" s="1" t="str">
        <f t="shared" si="56"/>
        <v>7/22/20</v>
      </c>
      <c r="GC56" s="1" t="str">
        <f t="shared" ref="GC56:GD56" si="57">GC2</f>
        <v>7/23/20</v>
      </c>
      <c r="GD56" s="1" t="str">
        <f t="shared" si="57"/>
        <v>7/24/20</v>
      </c>
      <c r="GE56" s="1" t="str">
        <f t="shared" ref="GE56:GF56" si="58">GE2</f>
        <v>7/25/20</v>
      </c>
      <c r="GF56" s="1" t="str">
        <f t="shared" si="58"/>
        <v>7/26/20</v>
      </c>
      <c r="GG56" s="1" t="str">
        <f t="shared" ref="GG56:GH56" si="59">GG2</f>
        <v>7/27/20</v>
      </c>
      <c r="GH56" s="1" t="str">
        <f t="shared" si="59"/>
        <v>7/28/20</v>
      </c>
      <c r="GI56" s="1" t="str">
        <f t="shared" ref="GI56:GJ56" si="60">GI2</f>
        <v>7/29/20</v>
      </c>
      <c r="GJ56" s="1" t="str">
        <f t="shared" si="60"/>
        <v>7/30/20</v>
      </c>
      <c r="GK56" s="1" t="str">
        <f t="shared" ref="GK56:GL56" si="61">GK2</f>
        <v>7/31/20</v>
      </c>
      <c r="GL56" s="1">
        <f t="shared" si="61"/>
        <v>43838</v>
      </c>
      <c r="GM56" s="1">
        <f t="shared" ref="GM56:GN56" si="62">GM2</f>
        <v>43869</v>
      </c>
      <c r="GN56" s="1">
        <f t="shared" si="62"/>
        <v>43898</v>
      </c>
      <c r="GO56" s="1">
        <f t="shared" ref="GO56:GP56" si="63">GO2</f>
        <v>43929</v>
      </c>
      <c r="GP56" s="1">
        <f t="shared" si="63"/>
        <v>43959</v>
      </c>
      <c r="GQ56" s="1">
        <f t="shared" ref="GQ56" si="64">GQ2</f>
        <v>43990</v>
      </c>
    </row>
    <row r="57" spans="1:199" x14ac:dyDescent="0.35">
      <c r="A57" s="9" t="s">
        <v>252</v>
      </c>
      <c r="B57" s="9"/>
      <c r="D57">
        <f t="shared" ref="D57:D65" si="65">D3-C3</f>
        <v>8</v>
      </c>
      <c r="E57">
        <f t="shared" ref="E57:GQ57" si="66">E3-D3</f>
        <v>16</v>
      </c>
      <c r="F57">
        <f t="shared" si="66"/>
        <v>14</v>
      </c>
      <c r="G57">
        <f t="shared" si="66"/>
        <v>26</v>
      </c>
      <c r="H57">
        <f t="shared" si="66"/>
        <v>49</v>
      </c>
      <c r="I57">
        <f t="shared" si="66"/>
        <v>2</v>
      </c>
      <c r="J57">
        <f t="shared" si="66"/>
        <v>38</v>
      </c>
      <c r="K57">
        <f t="shared" si="66"/>
        <v>42</v>
      </c>
      <c r="L57">
        <f t="shared" si="66"/>
        <v>46</v>
      </c>
      <c r="M57">
        <f t="shared" si="66"/>
        <v>103</v>
      </c>
      <c r="N57">
        <f t="shared" si="66"/>
        <v>64</v>
      </c>
      <c r="O57">
        <f t="shared" si="66"/>
        <v>66</v>
      </c>
      <c r="P57">
        <f t="shared" si="66"/>
        <v>72</v>
      </c>
      <c r="Q57">
        <f t="shared" si="66"/>
        <v>70</v>
      </c>
      <c r="R57">
        <f t="shared" si="66"/>
        <v>85</v>
      </c>
      <c r="S57">
        <f t="shared" si="66"/>
        <v>87</v>
      </c>
      <c r="T57">
        <f t="shared" si="66"/>
        <v>100</v>
      </c>
      <c r="U57">
        <f t="shared" si="66"/>
        <v>107</v>
      </c>
      <c r="V57">
        <f t="shared" si="66"/>
        <v>100</v>
      </c>
      <c r="W57">
        <f t="shared" si="66"/>
        <v>5</v>
      </c>
      <c r="X57">
        <f t="shared" si="66"/>
        <v>253</v>
      </c>
      <c r="Y57">
        <f t="shared" si="66"/>
        <v>152</v>
      </c>
      <c r="Z57">
        <f t="shared" si="66"/>
        <v>143</v>
      </c>
      <c r="AA57">
        <f t="shared" si="66"/>
        <v>104</v>
      </c>
      <c r="AB57">
        <f t="shared" si="66"/>
        <v>98</v>
      </c>
      <c r="AC57">
        <f t="shared" si="66"/>
        <v>140</v>
      </c>
      <c r="AD57">
        <f t="shared" si="66"/>
        <v>115</v>
      </c>
      <c r="AE57">
        <f t="shared" si="66"/>
        <v>125</v>
      </c>
      <c r="AF57">
        <f t="shared" si="66"/>
        <v>4</v>
      </c>
      <c r="AG57">
        <f t="shared" si="66"/>
        <v>207</v>
      </c>
      <c r="AH57">
        <f t="shared" si="66"/>
        <v>11</v>
      </c>
      <c r="AI57">
        <f t="shared" si="66"/>
        <v>160</v>
      </c>
      <c r="AJ57">
        <f t="shared" si="66"/>
        <v>80</v>
      </c>
      <c r="AK57">
        <f t="shared" si="66"/>
        <v>61</v>
      </c>
      <c r="AL57">
        <f t="shared" si="66"/>
        <v>43</v>
      </c>
      <c r="AM57">
        <f t="shared" si="66"/>
        <v>59</v>
      </c>
      <c r="AN57">
        <f t="shared" si="66"/>
        <v>69</v>
      </c>
      <c r="AO57">
        <f t="shared" si="66"/>
        <v>54</v>
      </c>
      <c r="AP57">
        <f t="shared" si="66"/>
        <v>89</v>
      </c>
      <c r="AQ57">
        <f t="shared" si="66"/>
        <v>75</v>
      </c>
      <c r="AR57">
        <f t="shared" si="66"/>
        <v>95</v>
      </c>
      <c r="AS57">
        <f t="shared" si="66"/>
        <v>93</v>
      </c>
      <c r="AT57">
        <f t="shared" si="66"/>
        <v>112</v>
      </c>
      <c r="AU57">
        <f t="shared" si="66"/>
        <v>99</v>
      </c>
      <c r="AV57">
        <f t="shared" si="66"/>
        <v>244</v>
      </c>
      <c r="AW57">
        <f t="shared" si="66"/>
        <v>184</v>
      </c>
      <c r="AX57">
        <f t="shared" si="66"/>
        <v>279</v>
      </c>
      <c r="AY57">
        <f t="shared" si="66"/>
        <v>345</v>
      </c>
      <c r="AZ57">
        <f t="shared" si="66"/>
        <v>305</v>
      </c>
      <c r="BA57">
        <f t="shared" si="66"/>
        <v>497</v>
      </c>
      <c r="BB57">
        <f t="shared" si="66"/>
        <v>417</v>
      </c>
      <c r="BC57">
        <f t="shared" si="66"/>
        <v>641</v>
      </c>
      <c r="BD57">
        <f t="shared" si="66"/>
        <v>680</v>
      </c>
      <c r="BE57">
        <f t="shared" si="66"/>
        <v>805</v>
      </c>
      <c r="BF57">
        <f t="shared" si="66"/>
        <v>899</v>
      </c>
      <c r="BG57">
        <f t="shared" si="66"/>
        <v>1107</v>
      </c>
      <c r="BH57">
        <f t="shared" si="66"/>
        <v>1480</v>
      </c>
      <c r="BI57">
        <f t="shared" si="66"/>
        <v>1707</v>
      </c>
      <c r="BJ57">
        <f t="shared" si="66"/>
        <v>1701</v>
      </c>
      <c r="BK57">
        <f t="shared" si="66"/>
        <v>1922</v>
      </c>
      <c r="BL57">
        <f t="shared" si="66"/>
        <v>2275</v>
      </c>
      <c r="BM57">
        <f t="shared" si="66"/>
        <v>2781</v>
      </c>
      <c r="BN57">
        <f t="shared" si="66"/>
        <v>3015</v>
      </c>
      <c r="BO57">
        <f t="shared" si="66"/>
        <v>3527</v>
      </c>
      <c r="BP57">
        <f t="shared" si="66"/>
        <v>3699</v>
      </c>
      <c r="BQ57">
        <f t="shared" si="66"/>
        <v>3480</v>
      </c>
      <c r="BR57">
        <f t="shared" si="66"/>
        <v>4178</v>
      </c>
      <c r="BS57">
        <f t="shared" si="66"/>
        <v>4875</v>
      </c>
      <c r="BT57">
        <f t="shared" si="66"/>
        <v>5581</v>
      </c>
      <c r="BU57">
        <f t="shared" si="66"/>
        <v>6332</v>
      </c>
      <c r="BV57">
        <f t="shared" si="66"/>
        <v>6007</v>
      </c>
      <c r="BW57">
        <f t="shared" si="66"/>
        <v>5884</v>
      </c>
      <c r="BX57">
        <f t="shared" si="66"/>
        <v>5084</v>
      </c>
      <c r="BY57">
        <f t="shared" si="66"/>
        <v>5903</v>
      </c>
      <c r="BZ57">
        <f t="shared" si="66"/>
        <v>7971</v>
      </c>
      <c r="CA57">
        <f t="shared" si="66"/>
        <v>6802</v>
      </c>
      <c r="CB57">
        <f t="shared" si="66"/>
        <v>7706</v>
      </c>
      <c r="CC57">
        <f t="shared" si="66"/>
        <v>7324</v>
      </c>
      <c r="CD57">
        <f t="shared" si="66"/>
        <v>6147</v>
      </c>
      <c r="CE57">
        <f t="shared" si="66"/>
        <v>5810</v>
      </c>
      <c r="CF57">
        <f t="shared" si="66"/>
        <v>5825</v>
      </c>
      <c r="CG57">
        <f t="shared" si="66"/>
        <v>6952</v>
      </c>
      <c r="CH57">
        <f t="shared" si="66"/>
        <v>8372</v>
      </c>
      <c r="CI57">
        <f t="shared" si="66"/>
        <v>7343</v>
      </c>
      <c r="CJ57">
        <f t="shared" si="66"/>
        <v>8944</v>
      </c>
      <c r="CK57">
        <f t="shared" si="66"/>
        <v>6531</v>
      </c>
      <c r="CL57">
        <f t="shared" si="66"/>
        <v>4617</v>
      </c>
      <c r="CM57">
        <f t="shared" si="66"/>
        <v>5479</v>
      </c>
      <c r="CN57">
        <f t="shared" si="66"/>
        <v>7204</v>
      </c>
      <c r="CO57">
        <f t="shared" si="66"/>
        <v>6800</v>
      </c>
      <c r="CP57">
        <f t="shared" si="66"/>
        <v>6881</v>
      </c>
      <c r="CQ57">
        <f t="shared" si="66"/>
        <v>6711</v>
      </c>
      <c r="CR57">
        <f t="shared" si="66"/>
        <v>5624</v>
      </c>
      <c r="CS57">
        <f t="shared" si="66"/>
        <v>3920</v>
      </c>
      <c r="CT57">
        <f t="shared" si="66"/>
        <v>4691</v>
      </c>
      <c r="CU57">
        <f t="shared" si="66"/>
        <v>6486</v>
      </c>
      <c r="CV57">
        <f t="shared" si="66"/>
        <v>6783</v>
      </c>
      <c r="CW57">
        <f t="shared" si="66"/>
        <v>5990</v>
      </c>
      <c r="CX57">
        <f t="shared" si="66"/>
        <v>5199</v>
      </c>
      <c r="CY57">
        <f t="shared" si="66"/>
        <v>5461</v>
      </c>
      <c r="CZ57">
        <f t="shared" si="66"/>
        <v>3478</v>
      </c>
      <c r="DA57">
        <f t="shared" si="66"/>
        <v>4148</v>
      </c>
      <c r="DB57">
        <f t="shared" si="66"/>
        <v>5886</v>
      </c>
      <c r="DC57">
        <f t="shared" si="66"/>
        <v>6574</v>
      </c>
      <c r="DD57">
        <f t="shared" si="66"/>
        <v>5425</v>
      </c>
      <c r="DE57">
        <f t="shared" si="66"/>
        <v>5589</v>
      </c>
      <c r="DF57">
        <f t="shared" si="66"/>
        <v>4274</v>
      </c>
      <c r="DG57">
        <f t="shared" si="66"/>
        <v>3581</v>
      </c>
      <c r="DH57">
        <f t="shared" si="66"/>
        <v>3475</v>
      </c>
      <c r="DI57">
        <f t="shared" si="66"/>
        <v>5557</v>
      </c>
      <c r="DJ57">
        <f t="shared" si="66"/>
        <v>5241</v>
      </c>
      <c r="DK57">
        <f t="shared" si="66"/>
        <v>5277</v>
      </c>
      <c r="DL57">
        <f t="shared" si="66"/>
        <v>5235</v>
      </c>
      <c r="DM57">
        <f t="shared" si="66"/>
        <v>4164</v>
      </c>
      <c r="DN57">
        <f t="shared" si="66"/>
        <v>3335</v>
      </c>
      <c r="DO57">
        <f t="shared" si="66"/>
        <v>3297</v>
      </c>
      <c r="DP57">
        <f t="shared" si="66"/>
        <v>4788</v>
      </c>
      <c r="DQ57">
        <f t="shared" si="66"/>
        <v>4896</v>
      </c>
      <c r="DR57">
        <f t="shared" si="66"/>
        <v>4797</v>
      </c>
      <c r="DS57">
        <f t="shared" si="66"/>
        <v>5288</v>
      </c>
      <c r="DT57">
        <f t="shared" si="66"/>
        <v>3998</v>
      </c>
      <c r="DU57">
        <f t="shared" si="66"/>
        <v>3146</v>
      </c>
      <c r="DV57">
        <f t="shared" si="66"/>
        <v>1188</v>
      </c>
      <c r="DW57">
        <f t="shared" si="66"/>
        <v>4213</v>
      </c>
      <c r="DX57">
        <f t="shared" si="66"/>
        <v>5222</v>
      </c>
      <c r="DY57">
        <f t="shared" si="66"/>
        <v>4711</v>
      </c>
      <c r="DZ57">
        <f t="shared" si="66"/>
        <v>4747</v>
      </c>
      <c r="EA57">
        <f t="shared" si="66"/>
        <v>4166</v>
      </c>
      <c r="EB57">
        <f t="shared" si="66"/>
        <v>2893</v>
      </c>
      <c r="EC57">
        <f t="shared" si="66"/>
        <v>3073</v>
      </c>
      <c r="ED57">
        <f t="shared" si="66"/>
        <v>4833</v>
      </c>
      <c r="EE57">
        <f t="shared" si="66"/>
        <v>5593</v>
      </c>
      <c r="EF57">
        <f t="shared" si="66"/>
        <v>5163</v>
      </c>
      <c r="EG57">
        <f t="shared" si="66"/>
        <v>4755</v>
      </c>
      <c r="EH57">
        <f t="shared" si="66"/>
        <v>3888</v>
      </c>
      <c r="EI57">
        <f t="shared" si="66"/>
        <v>2738</v>
      </c>
      <c r="EJ57">
        <f t="shared" si="66"/>
        <v>3705</v>
      </c>
      <c r="EK57">
        <f t="shared" si="66"/>
        <v>4927</v>
      </c>
      <c r="EL57">
        <f t="shared" si="66"/>
        <v>5206</v>
      </c>
      <c r="EM57">
        <f t="shared" si="66"/>
        <v>4781</v>
      </c>
      <c r="EN57">
        <f t="shared" si="66"/>
        <v>4307</v>
      </c>
      <c r="EO57">
        <f t="shared" si="66"/>
        <v>4250</v>
      </c>
      <c r="EP57">
        <f t="shared" si="66"/>
        <v>3385</v>
      </c>
      <c r="EQ57">
        <f t="shared" si="66"/>
        <v>3425</v>
      </c>
      <c r="ER57">
        <f t="shared" si="66"/>
        <v>6871</v>
      </c>
      <c r="ES57">
        <f t="shared" si="66"/>
        <v>5257</v>
      </c>
      <c r="ET57">
        <f t="shared" si="66"/>
        <v>5035</v>
      </c>
      <c r="EU57">
        <f t="shared" si="66"/>
        <v>6273</v>
      </c>
      <c r="EV57">
        <f t="shared" si="66"/>
        <v>4252</v>
      </c>
      <c r="EW57">
        <f t="shared" si="66"/>
        <v>3993</v>
      </c>
      <c r="EX57">
        <f t="shared" si="66"/>
        <v>3549</v>
      </c>
      <c r="EY57">
        <f t="shared" si="66"/>
        <v>5322</v>
      </c>
      <c r="EZ57">
        <f t="shared" si="66"/>
        <v>5269</v>
      </c>
      <c r="FA57">
        <f t="shared" si="66"/>
        <v>4766</v>
      </c>
      <c r="FB57">
        <f t="shared" si="66"/>
        <v>4836</v>
      </c>
      <c r="FC57">
        <f t="shared" si="66"/>
        <v>4499</v>
      </c>
      <c r="FD57">
        <f t="shared" si="66"/>
        <v>3103</v>
      </c>
      <c r="FE57">
        <f t="shared" si="66"/>
        <v>3724</v>
      </c>
      <c r="FF57">
        <f t="shared" si="66"/>
        <v>5144</v>
      </c>
      <c r="FG57">
        <f t="shared" si="66"/>
        <v>5024</v>
      </c>
      <c r="FH57">
        <f t="shared" si="66"/>
        <v>5148</v>
      </c>
      <c r="FI57">
        <f t="shared" si="66"/>
        <v>5010</v>
      </c>
      <c r="FJ57">
        <f t="shared" si="66"/>
        <v>4396</v>
      </c>
      <c r="FK57">
        <f t="shared" si="66"/>
        <v>3470</v>
      </c>
      <c r="FL57">
        <f t="shared" si="66"/>
        <v>3823</v>
      </c>
      <c r="FM57">
        <f t="shared" si="66"/>
        <v>6136</v>
      </c>
      <c r="FN57">
        <f t="shared" si="66"/>
        <v>5349</v>
      </c>
      <c r="FO57">
        <f t="shared" si="66"/>
        <v>5480</v>
      </c>
      <c r="FP57">
        <f t="shared" si="66"/>
        <v>5330</v>
      </c>
      <c r="FQ57">
        <f t="shared" si="66"/>
        <v>4908</v>
      </c>
      <c r="FR57">
        <f t="shared" si="66"/>
        <v>3980</v>
      </c>
      <c r="FS57">
        <f t="shared" si="66"/>
        <v>3838</v>
      </c>
      <c r="FT57">
        <f t="shared" si="66"/>
        <v>5694</v>
      </c>
      <c r="FU57">
        <f t="shared" si="66"/>
        <v>5512</v>
      </c>
      <c r="FV57">
        <f t="shared" si="66"/>
        <v>5815</v>
      </c>
      <c r="FW57">
        <f t="shared" si="66"/>
        <v>6749</v>
      </c>
      <c r="FX57">
        <f t="shared" si="66"/>
        <v>5644</v>
      </c>
      <c r="FY57">
        <f t="shared" si="66"/>
        <v>4059</v>
      </c>
      <c r="FZ57">
        <f t="shared" si="66"/>
        <v>4183</v>
      </c>
      <c r="GA57">
        <f t="shared" si="66"/>
        <v>6256</v>
      </c>
      <c r="GB57">
        <f t="shared" si="66"/>
        <v>6994</v>
      </c>
      <c r="GC57">
        <f t="shared" si="66"/>
        <v>9973</v>
      </c>
      <c r="GD57">
        <f t="shared" si="66"/>
        <v>6137</v>
      </c>
      <c r="GE57">
        <f t="shared" si="66"/>
        <v>5592</v>
      </c>
      <c r="GF57">
        <f t="shared" si="66"/>
        <v>3665</v>
      </c>
      <c r="GG57">
        <f t="shared" si="66"/>
        <v>5183</v>
      </c>
      <c r="GH57">
        <f t="shared" si="66"/>
        <v>6405</v>
      </c>
      <c r="GI57">
        <f t="shared" si="66"/>
        <v>6654</v>
      </c>
      <c r="GJ57">
        <f t="shared" si="66"/>
        <v>6057</v>
      </c>
      <c r="GK57">
        <f t="shared" si="66"/>
        <v>6293</v>
      </c>
      <c r="GL57">
        <f t="shared" si="66"/>
        <v>5539</v>
      </c>
      <c r="GM57">
        <f t="shared" si="66"/>
        <v>4292</v>
      </c>
      <c r="GN57">
        <f t="shared" si="66"/>
        <v>4331</v>
      </c>
      <c r="GO57">
        <f t="shared" si="66"/>
        <v>6951</v>
      </c>
      <c r="GP57">
        <f t="shared" si="66"/>
        <v>7077</v>
      </c>
      <c r="GQ57">
        <f t="shared" si="66"/>
        <v>6320</v>
      </c>
    </row>
    <row r="58" spans="1:199" x14ac:dyDescent="0.35">
      <c r="A58" s="4" t="s">
        <v>363</v>
      </c>
      <c r="B58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8">
        <f t="shared" si="65"/>
        <v>0</v>
      </c>
      <c r="E58">
        <f t="shared" ref="E58:AJ58" si="67">E4-D4</f>
        <v>0</v>
      </c>
      <c r="F58">
        <f t="shared" si="67"/>
        <v>0</v>
      </c>
      <c r="G58">
        <f t="shared" si="67"/>
        <v>0</v>
      </c>
      <c r="H58">
        <f t="shared" si="67"/>
        <v>0</v>
      </c>
      <c r="I58">
        <f t="shared" si="67"/>
        <v>0</v>
      </c>
      <c r="J58">
        <f t="shared" si="67"/>
        <v>0</v>
      </c>
      <c r="K58">
        <f t="shared" si="67"/>
        <v>0</v>
      </c>
      <c r="L58">
        <f t="shared" si="67"/>
        <v>0</v>
      </c>
      <c r="M58">
        <f t="shared" si="67"/>
        <v>0</v>
      </c>
      <c r="N58">
        <f t="shared" si="67"/>
        <v>0</v>
      </c>
      <c r="O58">
        <f t="shared" si="67"/>
        <v>0</v>
      </c>
      <c r="P58">
        <f t="shared" si="67"/>
        <v>0</v>
      </c>
      <c r="Q58">
        <f t="shared" si="67"/>
        <v>0</v>
      </c>
      <c r="R58">
        <f t="shared" si="67"/>
        <v>0</v>
      </c>
      <c r="S58">
        <f t="shared" si="67"/>
        <v>0</v>
      </c>
      <c r="T58">
        <f t="shared" si="67"/>
        <v>0</v>
      </c>
      <c r="U58">
        <f t="shared" si="67"/>
        <v>0</v>
      </c>
      <c r="V58">
        <f t="shared" si="67"/>
        <v>0</v>
      </c>
      <c r="W58">
        <f t="shared" si="67"/>
        <v>0</v>
      </c>
      <c r="X58">
        <f t="shared" si="67"/>
        <v>0</v>
      </c>
      <c r="Y58">
        <f t="shared" si="67"/>
        <v>0</v>
      </c>
      <c r="Z58">
        <f t="shared" si="67"/>
        <v>0</v>
      </c>
      <c r="AA58">
        <f t="shared" si="67"/>
        <v>0</v>
      </c>
      <c r="AB58">
        <f t="shared" si="67"/>
        <v>0</v>
      </c>
      <c r="AC58">
        <f t="shared" si="67"/>
        <v>0</v>
      </c>
      <c r="AD58">
        <f t="shared" si="67"/>
        <v>0</v>
      </c>
      <c r="AE58">
        <f t="shared" si="67"/>
        <v>0</v>
      </c>
      <c r="AF58">
        <f t="shared" si="67"/>
        <v>0</v>
      </c>
      <c r="AG58">
        <f t="shared" si="67"/>
        <v>0</v>
      </c>
      <c r="AH58">
        <f t="shared" si="67"/>
        <v>0</v>
      </c>
      <c r="AI58">
        <f t="shared" si="67"/>
        <v>0</v>
      </c>
      <c r="AJ58">
        <f t="shared" si="67"/>
        <v>0</v>
      </c>
      <c r="AK58">
        <f t="shared" ref="AK58:BP58" si="68">AK4-AJ4</f>
        <v>0</v>
      </c>
      <c r="AL58">
        <f t="shared" si="68"/>
        <v>0</v>
      </c>
      <c r="AM58">
        <f t="shared" si="68"/>
        <v>0</v>
      </c>
      <c r="AN58">
        <f t="shared" si="68"/>
        <v>0</v>
      </c>
      <c r="AO58">
        <f t="shared" si="68"/>
        <v>0</v>
      </c>
      <c r="AP58">
        <f t="shared" si="68"/>
        <v>0</v>
      </c>
      <c r="AQ58">
        <f t="shared" si="68"/>
        <v>0</v>
      </c>
      <c r="AR58">
        <f t="shared" si="68"/>
        <v>0</v>
      </c>
      <c r="AS58">
        <f t="shared" si="68"/>
        <v>0</v>
      </c>
      <c r="AT58">
        <f t="shared" si="68"/>
        <v>0</v>
      </c>
      <c r="AU58">
        <f t="shared" si="68"/>
        <v>0</v>
      </c>
      <c r="AV58">
        <f t="shared" si="68"/>
        <v>1</v>
      </c>
      <c r="AW58">
        <f t="shared" si="68"/>
        <v>0</v>
      </c>
      <c r="AX58">
        <f t="shared" si="68"/>
        <v>0</v>
      </c>
      <c r="AY58">
        <f t="shared" si="68"/>
        <v>0</v>
      </c>
      <c r="AZ58">
        <f t="shared" si="68"/>
        <v>1</v>
      </c>
      <c r="BA58">
        <f t="shared" si="68"/>
        <v>3</v>
      </c>
      <c r="BB58">
        <f t="shared" si="68"/>
        <v>1</v>
      </c>
      <c r="BC58">
        <f t="shared" si="68"/>
        <v>1</v>
      </c>
      <c r="BD58">
        <f t="shared" si="68"/>
        <v>0</v>
      </c>
      <c r="BE58">
        <f t="shared" si="68"/>
        <v>2</v>
      </c>
      <c r="BF58">
        <f t="shared" si="68"/>
        <v>6</v>
      </c>
      <c r="BG58">
        <f t="shared" si="68"/>
        <v>4</v>
      </c>
      <c r="BH58">
        <f t="shared" si="68"/>
        <v>5</v>
      </c>
      <c r="BI58">
        <f t="shared" si="68"/>
        <v>10</v>
      </c>
      <c r="BJ58">
        <f t="shared" si="68"/>
        <v>10</v>
      </c>
      <c r="BK58">
        <f t="shared" si="68"/>
        <v>9</v>
      </c>
      <c r="BL58">
        <f t="shared" si="68"/>
        <v>5</v>
      </c>
      <c r="BM58">
        <f t="shared" si="68"/>
        <v>8</v>
      </c>
      <c r="BN58">
        <f t="shared" si="68"/>
        <v>13</v>
      </c>
      <c r="BO58">
        <f t="shared" si="68"/>
        <v>11</v>
      </c>
      <c r="BP58">
        <f t="shared" si="68"/>
        <v>17</v>
      </c>
      <c r="BQ58">
        <f t="shared" ref="BQ58:CV58" si="69">BQ4-BP4</f>
        <v>14</v>
      </c>
      <c r="BR58">
        <f t="shared" si="69"/>
        <v>12</v>
      </c>
      <c r="BS58">
        <f t="shared" si="69"/>
        <v>22</v>
      </c>
      <c r="BT58">
        <f t="shared" si="69"/>
        <v>28</v>
      </c>
      <c r="BU58">
        <f t="shared" si="69"/>
        <v>47</v>
      </c>
      <c r="BV58">
        <f t="shared" si="69"/>
        <v>39</v>
      </c>
      <c r="BW58">
        <f t="shared" si="69"/>
        <v>41</v>
      </c>
      <c r="BX58">
        <f t="shared" si="69"/>
        <v>46</v>
      </c>
      <c r="BY58">
        <f t="shared" si="69"/>
        <v>32</v>
      </c>
      <c r="BZ58">
        <f t="shared" si="69"/>
        <v>36</v>
      </c>
      <c r="CA58">
        <f t="shared" si="69"/>
        <v>37</v>
      </c>
      <c r="CB58">
        <f t="shared" si="69"/>
        <v>49</v>
      </c>
      <c r="CC58">
        <f t="shared" si="69"/>
        <v>54</v>
      </c>
      <c r="CD58">
        <f t="shared" si="69"/>
        <v>44</v>
      </c>
      <c r="CE58">
        <f t="shared" si="69"/>
        <v>36</v>
      </c>
      <c r="CF58">
        <f t="shared" si="69"/>
        <v>36</v>
      </c>
      <c r="CG58">
        <f t="shared" si="69"/>
        <v>36</v>
      </c>
      <c r="CH58">
        <f t="shared" si="69"/>
        <v>37</v>
      </c>
      <c r="CI58">
        <f t="shared" si="69"/>
        <v>50</v>
      </c>
      <c r="CJ58">
        <f t="shared" si="69"/>
        <v>46</v>
      </c>
      <c r="CK58">
        <f t="shared" si="69"/>
        <v>38</v>
      </c>
      <c r="CL58">
        <f t="shared" si="69"/>
        <v>58</v>
      </c>
      <c r="CM58">
        <f t="shared" si="69"/>
        <v>36</v>
      </c>
      <c r="CN58">
        <f t="shared" si="69"/>
        <v>24</v>
      </c>
      <c r="CO58">
        <f t="shared" si="69"/>
        <v>43</v>
      </c>
      <c r="CP58">
        <f t="shared" si="69"/>
        <v>47</v>
      </c>
      <c r="CQ58">
        <f t="shared" si="69"/>
        <v>24</v>
      </c>
      <c r="CR58">
        <f t="shared" si="69"/>
        <v>50</v>
      </c>
      <c r="CS58">
        <f t="shared" si="69"/>
        <v>44</v>
      </c>
      <c r="CT58">
        <f t="shared" si="69"/>
        <v>37</v>
      </c>
      <c r="CU58">
        <f t="shared" si="69"/>
        <v>57</v>
      </c>
      <c r="CV58">
        <f t="shared" si="69"/>
        <v>60</v>
      </c>
      <c r="CW58">
        <f t="shared" ref="CW58:EB58" si="70">CW4-CV4</f>
        <v>41</v>
      </c>
      <c r="CX58">
        <f t="shared" si="70"/>
        <v>54</v>
      </c>
      <c r="CY58">
        <f t="shared" si="70"/>
        <v>64</v>
      </c>
      <c r="CZ58">
        <f t="shared" si="70"/>
        <v>33</v>
      </c>
      <c r="DA58">
        <f t="shared" si="70"/>
        <v>37</v>
      </c>
      <c r="DB58">
        <f t="shared" si="70"/>
        <v>60</v>
      </c>
      <c r="DC58">
        <f t="shared" si="70"/>
        <v>96</v>
      </c>
      <c r="DD58">
        <f t="shared" si="70"/>
        <v>64</v>
      </c>
      <c r="DE58">
        <f t="shared" si="70"/>
        <v>73</v>
      </c>
      <c r="DF58">
        <f t="shared" si="70"/>
        <v>64</v>
      </c>
      <c r="DG58">
        <f t="shared" si="70"/>
        <v>66</v>
      </c>
      <c r="DH58">
        <f t="shared" si="70"/>
        <v>53</v>
      </c>
      <c r="DI58">
        <f t="shared" si="70"/>
        <v>50</v>
      </c>
      <c r="DJ58">
        <f t="shared" si="70"/>
        <v>90</v>
      </c>
      <c r="DK58">
        <f t="shared" si="70"/>
        <v>64</v>
      </c>
      <c r="DL58">
        <f t="shared" si="70"/>
        <v>62</v>
      </c>
      <c r="DM58">
        <f t="shared" si="70"/>
        <v>78</v>
      </c>
      <c r="DN58">
        <f t="shared" si="70"/>
        <v>44</v>
      </c>
      <c r="DO58">
        <f t="shared" si="70"/>
        <v>71</v>
      </c>
      <c r="DP58">
        <f t="shared" si="70"/>
        <v>71</v>
      </c>
      <c r="DQ58">
        <f t="shared" si="70"/>
        <v>79</v>
      </c>
      <c r="DR58">
        <f t="shared" si="70"/>
        <v>96</v>
      </c>
      <c r="DS58">
        <f t="shared" si="70"/>
        <v>85</v>
      </c>
      <c r="DT58">
        <f t="shared" si="70"/>
        <v>70</v>
      </c>
      <c r="DU58">
        <f t="shared" si="70"/>
        <v>94</v>
      </c>
      <c r="DV58">
        <f t="shared" si="70"/>
        <v>115</v>
      </c>
      <c r="DW58">
        <f t="shared" si="70"/>
        <v>102</v>
      </c>
      <c r="DX58">
        <f t="shared" si="70"/>
        <v>104</v>
      </c>
      <c r="DY58">
        <f t="shared" si="70"/>
        <v>86</v>
      </c>
      <c r="DZ58">
        <f t="shared" si="70"/>
        <v>126</v>
      </c>
      <c r="EA58">
        <f t="shared" si="70"/>
        <v>140</v>
      </c>
      <c r="EB58">
        <f t="shared" si="70"/>
        <v>148</v>
      </c>
      <c r="EC58">
        <f t="shared" ref="EC58:EQ58" si="71">EC4-EB4</f>
        <v>120</v>
      </c>
      <c r="ED58">
        <f t="shared" si="71"/>
        <v>141</v>
      </c>
      <c r="EE58">
        <f t="shared" si="71"/>
        <v>101</v>
      </c>
      <c r="EF58">
        <f t="shared" si="71"/>
        <v>141</v>
      </c>
      <c r="EG58">
        <f t="shared" si="71"/>
        <v>152</v>
      </c>
      <c r="EH58">
        <f t="shared" si="71"/>
        <v>130</v>
      </c>
      <c r="EI58">
        <f t="shared" si="71"/>
        <v>126</v>
      </c>
      <c r="EJ58">
        <f t="shared" si="71"/>
        <v>167</v>
      </c>
      <c r="EK58">
        <f t="shared" si="71"/>
        <v>169</v>
      </c>
      <c r="EL58">
        <f t="shared" si="71"/>
        <v>134</v>
      </c>
      <c r="EM58">
        <f t="shared" si="71"/>
        <v>158</v>
      </c>
      <c r="EN58">
        <f t="shared" si="71"/>
        <v>182</v>
      </c>
      <c r="EO58">
        <f t="shared" si="71"/>
        <v>197</v>
      </c>
      <c r="EP58">
        <f t="shared" si="71"/>
        <v>202</v>
      </c>
      <c r="EQ58">
        <f t="shared" si="71"/>
        <v>294</v>
      </c>
      <c r="ER58">
        <f t="shared" ref="ER58:GQ58" si="72">ER4-EQ4</f>
        <v>249</v>
      </c>
      <c r="ES58">
        <f t="shared" si="72"/>
        <v>195</v>
      </c>
      <c r="ET58">
        <f t="shared" si="72"/>
        <v>195</v>
      </c>
      <c r="EU58">
        <f t="shared" si="72"/>
        <v>256</v>
      </c>
      <c r="EV58">
        <f t="shared" si="72"/>
        <v>226</v>
      </c>
      <c r="EW58">
        <f t="shared" si="72"/>
        <v>188</v>
      </c>
      <c r="EX58">
        <f t="shared" si="72"/>
        <v>217</v>
      </c>
      <c r="EY58">
        <f t="shared" si="72"/>
        <v>278</v>
      </c>
      <c r="EZ58">
        <f t="shared" si="72"/>
        <v>227</v>
      </c>
      <c r="FA58">
        <f t="shared" si="72"/>
        <v>206</v>
      </c>
      <c r="FB58">
        <f t="shared" si="72"/>
        <v>205</v>
      </c>
      <c r="FC58">
        <f t="shared" si="72"/>
        <v>197</v>
      </c>
      <c r="FD58">
        <f t="shared" si="72"/>
        <v>169</v>
      </c>
      <c r="FE58">
        <f t="shared" si="72"/>
        <v>204</v>
      </c>
      <c r="FF58">
        <f t="shared" si="72"/>
        <v>256</v>
      </c>
      <c r="FG58">
        <f t="shared" si="72"/>
        <v>258</v>
      </c>
      <c r="FH58">
        <f t="shared" si="72"/>
        <v>235</v>
      </c>
      <c r="FI58">
        <f t="shared" si="72"/>
        <v>234</v>
      </c>
      <c r="FJ58">
        <f t="shared" si="72"/>
        <v>191</v>
      </c>
      <c r="FK58">
        <f t="shared" si="72"/>
        <v>270</v>
      </c>
      <c r="FL58">
        <f t="shared" si="72"/>
        <v>246</v>
      </c>
      <c r="FM58">
        <f t="shared" si="72"/>
        <v>358</v>
      </c>
      <c r="FN58">
        <f t="shared" si="72"/>
        <v>248</v>
      </c>
      <c r="FO58">
        <f t="shared" si="72"/>
        <v>217</v>
      </c>
      <c r="FP58">
        <f t="shared" si="72"/>
        <v>303</v>
      </c>
      <c r="FQ58">
        <f t="shared" si="72"/>
        <v>215</v>
      </c>
      <c r="FR58">
        <f t="shared" si="72"/>
        <v>251</v>
      </c>
      <c r="FS58">
        <f t="shared" si="72"/>
        <v>215</v>
      </c>
      <c r="FT58">
        <f t="shared" si="72"/>
        <v>295</v>
      </c>
      <c r="FU58">
        <f t="shared" si="72"/>
        <v>221</v>
      </c>
      <c r="FV58">
        <f t="shared" si="72"/>
        <v>355</v>
      </c>
      <c r="FW58">
        <f t="shared" si="72"/>
        <v>314</v>
      </c>
      <c r="FX58">
        <f t="shared" si="72"/>
        <v>275</v>
      </c>
      <c r="FY58">
        <f t="shared" si="72"/>
        <v>211</v>
      </c>
      <c r="FZ58">
        <f t="shared" si="72"/>
        <v>252</v>
      </c>
      <c r="GA58">
        <f t="shared" si="72"/>
        <v>307</v>
      </c>
      <c r="GB58">
        <f t="shared" si="72"/>
        <v>697</v>
      </c>
      <c r="GC58">
        <f t="shared" si="72"/>
        <v>269</v>
      </c>
      <c r="GD58">
        <f t="shared" si="72"/>
        <v>381</v>
      </c>
      <c r="GE58">
        <f t="shared" si="72"/>
        <v>420</v>
      </c>
      <c r="GF58">
        <f t="shared" si="72"/>
        <v>232</v>
      </c>
      <c r="GG58">
        <f t="shared" si="72"/>
        <v>410</v>
      </c>
      <c r="GH58">
        <f t="shared" si="72"/>
        <v>317</v>
      </c>
      <c r="GI58">
        <f t="shared" si="72"/>
        <v>358</v>
      </c>
      <c r="GJ58">
        <f t="shared" si="72"/>
        <v>441</v>
      </c>
      <c r="GK58">
        <f t="shared" si="72"/>
        <v>363</v>
      </c>
      <c r="GL58">
        <f t="shared" si="72"/>
        <v>280</v>
      </c>
      <c r="GM58">
        <f t="shared" si="72"/>
        <v>318</v>
      </c>
      <c r="GN58">
        <f t="shared" si="72"/>
        <v>306</v>
      </c>
      <c r="GO58">
        <f t="shared" si="72"/>
        <v>457</v>
      </c>
      <c r="GP58">
        <f t="shared" si="72"/>
        <v>524</v>
      </c>
      <c r="GQ58">
        <f t="shared" si="72"/>
        <v>418</v>
      </c>
    </row>
    <row r="59" spans="1:199" x14ac:dyDescent="0.35">
      <c r="A59" t="s">
        <v>376</v>
      </c>
      <c r="B59" t="s">
        <v>377</v>
      </c>
      <c r="D59">
        <f t="shared" si="65"/>
        <v>0</v>
      </c>
      <c r="E59">
        <f t="shared" ref="E59:AJ59" si="73">E5-D5</f>
        <v>0</v>
      </c>
      <c r="F59">
        <f t="shared" si="73"/>
        <v>0</v>
      </c>
      <c r="G59">
        <f t="shared" si="73"/>
        <v>0</v>
      </c>
      <c r="H59">
        <f t="shared" si="73"/>
        <v>0</v>
      </c>
      <c r="I59">
        <f t="shared" si="73"/>
        <v>0</v>
      </c>
      <c r="J59">
        <f t="shared" si="73"/>
        <v>0</v>
      </c>
      <c r="K59">
        <f t="shared" si="73"/>
        <v>0</v>
      </c>
      <c r="L59">
        <f t="shared" si="73"/>
        <v>0</v>
      </c>
      <c r="M59">
        <f t="shared" si="73"/>
        <v>0</v>
      </c>
      <c r="N59">
        <f t="shared" si="73"/>
        <v>0</v>
      </c>
      <c r="O59">
        <f t="shared" si="73"/>
        <v>0</v>
      </c>
      <c r="P59">
        <f t="shared" si="73"/>
        <v>0</v>
      </c>
      <c r="Q59">
        <f t="shared" si="73"/>
        <v>0</v>
      </c>
      <c r="R59">
        <f t="shared" si="73"/>
        <v>0</v>
      </c>
      <c r="S59">
        <f t="shared" si="73"/>
        <v>0</v>
      </c>
      <c r="T59">
        <f t="shared" si="73"/>
        <v>0</v>
      </c>
      <c r="U59">
        <f t="shared" si="73"/>
        <v>0</v>
      </c>
      <c r="V59">
        <f t="shared" si="73"/>
        <v>0</v>
      </c>
      <c r="W59">
        <f t="shared" si="73"/>
        <v>0</v>
      </c>
      <c r="X59">
        <f t="shared" si="73"/>
        <v>0</v>
      </c>
      <c r="Y59">
        <f t="shared" si="73"/>
        <v>0</v>
      </c>
      <c r="Z59">
        <f t="shared" si="73"/>
        <v>0</v>
      </c>
      <c r="AA59">
        <f t="shared" si="73"/>
        <v>0</v>
      </c>
      <c r="AB59">
        <f t="shared" si="73"/>
        <v>0</v>
      </c>
      <c r="AC59">
        <f t="shared" si="73"/>
        <v>0</v>
      </c>
      <c r="AD59">
        <f t="shared" si="73"/>
        <v>0</v>
      </c>
      <c r="AE59">
        <f t="shared" si="73"/>
        <v>0</v>
      </c>
      <c r="AF59">
        <f t="shared" si="73"/>
        <v>0</v>
      </c>
      <c r="AG59">
        <f t="shared" si="73"/>
        <v>0</v>
      </c>
      <c r="AH59">
        <f t="shared" si="73"/>
        <v>0</v>
      </c>
      <c r="AI59">
        <f t="shared" si="73"/>
        <v>0</v>
      </c>
      <c r="AJ59">
        <f t="shared" si="73"/>
        <v>0</v>
      </c>
      <c r="AK59">
        <f t="shared" ref="AK59:BP59" si="74">AK5-AJ5</f>
        <v>0</v>
      </c>
      <c r="AL59">
        <f t="shared" si="74"/>
        <v>0</v>
      </c>
      <c r="AM59">
        <f t="shared" si="74"/>
        <v>0</v>
      </c>
      <c r="AN59">
        <f t="shared" si="74"/>
        <v>0</v>
      </c>
      <c r="AO59">
        <f t="shared" si="74"/>
        <v>0</v>
      </c>
      <c r="AP59">
        <f t="shared" si="74"/>
        <v>0</v>
      </c>
      <c r="AQ59">
        <f t="shared" si="74"/>
        <v>0</v>
      </c>
      <c r="AR59">
        <f t="shared" si="74"/>
        <v>0</v>
      </c>
      <c r="AS59">
        <f t="shared" si="74"/>
        <v>0</v>
      </c>
      <c r="AT59">
        <f t="shared" si="74"/>
        <v>0</v>
      </c>
      <c r="AU59">
        <f t="shared" si="74"/>
        <v>0</v>
      </c>
      <c r="AV59">
        <f t="shared" si="74"/>
        <v>1</v>
      </c>
      <c r="AW59">
        <f t="shared" si="74"/>
        <v>0</v>
      </c>
      <c r="AX59">
        <f t="shared" si="74"/>
        <v>0</v>
      </c>
      <c r="AY59">
        <f t="shared" si="74"/>
        <v>1</v>
      </c>
      <c r="AZ59">
        <f t="shared" si="74"/>
        <v>1</v>
      </c>
      <c r="BA59">
        <f t="shared" si="74"/>
        <v>1</v>
      </c>
      <c r="BB59">
        <f t="shared" si="74"/>
        <v>2</v>
      </c>
      <c r="BC59">
        <f t="shared" si="74"/>
        <v>0</v>
      </c>
      <c r="BD59">
        <f t="shared" si="74"/>
        <v>1</v>
      </c>
      <c r="BE59">
        <f t="shared" si="74"/>
        <v>1</v>
      </c>
      <c r="BF59">
        <f t="shared" si="74"/>
        <v>2</v>
      </c>
      <c r="BG59">
        <f t="shared" si="74"/>
        <v>7</v>
      </c>
      <c r="BH59">
        <f t="shared" si="74"/>
        <v>11</v>
      </c>
      <c r="BI59">
        <f t="shared" si="74"/>
        <v>11</v>
      </c>
      <c r="BJ59">
        <f t="shared" si="74"/>
        <v>23</v>
      </c>
      <c r="BK59">
        <f t="shared" si="74"/>
        <v>19</v>
      </c>
      <c r="BL59">
        <f t="shared" si="74"/>
        <v>27</v>
      </c>
      <c r="BM59">
        <f t="shared" si="74"/>
        <v>24</v>
      </c>
      <c r="BN59">
        <f t="shared" si="74"/>
        <v>31</v>
      </c>
      <c r="BO59">
        <f t="shared" si="74"/>
        <v>31</v>
      </c>
      <c r="BP59">
        <f t="shared" si="74"/>
        <v>53</v>
      </c>
      <c r="BQ59">
        <f t="shared" ref="BQ59:CV59" si="75">BQ5-BP5</f>
        <v>53</v>
      </c>
      <c r="BR59">
        <f t="shared" si="75"/>
        <v>61</v>
      </c>
      <c r="BS59">
        <f t="shared" si="75"/>
        <v>86</v>
      </c>
      <c r="BT59">
        <f t="shared" si="75"/>
        <v>84</v>
      </c>
      <c r="BU59">
        <f t="shared" si="75"/>
        <v>167</v>
      </c>
      <c r="BV59">
        <f t="shared" si="75"/>
        <v>99</v>
      </c>
      <c r="BW59">
        <f t="shared" si="75"/>
        <v>168</v>
      </c>
      <c r="BX59">
        <f t="shared" si="75"/>
        <v>98</v>
      </c>
      <c r="BY59">
        <f t="shared" si="75"/>
        <v>160</v>
      </c>
      <c r="BZ59">
        <f t="shared" si="75"/>
        <v>177</v>
      </c>
      <c r="CA59">
        <f t="shared" si="75"/>
        <v>257</v>
      </c>
      <c r="CB59">
        <f t="shared" si="75"/>
        <v>240</v>
      </c>
      <c r="CC59">
        <f t="shared" si="75"/>
        <v>236</v>
      </c>
      <c r="CD59">
        <f t="shared" si="75"/>
        <v>176</v>
      </c>
      <c r="CE59">
        <f t="shared" si="75"/>
        <v>187</v>
      </c>
      <c r="CF59">
        <f t="shared" si="75"/>
        <v>210</v>
      </c>
      <c r="CG59">
        <f t="shared" si="75"/>
        <v>346</v>
      </c>
      <c r="CH59">
        <f t="shared" si="75"/>
        <v>314</v>
      </c>
      <c r="CI59">
        <f t="shared" si="75"/>
        <v>301</v>
      </c>
      <c r="CJ59">
        <f t="shared" si="75"/>
        <v>366</v>
      </c>
      <c r="CK59">
        <f t="shared" si="75"/>
        <v>442</v>
      </c>
      <c r="CL59">
        <f t="shared" si="75"/>
        <v>245</v>
      </c>
      <c r="CM59">
        <f t="shared" si="75"/>
        <v>257</v>
      </c>
      <c r="CN59">
        <f t="shared" si="75"/>
        <v>391</v>
      </c>
      <c r="CO59">
        <f t="shared" si="75"/>
        <v>379</v>
      </c>
      <c r="CP59">
        <f t="shared" si="75"/>
        <v>636</v>
      </c>
      <c r="CQ59">
        <f t="shared" si="75"/>
        <v>647</v>
      </c>
      <c r="CR59">
        <f t="shared" si="75"/>
        <v>542</v>
      </c>
      <c r="CS59">
        <f t="shared" si="75"/>
        <v>343</v>
      </c>
      <c r="CT59">
        <f t="shared" si="75"/>
        <v>571</v>
      </c>
      <c r="CU59">
        <f t="shared" si="75"/>
        <v>935</v>
      </c>
      <c r="CV59">
        <f t="shared" si="75"/>
        <v>738</v>
      </c>
      <c r="CW59">
        <f t="shared" ref="CW59:EB59" si="76">CW5-CV5</f>
        <v>804</v>
      </c>
      <c r="CX59">
        <f t="shared" si="76"/>
        <v>796</v>
      </c>
      <c r="CY59">
        <f t="shared" si="76"/>
        <v>870</v>
      </c>
      <c r="CZ59">
        <f t="shared" si="76"/>
        <v>713</v>
      </c>
      <c r="DA59">
        <f t="shared" si="76"/>
        <v>552</v>
      </c>
      <c r="DB59">
        <f t="shared" si="76"/>
        <v>962</v>
      </c>
      <c r="DC59">
        <f t="shared" si="76"/>
        <v>1041</v>
      </c>
      <c r="DD59">
        <f t="shared" si="76"/>
        <v>1038</v>
      </c>
      <c r="DE59">
        <f t="shared" si="76"/>
        <v>1219</v>
      </c>
      <c r="DF59">
        <f t="shared" si="76"/>
        <v>995</v>
      </c>
      <c r="DG59">
        <f t="shared" si="76"/>
        <v>1110</v>
      </c>
      <c r="DH59">
        <f t="shared" si="76"/>
        <v>782</v>
      </c>
      <c r="DI59">
        <f t="shared" si="76"/>
        <v>1490</v>
      </c>
      <c r="DJ59">
        <f t="shared" si="76"/>
        <v>1253</v>
      </c>
      <c r="DK59">
        <f t="shared" si="76"/>
        <v>1207</v>
      </c>
      <c r="DL59">
        <f t="shared" si="76"/>
        <v>1707</v>
      </c>
      <c r="DM59">
        <f t="shared" si="76"/>
        <v>1266</v>
      </c>
      <c r="DN59">
        <f t="shared" si="76"/>
        <v>831</v>
      </c>
      <c r="DO59">
        <f t="shared" si="76"/>
        <v>1164</v>
      </c>
      <c r="DP59">
        <f t="shared" si="76"/>
        <v>1727</v>
      </c>
      <c r="DQ59">
        <f t="shared" si="76"/>
        <v>1540</v>
      </c>
      <c r="DR59">
        <f t="shared" si="76"/>
        <v>1897</v>
      </c>
      <c r="DS59">
        <f t="shared" si="76"/>
        <v>1814</v>
      </c>
      <c r="DT59">
        <f t="shared" si="76"/>
        <v>1422</v>
      </c>
      <c r="DU59">
        <f t="shared" si="76"/>
        <v>1072</v>
      </c>
      <c r="DV59">
        <f t="shared" si="76"/>
        <v>1414</v>
      </c>
      <c r="DW59">
        <f t="shared" si="76"/>
        <v>1833</v>
      </c>
      <c r="DX59">
        <f t="shared" si="76"/>
        <v>1916</v>
      </c>
      <c r="DY59">
        <f t="shared" si="76"/>
        <v>1865</v>
      </c>
      <c r="DZ59">
        <f t="shared" si="76"/>
        <v>1773</v>
      </c>
      <c r="EA59">
        <f t="shared" si="76"/>
        <v>1595</v>
      </c>
      <c r="EB59">
        <f t="shared" si="76"/>
        <v>933</v>
      </c>
      <c r="EC59">
        <f t="shared" ref="EC59:EQ59" si="77">EC5-EB5</f>
        <v>1149</v>
      </c>
      <c r="ED59">
        <f t="shared" si="77"/>
        <v>2144</v>
      </c>
      <c r="EE59">
        <f t="shared" si="77"/>
        <v>2815</v>
      </c>
      <c r="EF59">
        <f t="shared" si="77"/>
        <v>2620</v>
      </c>
      <c r="EG59">
        <f t="shared" si="77"/>
        <v>2066</v>
      </c>
      <c r="EH59">
        <f t="shared" si="77"/>
        <v>1688</v>
      </c>
      <c r="EI59">
        <f t="shared" si="77"/>
        <v>1104</v>
      </c>
      <c r="EJ59">
        <f t="shared" si="77"/>
        <v>1904</v>
      </c>
      <c r="EK59">
        <f t="shared" si="77"/>
        <v>2252</v>
      </c>
      <c r="EL59">
        <f t="shared" si="77"/>
        <v>2534</v>
      </c>
      <c r="EM59">
        <f t="shared" si="77"/>
        <v>2321</v>
      </c>
      <c r="EN59">
        <f t="shared" si="77"/>
        <v>1879</v>
      </c>
      <c r="EO59">
        <f t="shared" si="77"/>
        <v>1949</v>
      </c>
      <c r="EP59">
        <f t="shared" si="77"/>
        <v>1654</v>
      </c>
      <c r="EQ59">
        <f t="shared" si="77"/>
        <v>1451</v>
      </c>
      <c r="ER59">
        <f t="shared" ref="ER59:GQ59" si="78">ER5-EQ5</f>
        <v>2447</v>
      </c>
      <c r="ES59">
        <f t="shared" si="78"/>
        <v>2664</v>
      </c>
      <c r="ET59">
        <f t="shared" si="78"/>
        <v>2587</v>
      </c>
      <c r="EU59">
        <f t="shared" si="78"/>
        <v>2574</v>
      </c>
      <c r="EV59">
        <f t="shared" si="78"/>
        <v>1990</v>
      </c>
      <c r="EW59">
        <f t="shared" si="78"/>
        <v>2292</v>
      </c>
      <c r="EX59">
        <f t="shared" si="78"/>
        <v>1871</v>
      </c>
      <c r="EY59">
        <f t="shared" si="78"/>
        <v>2634</v>
      </c>
      <c r="EZ59">
        <f t="shared" si="78"/>
        <v>2748</v>
      </c>
      <c r="FA59">
        <f t="shared" si="78"/>
        <v>2583</v>
      </c>
      <c r="FB59">
        <f t="shared" si="78"/>
        <v>2441</v>
      </c>
      <c r="FC59">
        <f t="shared" si="78"/>
        <v>2466</v>
      </c>
      <c r="FD59">
        <f t="shared" si="78"/>
        <v>1522</v>
      </c>
      <c r="FE59">
        <f t="shared" si="78"/>
        <v>1752</v>
      </c>
      <c r="FF59">
        <f t="shared" si="78"/>
        <v>2452</v>
      </c>
      <c r="FG59">
        <f t="shared" si="78"/>
        <v>2453</v>
      </c>
      <c r="FH59">
        <f t="shared" si="78"/>
        <v>2732</v>
      </c>
      <c r="FI59">
        <f t="shared" si="78"/>
        <v>2649</v>
      </c>
      <c r="FJ59">
        <f t="shared" si="78"/>
        <v>2376</v>
      </c>
      <c r="FK59">
        <f t="shared" si="78"/>
        <v>1460</v>
      </c>
      <c r="FL59">
        <f t="shared" si="78"/>
        <v>1750</v>
      </c>
      <c r="FM59">
        <f t="shared" si="78"/>
        <v>2788</v>
      </c>
      <c r="FN59">
        <f t="shared" si="78"/>
        <v>2690</v>
      </c>
      <c r="FO59">
        <f t="shared" si="78"/>
        <v>2623</v>
      </c>
      <c r="FP59">
        <f t="shared" si="78"/>
        <v>2660</v>
      </c>
      <c r="FQ59">
        <f t="shared" si="78"/>
        <v>2362</v>
      </c>
      <c r="FR59">
        <f t="shared" si="78"/>
        <v>1565</v>
      </c>
      <c r="FS59">
        <f t="shared" si="78"/>
        <v>1809</v>
      </c>
      <c r="FT59">
        <f t="shared" si="78"/>
        <v>2819</v>
      </c>
      <c r="FU59">
        <f t="shared" si="78"/>
        <v>2564</v>
      </c>
      <c r="FV59">
        <f t="shared" si="78"/>
        <v>2764</v>
      </c>
      <c r="FW59">
        <f t="shared" si="78"/>
        <v>3693</v>
      </c>
      <c r="FX59">
        <f t="shared" si="78"/>
        <v>2256</v>
      </c>
      <c r="FY59">
        <f t="shared" si="78"/>
        <v>1689</v>
      </c>
      <c r="FZ59">
        <f t="shared" si="78"/>
        <v>1740</v>
      </c>
      <c r="GA59">
        <f t="shared" si="78"/>
        <v>3117</v>
      </c>
      <c r="GB59">
        <f t="shared" si="78"/>
        <v>2820</v>
      </c>
      <c r="GC59">
        <f t="shared" si="78"/>
        <v>6679</v>
      </c>
      <c r="GD59">
        <f t="shared" si="78"/>
        <v>2795</v>
      </c>
      <c r="GE59">
        <f t="shared" si="78"/>
        <v>2647</v>
      </c>
      <c r="GF59">
        <f t="shared" si="78"/>
        <v>1404</v>
      </c>
      <c r="GG59">
        <f t="shared" si="78"/>
        <v>2191</v>
      </c>
      <c r="GH59">
        <f t="shared" si="78"/>
        <v>2694</v>
      </c>
      <c r="GI59">
        <f t="shared" si="78"/>
        <v>3090</v>
      </c>
      <c r="GJ59">
        <f t="shared" si="78"/>
        <v>2623</v>
      </c>
      <c r="GK59">
        <f t="shared" si="78"/>
        <v>2843</v>
      </c>
      <c r="GL59">
        <f t="shared" si="78"/>
        <v>2464</v>
      </c>
      <c r="GM59">
        <f t="shared" si="78"/>
        <v>2035</v>
      </c>
      <c r="GN59">
        <f t="shared" si="78"/>
        <v>1840</v>
      </c>
      <c r="GO59">
        <f t="shared" si="78"/>
        <v>2946</v>
      </c>
      <c r="GP59">
        <f t="shared" si="78"/>
        <v>3195</v>
      </c>
      <c r="GQ59">
        <f t="shared" si="78"/>
        <v>2852</v>
      </c>
    </row>
    <row r="60" spans="1:199" x14ac:dyDescent="0.35">
      <c r="A60" s="4" t="s">
        <v>381</v>
      </c>
      <c r="B60" t="s">
        <v>382</v>
      </c>
      <c r="D60">
        <f t="shared" si="65"/>
        <v>0</v>
      </c>
      <c r="E60">
        <f t="shared" ref="E60:AJ60" si="79">E6-D6</f>
        <v>0</v>
      </c>
      <c r="F60">
        <f t="shared" si="79"/>
        <v>0</v>
      </c>
      <c r="G60">
        <f t="shared" si="79"/>
        <v>0</v>
      </c>
      <c r="H60">
        <f t="shared" si="79"/>
        <v>0</v>
      </c>
      <c r="I60">
        <f t="shared" si="79"/>
        <v>0</v>
      </c>
      <c r="J60">
        <f t="shared" si="79"/>
        <v>0</v>
      </c>
      <c r="K60">
        <f t="shared" si="79"/>
        <v>0</v>
      </c>
      <c r="L60">
        <f t="shared" si="79"/>
        <v>0</v>
      </c>
      <c r="M60">
        <f t="shared" si="79"/>
        <v>0</v>
      </c>
      <c r="N60">
        <f t="shared" si="79"/>
        <v>0</v>
      </c>
      <c r="O60">
        <f t="shared" si="79"/>
        <v>0</v>
      </c>
      <c r="P60">
        <f t="shared" si="79"/>
        <v>0</v>
      </c>
      <c r="Q60">
        <f t="shared" si="79"/>
        <v>0</v>
      </c>
      <c r="R60">
        <f t="shared" si="79"/>
        <v>0</v>
      </c>
      <c r="S60">
        <f t="shared" si="79"/>
        <v>0</v>
      </c>
      <c r="T60">
        <f t="shared" si="79"/>
        <v>0</v>
      </c>
      <c r="U60">
        <f t="shared" si="79"/>
        <v>0</v>
      </c>
      <c r="V60">
        <f t="shared" si="79"/>
        <v>0</v>
      </c>
      <c r="W60">
        <f t="shared" si="79"/>
        <v>0</v>
      </c>
      <c r="X60">
        <f t="shared" si="79"/>
        <v>0</v>
      </c>
      <c r="Y60">
        <f t="shared" si="79"/>
        <v>0</v>
      </c>
      <c r="Z60">
        <f t="shared" si="79"/>
        <v>1</v>
      </c>
      <c r="AA60">
        <f t="shared" si="79"/>
        <v>0</v>
      </c>
      <c r="AB60">
        <f t="shared" si="79"/>
        <v>0</v>
      </c>
      <c r="AC60">
        <f t="shared" si="79"/>
        <v>0</v>
      </c>
      <c r="AD60">
        <f t="shared" si="79"/>
        <v>0</v>
      </c>
      <c r="AE60">
        <f t="shared" si="79"/>
        <v>0</v>
      </c>
      <c r="AF60">
        <f t="shared" si="79"/>
        <v>1</v>
      </c>
      <c r="AG60">
        <f t="shared" si="79"/>
        <v>1</v>
      </c>
      <c r="AH60">
        <f t="shared" si="79"/>
        <v>1</v>
      </c>
      <c r="AI60">
        <f t="shared" si="79"/>
        <v>4</v>
      </c>
      <c r="AJ60">
        <f t="shared" si="79"/>
        <v>3</v>
      </c>
      <c r="AK60">
        <f t="shared" ref="AK60:BP60" si="80">AK6-AJ6</f>
        <v>3</v>
      </c>
      <c r="AL60">
        <f t="shared" si="80"/>
        <v>5</v>
      </c>
      <c r="AM60">
        <f t="shared" si="80"/>
        <v>4</v>
      </c>
      <c r="AN60">
        <f t="shared" si="80"/>
        <v>8</v>
      </c>
      <c r="AO60">
        <f t="shared" si="80"/>
        <v>5</v>
      </c>
      <c r="AP60">
        <f t="shared" si="80"/>
        <v>19</v>
      </c>
      <c r="AQ60">
        <f t="shared" si="80"/>
        <v>30</v>
      </c>
      <c r="AR60">
        <f t="shared" si="80"/>
        <v>29</v>
      </c>
      <c r="AS60">
        <f t="shared" si="80"/>
        <v>45</v>
      </c>
      <c r="AT60">
        <f t="shared" si="80"/>
        <v>56</v>
      </c>
      <c r="AU60">
        <f t="shared" si="80"/>
        <v>44</v>
      </c>
      <c r="AV60">
        <f t="shared" si="80"/>
        <v>151</v>
      </c>
      <c r="AW60">
        <f t="shared" si="80"/>
        <v>111</v>
      </c>
      <c r="AX60">
        <f t="shared" si="80"/>
        <v>196</v>
      </c>
      <c r="AY60">
        <f t="shared" si="80"/>
        <v>240</v>
      </c>
      <c r="AZ60">
        <f t="shared" si="80"/>
        <v>195</v>
      </c>
      <c r="BA60">
        <f t="shared" si="80"/>
        <v>379</v>
      </c>
      <c r="BB60">
        <f t="shared" si="80"/>
        <v>285</v>
      </c>
      <c r="BC60">
        <f t="shared" si="80"/>
        <v>492</v>
      </c>
      <c r="BD60">
        <f t="shared" si="80"/>
        <v>501</v>
      </c>
      <c r="BE60">
        <f t="shared" si="80"/>
        <v>602</v>
      </c>
      <c r="BF60">
        <f t="shared" si="80"/>
        <v>639</v>
      </c>
      <c r="BG60">
        <f t="shared" si="80"/>
        <v>839</v>
      </c>
      <c r="BH60">
        <f t="shared" si="80"/>
        <v>1182</v>
      </c>
      <c r="BI60">
        <f t="shared" si="80"/>
        <v>1432</v>
      </c>
      <c r="BJ60">
        <f t="shared" si="80"/>
        <v>1319</v>
      </c>
      <c r="BK60">
        <f t="shared" si="80"/>
        <v>1546</v>
      </c>
      <c r="BL60">
        <f t="shared" si="80"/>
        <v>1821</v>
      </c>
      <c r="BM60">
        <f t="shared" si="80"/>
        <v>2230</v>
      </c>
      <c r="BN60">
        <f t="shared" si="80"/>
        <v>2295</v>
      </c>
      <c r="BO60">
        <f t="shared" si="80"/>
        <v>2677</v>
      </c>
      <c r="BP60">
        <f t="shared" si="80"/>
        <v>2727</v>
      </c>
      <c r="BQ60">
        <f t="shared" ref="BQ60:CV60" si="81">BQ6-BP6</f>
        <v>2538</v>
      </c>
      <c r="BR60">
        <f t="shared" si="81"/>
        <v>3029</v>
      </c>
      <c r="BS60">
        <f t="shared" si="81"/>
        <v>3229</v>
      </c>
      <c r="BT60">
        <f t="shared" si="81"/>
        <v>3889</v>
      </c>
      <c r="BU60">
        <f t="shared" si="81"/>
        <v>4198</v>
      </c>
      <c r="BV60">
        <f t="shared" si="81"/>
        <v>4213</v>
      </c>
      <c r="BW60">
        <f t="shared" si="81"/>
        <v>4006</v>
      </c>
      <c r="BX60">
        <f t="shared" si="81"/>
        <v>3097</v>
      </c>
      <c r="BY60">
        <f t="shared" si="81"/>
        <v>3564</v>
      </c>
      <c r="BZ60">
        <f t="shared" si="81"/>
        <v>5040</v>
      </c>
      <c r="CA60">
        <f t="shared" si="81"/>
        <v>3995</v>
      </c>
      <c r="CB60">
        <f t="shared" si="81"/>
        <v>4825</v>
      </c>
      <c r="CC60">
        <f t="shared" si="81"/>
        <v>4481</v>
      </c>
      <c r="CD60">
        <f t="shared" si="81"/>
        <v>3366</v>
      </c>
      <c r="CE60">
        <f t="shared" si="81"/>
        <v>3249</v>
      </c>
      <c r="CF60">
        <f t="shared" si="81"/>
        <v>3285</v>
      </c>
      <c r="CG60">
        <f t="shared" si="81"/>
        <v>3606</v>
      </c>
      <c r="CH60">
        <f t="shared" si="81"/>
        <v>5013</v>
      </c>
      <c r="CI60">
        <f t="shared" si="81"/>
        <v>4224</v>
      </c>
      <c r="CJ60">
        <f t="shared" si="81"/>
        <v>4125</v>
      </c>
      <c r="CK60">
        <f t="shared" si="81"/>
        <v>3247</v>
      </c>
      <c r="CL60">
        <f t="shared" si="81"/>
        <v>2500</v>
      </c>
      <c r="CM60">
        <f t="shared" si="81"/>
        <v>2846</v>
      </c>
      <c r="CN60">
        <f t="shared" si="81"/>
        <v>3725</v>
      </c>
      <c r="CO60">
        <f t="shared" si="81"/>
        <v>3386</v>
      </c>
      <c r="CP60">
        <f t="shared" si="81"/>
        <v>3207</v>
      </c>
      <c r="CQ60">
        <f t="shared" si="81"/>
        <v>3314</v>
      </c>
      <c r="CR60">
        <f t="shared" si="81"/>
        <v>2794</v>
      </c>
      <c r="CS60">
        <f t="shared" si="81"/>
        <v>1766</v>
      </c>
      <c r="CT60">
        <f t="shared" si="81"/>
        <v>2085</v>
      </c>
      <c r="CU60">
        <f t="shared" si="81"/>
        <v>2706</v>
      </c>
      <c r="CV60">
        <f t="shared" si="81"/>
        <v>2822</v>
      </c>
      <c r="CW60">
        <f t="shared" ref="CW60:EB60" si="82">CW6-CV6</f>
        <v>2223</v>
      </c>
      <c r="CX60">
        <f t="shared" si="82"/>
        <v>1822</v>
      </c>
      <c r="CY60">
        <f t="shared" si="82"/>
        <v>2257</v>
      </c>
      <c r="CZ60">
        <f t="shared" si="82"/>
        <v>1151</v>
      </c>
      <c r="DA60">
        <f t="shared" si="82"/>
        <v>1470</v>
      </c>
      <c r="DB60">
        <f t="shared" si="82"/>
        <v>1878</v>
      </c>
      <c r="DC60">
        <f t="shared" si="82"/>
        <v>2454</v>
      </c>
      <c r="DD60">
        <f t="shared" si="82"/>
        <v>1751</v>
      </c>
      <c r="DE60">
        <f t="shared" si="82"/>
        <v>1933</v>
      </c>
      <c r="DF60">
        <f t="shared" si="82"/>
        <v>1145</v>
      </c>
      <c r="DG60">
        <f t="shared" si="82"/>
        <v>886</v>
      </c>
      <c r="DH60">
        <f t="shared" si="82"/>
        <v>1097</v>
      </c>
      <c r="DI60">
        <f t="shared" si="82"/>
        <v>1737</v>
      </c>
      <c r="DJ60">
        <f t="shared" si="82"/>
        <v>1511</v>
      </c>
      <c r="DK60">
        <f t="shared" si="82"/>
        <v>1569</v>
      </c>
      <c r="DL60">
        <f t="shared" si="82"/>
        <v>1237</v>
      </c>
      <c r="DM60">
        <f t="shared" si="82"/>
        <v>986</v>
      </c>
      <c r="DN60">
        <f t="shared" si="82"/>
        <v>1086</v>
      </c>
      <c r="DO60">
        <f t="shared" si="82"/>
        <v>733</v>
      </c>
      <c r="DP60">
        <f t="shared" si="82"/>
        <v>839</v>
      </c>
      <c r="DQ60">
        <f t="shared" si="82"/>
        <v>1064</v>
      </c>
      <c r="DR60">
        <f t="shared" si="82"/>
        <v>891</v>
      </c>
      <c r="DS60">
        <f t="shared" si="82"/>
        <v>1452</v>
      </c>
      <c r="DT60">
        <f t="shared" si="82"/>
        <v>739</v>
      </c>
      <c r="DU60">
        <f t="shared" si="82"/>
        <v>758</v>
      </c>
      <c r="DV60">
        <f t="shared" si="82"/>
        <v>-1431</v>
      </c>
      <c r="DW60">
        <f t="shared" si="82"/>
        <v>874</v>
      </c>
      <c r="DX60">
        <f t="shared" si="82"/>
        <v>919</v>
      </c>
      <c r="DY60">
        <f t="shared" si="82"/>
        <v>811</v>
      </c>
      <c r="DZ60">
        <f t="shared" si="82"/>
        <v>785</v>
      </c>
      <c r="EA60">
        <f t="shared" si="82"/>
        <v>593</v>
      </c>
      <c r="EB60">
        <f t="shared" si="82"/>
        <v>316</v>
      </c>
      <c r="EC60">
        <f t="shared" ref="EC60:EQ60" si="83">EC6-EB6</f>
        <v>314</v>
      </c>
      <c r="ED60">
        <f t="shared" si="83"/>
        <v>666</v>
      </c>
      <c r="EE60">
        <f t="shared" si="83"/>
        <v>732</v>
      </c>
      <c r="EF60">
        <f t="shared" si="83"/>
        <v>463</v>
      </c>
      <c r="EG60">
        <f t="shared" si="83"/>
        <v>701</v>
      </c>
      <c r="EH60">
        <f t="shared" si="83"/>
        <v>434</v>
      </c>
      <c r="EI60">
        <f t="shared" si="83"/>
        <v>229</v>
      </c>
      <c r="EJ60">
        <f t="shared" si="83"/>
        <v>302</v>
      </c>
      <c r="EK60">
        <f t="shared" si="83"/>
        <v>628</v>
      </c>
      <c r="EL60">
        <f t="shared" si="83"/>
        <v>528</v>
      </c>
      <c r="EM60">
        <f t="shared" si="83"/>
        <v>337</v>
      </c>
      <c r="EN60">
        <f t="shared" si="83"/>
        <v>406</v>
      </c>
      <c r="EO60">
        <f t="shared" si="83"/>
        <v>387</v>
      </c>
      <c r="EP60">
        <f t="shared" si="83"/>
        <v>151</v>
      </c>
      <c r="EQ60">
        <f t="shared" si="83"/>
        <v>174</v>
      </c>
      <c r="ER60">
        <f t="shared" ref="ER60" si="84">ER6-EQ6</f>
        <v>526</v>
      </c>
      <c r="ES60">
        <f t="shared" ref="ES60" si="85">ES6-ER6</f>
        <v>473</v>
      </c>
      <c r="ET60">
        <f t="shared" ref="ET60" si="86">ET6-ES6</f>
        <v>361</v>
      </c>
      <c r="EU60">
        <f t="shared" ref="EU60" si="87">EU6-ET6</f>
        <v>1553</v>
      </c>
      <c r="EV60">
        <f t="shared" ref="EV60" si="88">EV6-EU6</f>
        <v>282</v>
      </c>
      <c r="EW60">
        <f t="shared" ref="EW60" si="89">EW6-EV6</f>
        <v>127</v>
      </c>
      <c r="EX60">
        <f t="shared" ref="EX60" si="90">EX6-EW6</f>
        <v>129</v>
      </c>
      <c r="EY60">
        <f t="shared" ref="EY60" si="91">EY6-EX6</f>
        <v>401</v>
      </c>
      <c r="EZ60">
        <f t="shared" ref="EZ60" si="92">EZ6-EY6</f>
        <v>284</v>
      </c>
      <c r="FA60">
        <f t="shared" ref="FA60" si="93">FA6-EZ6</f>
        <v>312</v>
      </c>
      <c r="FB60">
        <f t="shared" ref="FB60" si="94">FB6-FA6</f>
        <v>407</v>
      </c>
      <c r="FC60">
        <f t="shared" ref="FC60" si="95">FC6-FB6</f>
        <v>163</v>
      </c>
      <c r="FD60">
        <f t="shared" ref="FD60" si="96">FD6-FC6</f>
        <v>105</v>
      </c>
      <c r="FE60">
        <f t="shared" ref="FE60" si="97">FE6-FD6</f>
        <v>153</v>
      </c>
      <c r="FF60">
        <f t="shared" ref="FF60:GQ60" si="98">FF6-FE6</f>
        <v>340</v>
      </c>
      <c r="FG60">
        <f t="shared" si="98"/>
        <v>330</v>
      </c>
      <c r="FH60">
        <f t="shared" si="98"/>
        <v>266</v>
      </c>
      <c r="FI60">
        <f t="shared" si="98"/>
        <v>277</v>
      </c>
      <c r="FJ60">
        <f t="shared" si="98"/>
        <v>158</v>
      </c>
      <c r="FK60">
        <f t="shared" si="98"/>
        <v>77</v>
      </c>
      <c r="FL60">
        <f t="shared" si="98"/>
        <v>111</v>
      </c>
      <c r="FM60">
        <f t="shared" si="98"/>
        <v>289</v>
      </c>
      <c r="FN60">
        <f t="shared" si="98"/>
        <v>252</v>
      </c>
      <c r="FO60">
        <f t="shared" si="98"/>
        <v>243</v>
      </c>
      <c r="FP60">
        <f t="shared" si="98"/>
        <v>176</v>
      </c>
      <c r="FQ60">
        <f t="shared" si="98"/>
        <v>216</v>
      </c>
      <c r="FR60">
        <f t="shared" si="98"/>
        <v>73</v>
      </c>
      <c r="FS60">
        <f t="shared" si="98"/>
        <v>105</v>
      </c>
      <c r="FT60">
        <f t="shared" si="98"/>
        <v>227</v>
      </c>
      <c r="FU60">
        <f t="shared" si="98"/>
        <v>269</v>
      </c>
      <c r="FV60">
        <f t="shared" si="98"/>
        <v>196</v>
      </c>
      <c r="FW60">
        <f t="shared" si="98"/>
        <v>231</v>
      </c>
      <c r="FX60">
        <f t="shared" si="98"/>
        <v>93</v>
      </c>
      <c r="FY60">
        <f t="shared" si="98"/>
        <v>69</v>
      </c>
      <c r="FZ60">
        <f t="shared" si="98"/>
        <v>119</v>
      </c>
      <c r="GA60">
        <f t="shared" si="98"/>
        <v>183</v>
      </c>
      <c r="GB60">
        <f t="shared" si="98"/>
        <v>181</v>
      </c>
      <c r="GC60">
        <f t="shared" si="98"/>
        <v>158</v>
      </c>
      <c r="GD60">
        <f t="shared" si="98"/>
        <v>229</v>
      </c>
      <c r="GE60">
        <f t="shared" si="98"/>
        <v>125</v>
      </c>
      <c r="GF60">
        <f t="shared" si="98"/>
        <v>77</v>
      </c>
      <c r="GG60">
        <f t="shared" si="98"/>
        <v>67</v>
      </c>
      <c r="GH60">
        <f t="shared" si="98"/>
        <v>210</v>
      </c>
      <c r="GI60">
        <f t="shared" si="98"/>
        <v>178</v>
      </c>
      <c r="GJ60">
        <f t="shared" si="98"/>
        <v>141</v>
      </c>
      <c r="GK60">
        <f t="shared" si="98"/>
        <v>225</v>
      </c>
      <c r="GL60">
        <f t="shared" si="98"/>
        <v>139</v>
      </c>
      <c r="GM60">
        <f t="shared" si="98"/>
        <v>63</v>
      </c>
      <c r="GN60">
        <f t="shared" si="98"/>
        <v>100</v>
      </c>
      <c r="GO60">
        <f t="shared" si="98"/>
        <v>137</v>
      </c>
      <c r="GP60">
        <f t="shared" si="98"/>
        <v>254</v>
      </c>
      <c r="GQ60">
        <f t="shared" si="98"/>
        <v>138</v>
      </c>
    </row>
    <row r="61" spans="1:199" x14ac:dyDescent="0.35">
      <c r="A61" s="4" t="s">
        <v>273</v>
      </c>
      <c r="B61" t="str">
        <f>"(220-226;252-254;261)"</f>
        <v>(220-226;252-254;261)</v>
      </c>
      <c r="D61">
        <f t="shared" si="65"/>
        <v>0</v>
      </c>
      <c r="E61">
        <f t="shared" ref="E61:GQ61" si="99">E7-D7</f>
        <v>0</v>
      </c>
      <c r="F61">
        <f t="shared" si="99"/>
        <v>0</v>
      </c>
      <c r="G61">
        <f t="shared" si="99"/>
        <v>0</v>
      </c>
      <c r="H61">
        <f t="shared" si="99"/>
        <v>0</v>
      </c>
      <c r="I61">
        <f t="shared" si="99"/>
        <v>0</v>
      </c>
      <c r="J61">
        <f t="shared" si="99"/>
        <v>0</v>
      </c>
      <c r="K61">
        <f t="shared" si="99"/>
        <v>0</v>
      </c>
      <c r="L61">
        <f t="shared" si="99"/>
        <v>0</v>
      </c>
      <c r="M61">
        <f t="shared" si="99"/>
        <v>0</v>
      </c>
      <c r="N61">
        <f t="shared" si="99"/>
        <v>0</v>
      </c>
      <c r="O61">
        <f t="shared" si="99"/>
        <v>0</v>
      </c>
      <c r="P61">
        <f t="shared" si="99"/>
        <v>0</v>
      </c>
      <c r="Q61">
        <f t="shared" si="99"/>
        <v>0</v>
      </c>
      <c r="R61">
        <f t="shared" si="99"/>
        <v>0</v>
      </c>
      <c r="S61">
        <f t="shared" si="99"/>
        <v>0</v>
      </c>
      <c r="T61">
        <f t="shared" si="99"/>
        <v>0</v>
      </c>
      <c r="U61">
        <f t="shared" si="99"/>
        <v>0</v>
      </c>
      <c r="V61">
        <f t="shared" si="99"/>
        <v>0</v>
      </c>
      <c r="W61">
        <f t="shared" si="99"/>
        <v>0</v>
      </c>
      <c r="X61">
        <f t="shared" si="99"/>
        <v>0</v>
      </c>
      <c r="Y61">
        <f t="shared" si="99"/>
        <v>0</v>
      </c>
      <c r="Z61">
        <f t="shared" si="99"/>
        <v>0</v>
      </c>
      <c r="AA61">
        <f t="shared" si="99"/>
        <v>0</v>
      </c>
      <c r="AB61">
        <f t="shared" si="99"/>
        <v>0</v>
      </c>
      <c r="AC61">
        <f t="shared" si="99"/>
        <v>0</v>
      </c>
      <c r="AD61">
        <f t="shared" si="99"/>
        <v>0</v>
      </c>
      <c r="AE61">
        <f t="shared" si="99"/>
        <v>0</v>
      </c>
      <c r="AF61">
        <f t="shared" si="99"/>
        <v>0</v>
      </c>
      <c r="AG61">
        <f t="shared" si="99"/>
        <v>0</v>
      </c>
      <c r="AH61">
        <f t="shared" si="99"/>
        <v>0</v>
      </c>
      <c r="AI61">
        <f t="shared" si="99"/>
        <v>0</v>
      </c>
      <c r="AJ61">
        <f t="shared" si="99"/>
        <v>0</v>
      </c>
      <c r="AK61">
        <f t="shared" si="99"/>
        <v>0</v>
      </c>
      <c r="AL61">
        <f t="shared" si="99"/>
        <v>0</v>
      </c>
      <c r="AM61">
        <f t="shared" si="99"/>
        <v>0</v>
      </c>
      <c r="AN61">
        <f t="shared" si="99"/>
        <v>0</v>
      </c>
      <c r="AO61">
        <f t="shared" si="99"/>
        <v>0</v>
      </c>
      <c r="AP61">
        <f t="shared" si="99"/>
        <v>0</v>
      </c>
      <c r="AQ61">
        <f t="shared" si="99"/>
        <v>0</v>
      </c>
      <c r="AR61">
        <f t="shared" si="99"/>
        <v>0</v>
      </c>
      <c r="AS61">
        <f t="shared" si="99"/>
        <v>0</v>
      </c>
      <c r="AT61">
        <f t="shared" si="99"/>
        <v>1</v>
      </c>
      <c r="AU61">
        <f t="shared" si="99"/>
        <v>1</v>
      </c>
      <c r="AV61">
        <f t="shared" si="99"/>
        <v>0</v>
      </c>
      <c r="AW61">
        <f t="shared" si="99"/>
        <v>1</v>
      </c>
      <c r="AX61">
        <f t="shared" si="99"/>
        <v>4</v>
      </c>
      <c r="AY61">
        <f t="shared" si="99"/>
        <v>0</v>
      </c>
      <c r="AZ61">
        <f t="shared" si="99"/>
        <v>2</v>
      </c>
      <c r="BA61">
        <f t="shared" si="99"/>
        <v>1</v>
      </c>
      <c r="BB61">
        <f t="shared" si="99"/>
        <v>18</v>
      </c>
      <c r="BC61">
        <f t="shared" si="99"/>
        <v>15</v>
      </c>
      <c r="BD61">
        <f t="shared" si="99"/>
        <v>23</v>
      </c>
      <c r="BE61">
        <f t="shared" si="99"/>
        <v>16</v>
      </c>
      <c r="BF61">
        <f t="shared" si="99"/>
        <v>34</v>
      </c>
      <c r="BG61">
        <f t="shared" si="99"/>
        <v>43</v>
      </c>
      <c r="BH61">
        <f t="shared" si="99"/>
        <v>36</v>
      </c>
      <c r="BI61">
        <f t="shared" si="99"/>
        <v>56</v>
      </c>
      <c r="BJ61">
        <f t="shared" si="99"/>
        <v>35</v>
      </c>
      <c r="BK61">
        <f t="shared" si="99"/>
        <v>74</v>
      </c>
      <c r="BL61">
        <f t="shared" si="99"/>
        <v>149</v>
      </c>
      <c r="BM61">
        <f t="shared" si="99"/>
        <v>187</v>
      </c>
      <c r="BN61">
        <f t="shared" si="99"/>
        <v>184</v>
      </c>
      <c r="BO61">
        <f t="shared" si="99"/>
        <v>284</v>
      </c>
      <c r="BP61">
        <f t="shared" si="99"/>
        <v>294</v>
      </c>
      <c r="BQ61">
        <f t="shared" si="99"/>
        <v>215</v>
      </c>
      <c r="BR61">
        <f t="shared" si="99"/>
        <v>374</v>
      </c>
      <c r="BS61">
        <f t="shared" si="99"/>
        <v>383</v>
      </c>
      <c r="BT61">
        <f t="shared" si="99"/>
        <v>673</v>
      </c>
      <c r="BU61">
        <f t="shared" si="99"/>
        <v>652</v>
      </c>
      <c r="BV61">
        <f t="shared" si="99"/>
        <v>715</v>
      </c>
      <c r="BW61">
        <f t="shared" si="99"/>
        <v>761</v>
      </c>
      <c r="BX61">
        <f t="shared" si="99"/>
        <v>646</v>
      </c>
      <c r="BY61">
        <f t="shared" si="99"/>
        <v>571</v>
      </c>
      <c r="BZ61">
        <f t="shared" si="99"/>
        <v>1038</v>
      </c>
      <c r="CA61">
        <f t="shared" si="99"/>
        <v>1036</v>
      </c>
      <c r="CB61">
        <f t="shared" si="99"/>
        <v>1111</v>
      </c>
      <c r="CC61">
        <f t="shared" si="99"/>
        <v>1153</v>
      </c>
      <c r="CD61">
        <f t="shared" si="99"/>
        <v>841</v>
      </c>
      <c r="CE61">
        <f t="shared" si="99"/>
        <v>686</v>
      </c>
      <c r="CF61">
        <f t="shared" si="99"/>
        <v>745</v>
      </c>
      <c r="CG61">
        <f t="shared" si="99"/>
        <v>1051</v>
      </c>
      <c r="CH61">
        <f t="shared" si="99"/>
        <v>846</v>
      </c>
      <c r="CI61">
        <f t="shared" si="99"/>
        <v>1033</v>
      </c>
      <c r="CJ61">
        <f t="shared" si="99"/>
        <v>937</v>
      </c>
      <c r="CK61">
        <f t="shared" si="99"/>
        <v>1118</v>
      </c>
      <c r="CL61">
        <f t="shared" si="99"/>
        <v>499</v>
      </c>
      <c r="CM61">
        <f t="shared" si="99"/>
        <v>565</v>
      </c>
      <c r="CN61">
        <f t="shared" si="99"/>
        <v>1173</v>
      </c>
      <c r="CO61">
        <f t="shared" si="99"/>
        <v>847</v>
      </c>
      <c r="CP61">
        <f t="shared" si="99"/>
        <v>729</v>
      </c>
      <c r="CQ61">
        <f t="shared" si="99"/>
        <v>1014</v>
      </c>
      <c r="CR61">
        <f t="shared" si="99"/>
        <v>844</v>
      </c>
      <c r="CS61">
        <f t="shared" si="99"/>
        <v>420</v>
      </c>
      <c r="CT61">
        <f t="shared" si="99"/>
        <v>341</v>
      </c>
      <c r="CU61">
        <f t="shared" si="99"/>
        <v>913</v>
      </c>
      <c r="CV61">
        <f t="shared" si="99"/>
        <v>797</v>
      </c>
      <c r="CW61">
        <f t="shared" si="99"/>
        <v>676</v>
      </c>
      <c r="CX61">
        <f t="shared" si="99"/>
        <v>742</v>
      </c>
      <c r="CY61">
        <f t="shared" si="99"/>
        <v>622</v>
      </c>
      <c r="CZ61">
        <f t="shared" si="99"/>
        <v>315</v>
      </c>
      <c r="DA61">
        <f t="shared" si="99"/>
        <v>289</v>
      </c>
      <c r="DB61">
        <f t="shared" si="99"/>
        <v>693</v>
      </c>
      <c r="DC61">
        <f t="shared" si="99"/>
        <v>652</v>
      </c>
      <c r="DD61">
        <f t="shared" si="99"/>
        <v>540</v>
      </c>
      <c r="DE61">
        <f t="shared" si="99"/>
        <v>628</v>
      </c>
      <c r="DF61">
        <f t="shared" si="99"/>
        <v>345</v>
      </c>
      <c r="DG61">
        <f t="shared" si="99"/>
        <v>269</v>
      </c>
      <c r="DH61">
        <f t="shared" si="99"/>
        <v>212</v>
      </c>
      <c r="DI61">
        <f t="shared" si="99"/>
        <v>631</v>
      </c>
      <c r="DJ61">
        <f t="shared" si="99"/>
        <v>497</v>
      </c>
      <c r="DK61">
        <f t="shared" si="99"/>
        <v>429</v>
      </c>
      <c r="DL61">
        <f t="shared" si="99"/>
        <v>385</v>
      </c>
      <c r="DM61">
        <f t="shared" si="99"/>
        <v>480</v>
      </c>
      <c r="DN61">
        <f t="shared" si="99"/>
        <v>170</v>
      </c>
      <c r="DO61">
        <f t="shared" si="99"/>
        <v>160</v>
      </c>
      <c r="DP61">
        <f t="shared" si="99"/>
        <v>549</v>
      </c>
      <c r="DQ61">
        <f t="shared" si="99"/>
        <v>370</v>
      </c>
      <c r="DR61">
        <f t="shared" si="99"/>
        <v>338</v>
      </c>
      <c r="DS61">
        <f t="shared" si="99"/>
        <v>358</v>
      </c>
      <c r="DT61">
        <f t="shared" si="99"/>
        <v>283</v>
      </c>
      <c r="DU61">
        <f t="shared" si="99"/>
        <v>441</v>
      </c>
      <c r="DV61">
        <f t="shared" si="99"/>
        <v>122</v>
      </c>
      <c r="DW61">
        <f t="shared" si="99"/>
        <v>136</v>
      </c>
      <c r="DX61">
        <f t="shared" si="99"/>
        <v>443</v>
      </c>
      <c r="DY61">
        <f t="shared" si="99"/>
        <v>416</v>
      </c>
      <c r="DZ61">
        <f t="shared" si="99"/>
        <v>373</v>
      </c>
      <c r="EA61">
        <f t="shared" si="99"/>
        <v>230</v>
      </c>
      <c r="EB61">
        <f t="shared" si="99"/>
        <v>115</v>
      </c>
      <c r="EC61">
        <f t="shared" si="99"/>
        <v>111</v>
      </c>
      <c r="ED61">
        <f t="shared" si="99"/>
        <v>327</v>
      </c>
      <c r="EE61">
        <f t="shared" si="99"/>
        <v>365</v>
      </c>
      <c r="EF61">
        <f t="shared" si="99"/>
        <v>177</v>
      </c>
      <c r="EG61">
        <f t="shared" si="99"/>
        <v>358</v>
      </c>
      <c r="EH61">
        <f t="shared" si="99"/>
        <v>207</v>
      </c>
      <c r="EI61">
        <f t="shared" si="99"/>
        <v>77</v>
      </c>
      <c r="EJ61">
        <f t="shared" si="99"/>
        <v>55</v>
      </c>
      <c r="EK61">
        <f t="shared" si="99"/>
        <v>291</v>
      </c>
      <c r="EL61">
        <f t="shared" si="99"/>
        <v>250</v>
      </c>
      <c r="EM61">
        <f t="shared" si="99"/>
        <v>152</v>
      </c>
      <c r="EN61">
        <f t="shared" si="99"/>
        <v>204</v>
      </c>
      <c r="EO61">
        <f t="shared" si="99"/>
        <v>183</v>
      </c>
      <c r="EP61">
        <f t="shared" si="99"/>
        <v>36</v>
      </c>
      <c r="EQ61">
        <f t="shared" si="99"/>
        <v>38</v>
      </c>
      <c r="ER61">
        <f t="shared" si="99"/>
        <v>236</v>
      </c>
      <c r="ES61">
        <f t="shared" si="99"/>
        <v>184</v>
      </c>
      <c r="ET61">
        <f t="shared" si="99"/>
        <v>137</v>
      </c>
      <c r="EU61">
        <f t="shared" si="99"/>
        <v>173</v>
      </c>
      <c r="EV61">
        <f t="shared" si="99"/>
        <v>130</v>
      </c>
      <c r="EW61">
        <f t="shared" si="99"/>
        <v>43</v>
      </c>
      <c r="EX61">
        <f t="shared" si="99"/>
        <v>14</v>
      </c>
      <c r="EY61">
        <f t="shared" si="99"/>
        <v>171</v>
      </c>
      <c r="EZ61">
        <f t="shared" si="99"/>
        <v>154</v>
      </c>
      <c r="FA61">
        <f t="shared" si="99"/>
        <v>149</v>
      </c>
      <c r="FB61">
        <f t="shared" si="99"/>
        <v>184</v>
      </c>
      <c r="FC61">
        <f t="shared" si="99"/>
        <v>100</v>
      </c>
      <c r="FD61">
        <f t="shared" si="99"/>
        <v>36</v>
      </c>
      <c r="FE61">
        <f t="shared" si="99"/>
        <v>25</v>
      </c>
      <c r="FF61">
        <f t="shared" si="99"/>
        <v>156</v>
      </c>
      <c r="FG61">
        <f t="shared" si="99"/>
        <v>176</v>
      </c>
      <c r="FH61">
        <f t="shared" si="99"/>
        <v>89</v>
      </c>
      <c r="FI61">
        <f t="shared" si="99"/>
        <v>136</v>
      </c>
      <c r="FJ61">
        <f t="shared" si="99"/>
        <v>67</v>
      </c>
      <c r="FK61">
        <f t="shared" si="99"/>
        <v>22</v>
      </c>
      <c r="FL61">
        <f t="shared" si="99"/>
        <v>16</v>
      </c>
      <c r="FM61">
        <f t="shared" si="99"/>
        <v>155</v>
      </c>
      <c r="FN61">
        <f t="shared" si="99"/>
        <v>126</v>
      </c>
      <c r="FO61">
        <f t="shared" si="99"/>
        <v>85</v>
      </c>
      <c r="FP61">
        <f t="shared" si="99"/>
        <v>48</v>
      </c>
      <c r="FQ61">
        <f t="shared" si="99"/>
        <v>148</v>
      </c>
      <c r="FR61">
        <f t="shared" si="99"/>
        <v>21</v>
      </c>
      <c r="FS61">
        <f t="shared" si="99"/>
        <v>11</v>
      </c>
      <c r="FT61">
        <f t="shared" si="99"/>
        <v>138</v>
      </c>
      <c r="FU61">
        <f t="shared" si="99"/>
        <v>85</v>
      </c>
      <c r="FV61">
        <f t="shared" si="99"/>
        <v>66</v>
      </c>
      <c r="FW61">
        <f t="shared" si="99"/>
        <v>114</v>
      </c>
      <c r="FX61">
        <f t="shared" si="99"/>
        <v>40</v>
      </c>
      <c r="FY61">
        <f t="shared" si="99"/>
        <v>27</v>
      </c>
      <c r="FZ61">
        <f t="shared" si="99"/>
        <v>12</v>
      </c>
      <c r="GA61">
        <f t="shared" si="99"/>
        <v>110</v>
      </c>
      <c r="GB61">
        <f t="shared" si="99"/>
        <v>79</v>
      </c>
      <c r="GC61">
        <f t="shared" si="99"/>
        <v>53</v>
      </c>
      <c r="GD61">
        <f t="shared" si="99"/>
        <v>123</v>
      </c>
      <c r="GE61">
        <f t="shared" si="99"/>
        <v>61</v>
      </c>
      <c r="GF61">
        <f t="shared" si="99"/>
        <v>14</v>
      </c>
      <c r="GG61">
        <f t="shared" si="99"/>
        <v>7</v>
      </c>
      <c r="GH61">
        <f t="shared" si="99"/>
        <v>119</v>
      </c>
      <c r="GI61">
        <f t="shared" si="99"/>
        <v>83</v>
      </c>
      <c r="GJ61">
        <f t="shared" si="99"/>
        <v>38</v>
      </c>
      <c r="GK61">
        <f t="shared" si="99"/>
        <v>120</v>
      </c>
      <c r="GL61">
        <f t="shared" si="99"/>
        <v>74</v>
      </c>
      <c r="GM61">
        <f t="shared" si="99"/>
        <v>8</v>
      </c>
      <c r="GN61">
        <f t="shared" si="99"/>
        <v>9</v>
      </c>
      <c r="GO61">
        <f t="shared" si="99"/>
        <v>19</v>
      </c>
      <c r="GP61">
        <f t="shared" si="99"/>
        <v>135</v>
      </c>
      <c r="GQ61">
        <f t="shared" si="99"/>
        <v>49</v>
      </c>
    </row>
    <row r="62" spans="1:199" x14ac:dyDescent="0.35">
      <c r="A62" s="9" t="s">
        <v>52</v>
      </c>
      <c r="B62" t="str">
        <f>"(140)"</f>
        <v>(140)</v>
      </c>
      <c r="D62">
        <f t="shared" si="65"/>
        <v>0</v>
      </c>
      <c r="E62">
        <f t="shared" ref="E62:GQ62" si="100">E8-D8</f>
        <v>0</v>
      </c>
      <c r="F62">
        <f t="shared" si="100"/>
        <v>0</v>
      </c>
      <c r="G62">
        <f t="shared" si="100"/>
        <v>0</v>
      </c>
      <c r="H62">
        <f t="shared" si="100"/>
        <v>0</v>
      </c>
      <c r="I62">
        <f t="shared" si="100"/>
        <v>0</v>
      </c>
      <c r="J62">
        <f t="shared" si="100"/>
        <v>0</v>
      </c>
      <c r="K62">
        <f t="shared" si="100"/>
        <v>0</v>
      </c>
      <c r="L62">
        <f t="shared" si="100"/>
        <v>0</v>
      </c>
      <c r="M62">
        <f t="shared" si="100"/>
        <v>0</v>
      </c>
      <c r="N62">
        <f t="shared" si="100"/>
        <v>0</v>
      </c>
      <c r="O62">
        <f t="shared" si="100"/>
        <v>0</v>
      </c>
      <c r="P62">
        <f t="shared" si="100"/>
        <v>0</v>
      </c>
      <c r="Q62">
        <f t="shared" si="100"/>
        <v>0</v>
      </c>
      <c r="R62">
        <f t="shared" si="100"/>
        <v>0</v>
      </c>
      <c r="S62">
        <f t="shared" si="100"/>
        <v>0</v>
      </c>
      <c r="T62">
        <f t="shared" si="100"/>
        <v>0</v>
      </c>
      <c r="U62">
        <f t="shared" si="100"/>
        <v>0</v>
      </c>
      <c r="V62">
        <f t="shared" si="100"/>
        <v>0</v>
      </c>
      <c r="W62">
        <f t="shared" si="100"/>
        <v>0</v>
      </c>
      <c r="X62">
        <f t="shared" si="100"/>
        <v>0</v>
      </c>
      <c r="Y62">
        <f t="shared" si="100"/>
        <v>0</v>
      </c>
      <c r="Z62">
        <f t="shared" si="100"/>
        <v>0</v>
      </c>
      <c r="AA62">
        <f t="shared" si="100"/>
        <v>0</v>
      </c>
      <c r="AB62">
        <f t="shared" si="100"/>
        <v>0</v>
      </c>
      <c r="AC62">
        <f t="shared" si="100"/>
        <v>0</v>
      </c>
      <c r="AD62">
        <f t="shared" si="100"/>
        <v>0</v>
      </c>
      <c r="AE62">
        <f t="shared" si="100"/>
        <v>0</v>
      </c>
      <c r="AF62">
        <f t="shared" si="100"/>
        <v>1</v>
      </c>
      <c r="AG62">
        <f t="shared" si="100"/>
        <v>1</v>
      </c>
      <c r="AH62">
        <f t="shared" si="100"/>
        <v>1</v>
      </c>
      <c r="AI62">
        <f t="shared" si="100"/>
        <v>4</v>
      </c>
      <c r="AJ62">
        <f t="shared" si="100"/>
        <v>3</v>
      </c>
      <c r="AK62">
        <f t="shared" si="100"/>
        <v>2</v>
      </c>
      <c r="AL62">
        <f t="shared" si="100"/>
        <v>5</v>
      </c>
      <c r="AM62">
        <f t="shared" si="100"/>
        <v>4</v>
      </c>
      <c r="AN62">
        <f t="shared" si="100"/>
        <v>8</v>
      </c>
      <c r="AO62">
        <f t="shared" si="100"/>
        <v>5</v>
      </c>
      <c r="AP62">
        <f t="shared" si="100"/>
        <v>18</v>
      </c>
      <c r="AQ62">
        <f t="shared" si="100"/>
        <v>27</v>
      </c>
      <c r="AR62">
        <f t="shared" si="100"/>
        <v>28</v>
      </c>
      <c r="AS62">
        <f t="shared" si="100"/>
        <v>41</v>
      </c>
      <c r="AT62">
        <f t="shared" si="100"/>
        <v>49</v>
      </c>
      <c r="AU62">
        <f t="shared" si="100"/>
        <v>36</v>
      </c>
      <c r="AV62">
        <f t="shared" si="100"/>
        <v>133</v>
      </c>
      <c r="AW62">
        <f t="shared" si="100"/>
        <v>97</v>
      </c>
      <c r="AX62">
        <f t="shared" si="100"/>
        <v>168</v>
      </c>
      <c r="AY62">
        <f t="shared" si="100"/>
        <v>196</v>
      </c>
      <c r="AZ62">
        <f t="shared" si="100"/>
        <v>189</v>
      </c>
      <c r="BA62">
        <f t="shared" si="100"/>
        <v>250</v>
      </c>
      <c r="BB62">
        <f t="shared" si="100"/>
        <v>175</v>
      </c>
      <c r="BC62">
        <f t="shared" si="100"/>
        <v>368</v>
      </c>
      <c r="BD62">
        <f t="shared" si="100"/>
        <v>349</v>
      </c>
      <c r="BE62">
        <f t="shared" si="100"/>
        <v>345</v>
      </c>
      <c r="BF62">
        <f t="shared" si="100"/>
        <v>475</v>
      </c>
      <c r="BG62">
        <f t="shared" si="100"/>
        <v>427</v>
      </c>
      <c r="BH62">
        <f t="shared" si="100"/>
        <v>627</v>
      </c>
      <c r="BI62">
        <f t="shared" si="100"/>
        <v>793</v>
      </c>
      <c r="BJ62">
        <f t="shared" si="100"/>
        <v>651</v>
      </c>
      <c r="BK62">
        <f t="shared" si="100"/>
        <v>601</v>
      </c>
      <c r="BL62">
        <f t="shared" si="100"/>
        <v>743</v>
      </c>
      <c r="BM62">
        <f t="shared" si="100"/>
        <v>683</v>
      </c>
      <c r="BN62">
        <f t="shared" si="100"/>
        <v>712</v>
      </c>
      <c r="BO62">
        <f t="shared" si="100"/>
        <v>919</v>
      </c>
      <c r="BP62">
        <f t="shared" si="100"/>
        <v>889</v>
      </c>
      <c r="BQ62">
        <f t="shared" si="100"/>
        <v>756</v>
      </c>
      <c r="BR62">
        <f t="shared" si="100"/>
        <v>812</v>
      </c>
      <c r="BS62">
        <f t="shared" si="100"/>
        <v>837</v>
      </c>
      <c r="BT62">
        <f t="shared" si="100"/>
        <v>727</v>
      </c>
      <c r="BU62">
        <f t="shared" si="100"/>
        <v>760</v>
      </c>
      <c r="BV62">
        <f t="shared" si="100"/>
        <v>766</v>
      </c>
      <c r="BW62">
        <f t="shared" si="100"/>
        <v>681</v>
      </c>
      <c r="BX62">
        <f t="shared" si="100"/>
        <v>525</v>
      </c>
      <c r="BY62">
        <f t="shared" si="100"/>
        <v>636</v>
      </c>
      <c r="BZ62">
        <f t="shared" si="100"/>
        <v>604</v>
      </c>
      <c r="CA62">
        <f t="shared" si="100"/>
        <v>542</v>
      </c>
      <c r="CB62">
        <f t="shared" si="100"/>
        <v>610</v>
      </c>
      <c r="CC62">
        <f t="shared" si="100"/>
        <v>570</v>
      </c>
      <c r="CD62">
        <f t="shared" si="100"/>
        <v>619</v>
      </c>
      <c r="CE62">
        <f t="shared" si="100"/>
        <v>431</v>
      </c>
      <c r="CF62">
        <f t="shared" si="100"/>
        <v>566</v>
      </c>
      <c r="CG62">
        <f t="shared" si="100"/>
        <v>602</v>
      </c>
      <c r="CH62">
        <f t="shared" si="100"/>
        <v>578</v>
      </c>
      <c r="CI62">
        <f t="shared" si="100"/>
        <v>525</v>
      </c>
      <c r="CJ62">
        <f t="shared" si="100"/>
        <v>575</v>
      </c>
      <c r="CK62">
        <f t="shared" si="100"/>
        <v>482</v>
      </c>
      <c r="CL62">
        <f t="shared" si="100"/>
        <v>433</v>
      </c>
      <c r="CM62">
        <f t="shared" si="100"/>
        <v>454</v>
      </c>
      <c r="CN62">
        <f t="shared" si="100"/>
        <v>534</v>
      </c>
      <c r="CO62">
        <f t="shared" si="100"/>
        <v>437</v>
      </c>
      <c r="CP62">
        <f t="shared" si="100"/>
        <v>464</v>
      </c>
      <c r="CQ62">
        <f t="shared" si="100"/>
        <v>420</v>
      </c>
      <c r="CR62">
        <f t="shared" si="100"/>
        <v>415</v>
      </c>
      <c r="CS62">
        <f t="shared" si="100"/>
        <v>260</v>
      </c>
      <c r="CT62">
        <f t="shared" si="100"/>
        <v>333</v>
      </c>
      <c r="CU62">
        <f t="shared" si="100"/>
        <v>382</v>
      </c>
      <c r="CV62">
        <f t="shared" si="100"/>
        <v>323</v>
      </c>
      <c r="CW62">
        <f t="shared" si="100"/>
        <v>285</v>
      </c>
      <c r="CX62">
        <f t="shared" si="100"/>
        <v>269</v>
      </c>
      <c r="CY62">
        <f t="shared" si="100"/>
        <v>474</v>
      </c>
      <c r="CZ62">
        <f t="shared" si="100"/>
        <v>174</v>
      </c>
      <c r="DA62">
        <f t="shared" si="100"/>
        <v>195</v>
      </c>
      <c r="DB62">
        <f t="shared" si="100"/>
        <v>236</v>
      </c>
      <c r="DC62">
        <f t="shared" si="100"/>
        <v>369</v>
      </c>
      <c r="DD62">
        <f t="shared" si="100"/>
        <v>274</v>
      </c>
      <c r="DE62">
        <f t="shared" si="100"/>
        <v>243</v>
      </c>
      <c r="DF62">
        <f t="shared" si="100"/>
        <v>194</v>
      </c>
      <c r="DG62">
        <f t="shared" si="100"/>
        <v>165</v>
      </c>
      <c r="DH62">
        <f t="shared" si="100"/>
        <v>179</v>
      </c>
      <c r="DI62">
        <f t="shared" si="100"/>
        <v>172</v>
      </c>
      <c r="DJ62">
        <f t="shared" si="100"/>
        <v>195</v>
      </c>
      <c r="DK62">
        <f t="shared" si="100"/>
        <v>262</v>
      </c>
      <c r="DL62">
        <f t="shared" si="100"/>
        <v>242</v>
      </c>
      <c r="DM62">
        <f t="shared" si="100"/>
        <v>153</v>
      </c>
      <c r="DN62">
        <f t="shared" si="100"/>
        <v>145</v>
      </c>
      <c r="DO62">
        <f t="shared" si="100"/>
        <v>99</v>
      </c>
      <c r="DP62">
        <f t="shared" si="100"/>
        <v>162</v>
      </c>
      <c r="DQ62">
        <f t="shared" si="100"/>
        <v>161</v>
      </c>
      <c r="DR62">
        <f t="shared" si="100"/>
        <v>156</v>
      </c>
      <c r="DS62">
        <f t="shared" si="100"/>
        <v>130</v>
      </c>
      <c r="DT62">
        <f t="shared" si="100"/>
        <v>119</v>
      </c>
      <c r="DU62">
        <f t="shared" si="100"/>
        <v>50</v>
      </c>
      <c r="DV62">
        <f t="shared" si="100"/>
        <v>92</v>
      </c>
      <c r="DW62">
        <f t="shared" si="100"/>
        <v>78</v>
      </c>
      <c r="DX62">
        <f t="shared" si="100"/>
        <v>117</v>
      </c>
      <c r="DY62">
        <f t="shared" si="100"/>
        <v>70</v>
      </c>
      <c r="DZ62">
        <f t="shared" si="100"/>
        <v>87</v>
      </c>
      <c r="EA62">
        <f t="shared" si="100"/>
        <v>111</v>
      </c>
      <c r="EB62">
        <f t="shared" si="100"/>
        <v>75</v>
      </c>
      <c r="EC62">
        <f t="shared" si="100"/>
        <v>60</v>
      </c>
      <c r="ED62">
        <f t="shared" si="100"/>
        <v>55</v>
      </c>
      <c r="EE62">
        <f t="shared" si="100"/>
        <v>71</v>
      </c>
      <c r="EF62">
        <f t="shared" si="100"/>
        <v>88</v>
      </c>
      <c r="EG62">
        <f t="shared" si="100"/>
        <v>85</v>
      </c>
      <c r="EH62">
        <f t="shared" si="100"/>
        <v>72</v>
      </c>
      <c r="EI62">
        <f t="shared" si="100"/>
        <v>53</v>
      </c>
      <c r="EJ62">
        <f t="shared" si="100"/>
        <v>65</v>
      </c>
      <c r="EK62">
        <f t="shared" si="100"/>
        <v>79</v>
      </c>
      <c r="EL62">
        <f t="shared" si="100"/>
        <v>71</v>
      </c>
      <c r="EM62">
        <f t="shared" si="100"/>
        <v>53</v>
      </c>
      <c r="EN62">
        <f t="shared" si="100"/>
        <v>56</v>
      </c>
      <c r="EO62">
        <f t="shared" si="100"/>
        <v>78</v>
      </c>
      <c r="EP62">
        <f t="shared" si="100"/>
        <v>44</v>
      </c>
      <c r="EQ62">
        <f t="shared" si="100"/>
        <v>26</v>
      </c>
      <c r="ER62">
        <f t="shared" si="100"/>
        <v>34</v>
      </c>
      <c r="ES62">
        <f t="shared" si="100"/>
        <v>43</v>
      </c>
      <c r="ET62">
        <f t="shared" si="100"/>
        <v>66</v>
      </c>
      <c r="EU62">
        <f t="shared" si="100"/>
        <v>47</v>
      </c>
      <c r="EV62">
        <f t="shared" si="100"/>
        <v>49</v>
      </c>
      <c r="EW62">
        <f t="shared" si="100"/>
        <v>24</v>
      </c>
      <c r="EX62">
        <f t="shared" si="100"/>
        <v>23</v>
      </c>
      <c r="EY62">
        <f t="shared" si="100"/>
        <v>18</v>
      </c>
      <c r="EZ62">
        <f t="shared" si="100"/>
        <v>-31</v>
      </c>
      <c r="FA62">
        <f t="shared" si="100"/>
        <v>34</v>
      </c>
      <c r="FB62">
        <f t="shared" si="100"/>
        <v>30</v>
      </c>
      <c r="FC62">
        <f t="shared" si="100"/>
        <v>8</v>
      </c>
      <c r="FD62">
        <f t="shared" si="100"/>
        <v>22</v>
      </c>
      <c r="FE62">
        <f t="shared" si="100"/>
        <v>6</v>
      </c>
      <c r="FF62">
        <f t="shared" si="100"/>
        <v>23</v>
      </c>
      <c r="FG62">
        <f t="shared" si="100"/>
        <v>21</v>
      </c>
      <c r="FH62">
        <f t="shared" si="100"/>
        <v>30</v>
      </c>
      <c r="FI62">
        <f t="shared" si="100"/>
        <v>15</v>
      </c>
      <c r="FJ62">
        <f t="shared" si="100"/>
        <v>21</v>
      </c>
      <c r="FK62">
        <f t="shared" si="100"/>
        <v>7</v>
      </c>
      <c r="FL62">
        <f t="shared" si="100"/>
        <v>8</v>
      </c>
      <c r="FM62">
        <f t="shared" si="100"/>
        <v>30</v>
      </c>
      <c r="FN62">
        <f t="shared" si="100"/>
        <v>15</v>
      </c>
      <c r="FO62">
        <f t="shared" si="100"/>
        <v>12</v>
      </c>
      <c r="FP62">
        <f t="shared" si="100"/>
        <v>12</v>
      </c>
      <c r="FQ62">
        <f t="shared" si="100"/>
        <v>7</v>
      </c>
      <c r="FR62">
        <f t="shared" si="100"/>
        <v>9</v>
      </c>
      <c r="FS62">
        <f t="shared" si="100"/>
        <v>13</v>
      </c>
      <c r="FT62">
        <f t="shared" si="100"/>
        <v>17</v>
      </c>
      <c r="FU62">
        <f t="shared" si="100"/>
        <v>13</v>
      </c>
      <c r="FV62">
        <f t="shared" si="100"/>
        <v>20</v>
      </c>
      <c r="FW62">
        <f t="shared" si="100"/>
        <v>11</v>
      </c>
      <c r="FX62">
        <f t="shared" si="100"/>
        <v>14</v>
      </c>
      <c r="FY62">
        <f t="shared" si="100"/>
        <v>3</v>
      </c>
      <c r="FZ62">
        <f t="shared" si="100"/>
        <v>13</v>
      </c>
      <c r="GA62">
        <f t="shared" si="100"/>
        <v>15</v>
      </c>
      <c r="GB62">
        <f t="shared" si="100"/>
        <v>9</v>
      </c>
      <c r="GC62">
        <f t="shared" si="100"/>
        <v>10</v>
      </c>
      <c r="GD62">
        <f t="shared" si="100"/>
        <v>5</v>
      </c>
      <c r="GE62">
        <f t="shared" si="100"/>
        <v>5</v>
      </c>
      <c r="GF62">
        <f t="shared" si="100"/>
        <v>5</v>
      </c>
      <c r="GG62">
        <f t="shared" si="100"/>
        <v>5</v>
      </c>
      <c r="GH62">
        <f t="shared" si="100"/>
        <v>11</v>
      </c>
      <c r="GI62">
        <f t="shared" si="100"/>
        <v>6</v>
      </c>
      <c r="GJ62">
        <f t="shared" si="100"/>
        <v>3</v>
      </c>
      <c r="GK62">
        <f t="shared" si="100"/>
        <v>9</v>
      </c>
      <c r="GL62">
        <f t="shared" si="100"/>
        <v>5</v>
      </c>
      <c r="GM62">
        <f t="shared" si="100"/>
        <v>8</v>
      </c>
      <c r="GN62">
        <f t="shared" si="100"/>
        <v>12</v>
      </c>
      <c r="GO62">
        <f t="shared" si="100"/>
        <v>5</v>
      </c>
      <c r="GP62">
        <f t="shared" si="100"/>
        <v>10</v>
      </c>
      <c r="GQ62">
        <f t="shared" si="100"/>
        <v>6</v>
      </c>
    </row>
    <row r="63" spans="1:199" x14ac:dyDescent="0.35">
      <c r="A63" s="9" t="s">
        <v>274</v>
      </c>
      <c r="B63" t="str">
        <f>"(203)"</f>
        <v>(203)</v>
      </c>
      <c r="D63">
        <f t="shared" si="65"/>
        <v>0</v>
      </c>
      <c r="E63">
        <f t="shared" ref="E63:GQ63" si="101">E9-D9</f>
        <v>0</v>
      </c>
      <c r="F63">
        <f t="shared" si="101"/>
        <v>0</v>
      </c>
      <c r="G63">
        <f t="shared" si="101"/>
        <v>0</v>
      </c>
      <c r="H63">
        <f t="shared" si="101"/>
        <v>0</v>
      </c>
      <c r="I63">
        <f t="shared" si="101"/>
        <v>0</v>
      </c>
      <c r="J63">
        <f t="shared" si="101"/>
        <v>0</v>
      </c>
      <c r="K63">
        <f t="shared" si="101"/>
        <v>0</v>
      </c>
      <c r="L63">
        <f t="shared" si="101"/>
        <v>0</v>
      </c>
      <c r="M63">
        <f t="shared" si="101"/>
        <v>0</v>
      </c>
      <c r="N63">
        <f t="shared" si="101"/>
        <v>0</v>
      </c>
      <c r="O63">
        <f t="shared" si="101"/>
        <v>0</v>
      </c>
      <c r="P63">
        <f t="shared" si="101"/>
        <v>0</v>
      </c>
      <c r="Q63">
        <f t="shared" si="101"/>
        <v>0</v>
      </c>
      <c r="R63">
        <f t="shared" si="101"/>
        <v>0</v>
      </c>
      <c r="S63">
        <f t="shared" si="101"/>
        <v>0</v>
      </c>
      <c r="T63">
        <f t="shared" si="101"/>
        <v>0</v>
      </c>
      <c r="U63">
        <f t="shared" si="101"/>
        <v>0</v>
      </c>
      <c r="V63">
        <f t="shared" si="101"/>
        <v>0</v>
      </c>
      <c r="W63">
        <f t="shared" si="101"/>
        <v>0</v>
      </c>
      <c r="X63">
        <f t="shared" si="101"/>
        <v>0</v>
      </c>
      <c r="Y63">
        <f t="shared" si="101"/>
        <v>0</v>
      </c>
      <c r="Z63">
        <f t="shared" si="101"/>
        <v>0</v>
      </c>
      <c r="AA63">
        <f t="shared" si="101"/>
        <v>0</v>
      </c>
      <c r="AB63">
        <f t="shared" si="101"/>
        <v>0</v>
      </c>
      <c r="AC63">
        <f t="shared" si="101"/>
        <v>0</v>
      </c>
      <c r="AD63">
        <f t="shared" si="101"/>
        <v>0</v>
      </c>
      <c r="AE63">
        <f t="shared" si="101"/>
        <v>0</v>
      </c>
      <c r="AF63">
        <f t="shared" si="101"/>
        <v>0</v>
      </c>
      <c r="AG63">
        <f t="shared" si="101"/>
        <v>0</v>
      </c>
      <c r="AH63">
        <f t="shared" si="101"/>
        <v>0</v>
      </c>
      <c r="AI63">
        <f t="shared" si="101"/>
        <v>0</v>
      </c>
      <c r="AJ63">
        <f t="shared" si="101"/>
        <v>0</v>
      </c>
      <c r="AK63">
        <f t="shared" si="101"/>
        <v>0</v>
      </c>
      <c r="AL63">
        <f t="shared" si="101"/>
        <v>0</v>
      </c>
      <c r="AM63">
        <f t="shared" si="101"/>
        <v>0</v>
      </c>
      <c r="AN63">
        <f t="shared" si="101"/>
        <v>0</v>
      </c>
      <c r="AO63">
        <f t="shared" si="101"/>
        <v>0</v>
      </c>
      <c r="AP63">
        <f t="shared" si="101"/>
        <v>0</v>
      </c>
      <c r="AQ63">
        <f t="shared" si="101"/>
        <v>0</v>
      </c>
      <c r="AR63">
        <f t="shared" si="101"/>
        <v>0</v>
      </c>
      <c r="AS63">
        <f t="shared" si="101"/>
        <v>0</v>
      </c>
      <c r="AT63">
        <f t="shared" si="101"/>
        <v>0</v>
      </c>
      <c r="AU63">
        <f t="shared" si="101"/>
        <v>0</v>
      </c>
      <c r="AV63">
        <f t="shared" si="101"/>
        <v>0</v>
      </c>
      <c r="AW63">
        <f t="shared" si="101"/>
        <v>0</v>
      </c>
      <c r="AX63">
        <f t="shared" si="101"/>
        <v>0</v>
      </c>
      <c r="AY63">
        <f t="shared" si="101"/>
        <v>0</v>
      </c>
      <c r="AZ63">
        <f t="shared" si="101"/>
        <v>0</v>
      </c>
      <c r="BA63">
        <f t="shared" si="101"/>
        <v>0</v>
      </c>
      <c r="BB63">
        <f t="shared" si="101"/>
        <v>0</v>
      </c>
      <c r="BC63">
        <f t="shared" si="101"/>
        <v>0</v>
      </c>
      <c r="BD63">
        <f t="shared" si="101"/>
        <v>0</v>
      </c>
      <c r="BE63">
        <f t="shared" si="101"/>
        <v>0</v>
      </c>
      <c r="BF63">
        <f t="shared" si="101"/>
        <v>0</v>
      </c>
      <c r="BG63">
        <f t="shared" si="101"/>
        <v>0</v>
      </c>
      <c r="BH63">
        <f t="shared" si="101"/>
        <v>0</v>
      </c>
      <c r="BI63">
        <f t="shared" si="101"/>
        <v>0</v>
      </c>
      <c r="BJ63">
        <f t="shared" si="101"/>
        <v>0</v>
      </c>
      <c r="BK63">
        <f t="shared" si="101"/>
        <v>0</v>
      </c>
      <c r="BL63">
        <f t="shared" si="101"/>
        <v>0</v>
      </c>
      <c r="BM63">
        <f t="shared" si="101"/>
        <v>0</v>
      </c>
      <c r="BN63">
        <f t="shared" si="101"/>
        <v>0</v>
      </c>
      <c r="BO63">
        <f t="shared" si="101"/>
        <v>1</v>
      </c>
      <c r="BP63">
        <f t="shared" si="101"/>
        <v>0</v>
      </c>
      <c r="BQ63">
        <f t="shared" si="101"/>
        <v>1</v>
      </c>
      <c r="BR63">
        <f t="shared" si="101"/>
        <v>1</v>
      </c>
      <c r="BS63">
        <f t="shared" si="101"/>
        <v>2</v>
      </c>
      <c r="BT63">
        <f t="shared" si="101"/>
        <v>0</v>
      </c>
      <c r="BU63">
        <f t="shared" si="101"/>
        <v>0</v>
      </c>
      <c r="BV63">
        <f t="shared" si="101"/>
        <v>4</v>
      </c>
      <c r="BW63">
        <f t="shared" si="101"/>
        <v>0</v>
      </c>
      <c r="BX63">
        <f t="shared" si="101"/>
        <v>2</v>
      </c>
      <c r="BY63">
        <f t="shared" si="101"/>
        <v>1</v>
      </c>
      <c r="BZ63">
        <f t="shared" si="101"/>
        <v>1</v>
      </c>
      <c r="CA63">
        <f t="shared" si="101"/>
        <v>5</v>
      </c>
      <c r="CB63">
        <f t="shared" si="101"/>
        <v>0</v>
      </c>
      <c r="CC63">
        <f t="shared" si="101"/>
        <v>6</v>
      </c>
      <c r="CD63">
        <f t="shared" si="101"/>
        <v>1</v>
      </c>
      <c r="CE63">
        <f t="shared" si="101"/>
        <v>0</v>
      </c>
      <c r="CF63">
        <f t="shared" si="101"/>
        <v>2</v>
      </c>
      <c r="CG63">
        <f t="shared" si="101"/>
        <v>0</v>
      </c>
      <c r="CH63">
        <f t="shared" si="101"/>
        <v>7</v>
      </c>
      <c r="CI63">
        <f t="shared" si="101"/>
        <v>14</v>
      </c>
      <c r="CJ63">
        <f t="shared" si="101"/>
        <v>2</v>
      </c>
      <c r="CK63">
        <f t="shared" si="101"/>
        <v>2</v>
      </c>
      <c r="CL63">
        <f t="shared" si="101"/>
        <v>2</v>
      </c>
      <c r="CM63">
        <f t="shared" si="101"/>
        <v>4</v>
      </c>
      <c r="CN63">
        <f t="shared" si="101"/>
        <v>0</v>
      </c>
      <c r="CO63">
        <f t="shared" si="101"/>
        <v>7</v>
      </c>
      <c r="CP63">
        <f t="shared" si="101"/>
        <v>10</v>
      </c>
      <c r="CQ63">
        <f t="shared" si="101"/>
        <v>4</v>
      </c>
      <c r="CR63">
        <f t="shared" si="101"/>
        <v>7</v>
      </c>
      <c r="CS63">
        <f t="shared" si="101"/>
        <v>1</v>
      </c>
      <c r="CT63">
        <f t="shared" si="101"/>
        <v>3</v>
      </c>
      <c r="CU63">
        <f t="shared" si="101"/>
        <v>3</v>
      </c>
      <c r="CV63">
        <f t="shared" si="101"/>
        <v>10</v>
      </c>
      <c r="CW63">
        <f t="shared" si="101"/>
        <v>0</v>
      </c>
      <c r="CX63">
        <f t="shared" si="101"/>
        <v>13</v>
      </c>
      <c r="CY63">
        <f t="shared" si="101"/>
        <v>7</v>
      </c>
      <c r="CZ63">
        <f t="shared" si="101"/>
        <v>8</v>
      </c>
      <c r="DA63">
        <f t="shared" si="101"/>
        <v>7</v>
      </c>
      <c r="DB63">
        <f t="shared" si="101"/>
        <v>10</v>
      </c>
      <c r="DC63">
        <f t="shared" si="101"/>
        <v>5</v>
      </c>
      <c r="DD63">
        <f t="shared" si="101"/>
        <v>8</v>
      </c>
      <c r="DE63">
        <f t="shared" si="101"/>
        <v>17</v>
      </c>
      <c r="DF63">
        <f t="shared" si="101"/>
        <v>8</v>
      </c>
      <c r="DG63">
        <f t="shared" si="101"/>
        <v>8</v>
      </c>
      <c r="DH63">
        <f t="shared" si="101"/>
        <v>12</v>
      </c>
      <c r="DI63">
        <f t="shared" si="101"/>
        <v>0</v>
      </c>
      <c r="DJ63">
        <f t="shared" si="101"/>
        <v>13</v>
      </c>
      <c r="DK63">
        <f t="shared" si="101"/>
        <v>19</v>
      </c>
      <c r="DL63">
        <f t="shared" si="101"/>
        <v>9</v>
      </c>
      <c r="DM63">
        <f t="shared" si="101"/>
        <v>14</v>
      </c>
      <c r="DN63">
        <f t="shared" si="101"/>
        <v>3</v>
      </c>
      <c r="DO63">
        <f t="shared" si="101"/>
        <v>22</v>
      </c>
      <c r="DP63">
        <f t="shared" si="101"/>
        <v>26</v>
      </c>
      <c r="DQ63">
        <f t="shared" si="101"/>
        <v>27</v>
      </c>
      <c r="DR63">
        <f t="shared" si="101"/>
        <v>30</v>
      </c>
      <c r="DS63">
        <f t="shared" si="101"/>
        <v>28</v>
      </c>
      <c r="DT63">
        <f t="shared" si="101"/>
        <v>10</v>
      </c>
      <c r="DU63">
        <f t="shared" si="101"/>
        <v>22</v>
      </c>
      <c r="DV63">
        <f t="shared" si="101"/>
        <v>52</v>
      </c>
      <c r="DW63">
        <f t="shared" si="101"/>
        <v>43</v>
      </c>
      <c r="DX63">
        <f t="shared" si="101"/>
        <v>28</v>
      </c>
      <c r="DY63">
        <f t="shared" si="101"/>
        <v>25</v>
      </c>
      <c r="DZ63">
        <f t="shared" si="101"/>
        <v>34</v>
      </c>
      <c r="EA63">
        <f t="shared" si="101"/>
        <v>32</v>
      </c>
      <c r="EB63">
        <f t="shared" si="101"/>
        <v>40</v>
      </c>
      <c r="EC63">
        <f t="shared" si="101"/>
        <v>22</v>
      </c>
      <c r="ED63">
        <f t="shared" si="101"/>
        <v>50</v>
      </c>
      <c r="EE63">
        <f t="shared" si="101"/>
        <v>37</v>
      </c>
      <c r="EF63">
        <f t="shared" si="101"/>
        <v>56</v>
      </c>
      <c r="EG63">
        <f t="shared" si="101"/>
        <v>60</v>
      </c>
      <c r="EH63">
        <f t="shared" si="101"/>
        <v>44</v>
      </c>
      <c r="EI63">
        <f t="shared" si="101"/>
        <v>46</v>
      </c>
      <c r="EJ63">
        <f t="shared" si="101"/>
        <v>82</v>
      </c>
      <c r="EK63">
        <f t="shared" si="101"/>
        <v>82</v>
      </c>
      <c r="EL63">
        <f t="shared" si="101"/>
        <v>48</v>
      </c>
      <c r="EM63">
        <f t="shared" si="101"/>
        <v>74</v>
      </c>
      <c r="EN63">
        <f t="shared" si="101"/>
        <v>70</v>
      </c>
      <c r="EO63">
        <f t="shared" si="101"/>
        <v>69</v>
      </c>
      <c r="EP63">
        <f t="shared" si="101"/>
        <v>57</v>
      </c>
      <c r="EQ63">
        <f t="shared" si="101"/>
        <v>88</v>
      </c>
      <c r="ER63">
        <f t="shared" si="101"/>
        <v>57</v>
      </c>
      <c r="ES63">
        <f t="shared" si="101"/>
        <v>49</v>
      </c>
      <c r="ET63">
        <f t="shared" si="101"/>
        <v>63</v>
      </c>
      <c r="EU63">
        <f t="shared" si="101"/>
        <v>94</v>
      </c>
      <c r="EV63">
        <f t="shared" si="101"/>
        <v>46</v>
      </c>
      <c r="EW63">
        <f t="shared" si="101"/>
        <v>53</v>
      </c>
      <c r="EX63">
        <f t="shared" si="101"/>
        <v>61</v>
      </c>
      <c r="EY63">
        <f t="shared" si="101"/>
        <v>111</v>
      </c>
      <c r="EZ63">
        <f t="shared" si="101"/>
        <v>103</v>
      </c>
      <c r="FA63">
        <f t="shared" si="101"/>
        <v>87</v>
      </c>
      <c r="FB63">
        <f t="shared" si="101"/>
        <v>48</v>
      </c>
      <c r="FC63">
        <f t="shared" si="101"/>
        <v>73</v>
      </c>
      <c r="FD63">
        <f t="shared" si="101"/>
        <v>43</v>
      </c>
      <c r="FE63">
        <f t="shared" si="101"/>
        <v>73</v>
      </c>
      <c r="FF63">
        <f t="shared" si="101"/>
        <v>128</v>
      </c>
      <c r="FG63">
        <f t="shared" si="101"/>
        <v>92</v>
      </c>
      <c r="FH63">
        <f t="shared" si="101"/>
        <v>95</v>
      </c>
      <c r="FI63">
        <f t="shared" si="101"/>
        <v>108</v>
      </c>
      <c r="FJ63">
        <f t="shared" si="101"/>
        <v>74</v>
      </c>
      <c r="FK63">
        <f t="shared" si="101"/>
        <v>173</v>
      </c>
      <c r="FL63">
        <f t="shared" si="101"/>
        <v>111</v>
      </c>
      <c r="FM63">
        <f t="shared" si="101"/>
        <v>192</v>
      </c>
      <c r="FN63">
        <f t="shared" si="101"/>
        <v>100</v>
      </c>
      <c r="FO63">
        <f t="shared" si="101"/>
        <v>118</v>
      </c>
      <c r="FP63">
        <f t="shared" si="101"/>
        <v>140</v>
      </c>
      <c r="FQ63">
        <f t="shared" si="101"/>
        <v>111</v>
      </c>
      <c r="FR63">
        <f t="shared" si="101"/>
        <v>108</v>
      </c>
      <c r="FS63">
        <f t="shared" si="101"/>
        <v>93</v>
      </c>
      <c r="FT63">
        <f t="shared" si="101"/>
        <v>174</v>
      </c>
      <c r="FU63">
        <f t="shared" si="101"/>
        <v>107</v>
      </c>
      <c r="FV63">
        <f t="shared" si="101"/>
        <v>216</v>
      </c>
      <c r="FW63">
        <f t="shared" si="101"/>
        <v>135</v>
      </c>
      <c r="FX63">
        <f t="shared" si="101"/>
        <v>144</v>
      </c>
      <c r="FY63">
        <f t="shared" si="101"/>
        <v>85</v>
      </c>
      <c r="FZ63">
        <f t="shared" si="101"/>
        <v>140</v>
      </c>
      <c r="GA63">
        <f t="shared" si="101"/>
        <v>195</v>
      </c>
      <c r="GB63">
        <f t="shared" si="101"/>
        <v>572</v>
      </c>
      <c r="GC63">
        <f t="shared" si="101"/>
        <v>153</v>
      </c>
      <c r="GD63">
        <f t="shared" si="101"/>
        <v>250</v>
      </c>
      <c r="GE63">
        <f t="shared" si="101"/>
        <v>312</v>
      </c>
      <c r="GF63">
        <f t="shared" si="101"/>
        <v>114</v>
      </c>
      <c r="GG63">
        <f t="shared" si="101"/>
        <v>298</v>
      </c>
      <c r="GH63">
        <f t="shared" si="101"/>
        <v>190</v>
      </c>
      <c r="GI63">
        <f t="shared" si="101"/>
        <v>240</v>
      </c>
      <c r="GJ63">
        <f t="shared" si="101"/>
        <v>315</v>
      </c>
      <c r="GK63">
        <f t="shared" si="101"/>
        <v>193</v>
      </c>
      <c r="GL63">
        <f t="shared" si="101"/>
        <v>148</v>
      </c>
      <c r="GM63">
        <f t="shared" si="101"/>
        <v>213</v>
      </c>
      <c r="GN63">
        <f t="shared" si="101"/>
        <v>173</v>
      </c>
      <c r="GO63">
        <f t="shared" si="101"/>
        <v>345</v>
      </c>
      <c r="GP63">
        <f t="shared" si="101"/>
        <v>414</v>
      </c>
      <c r="GQ63">
        <f t="shared" si="101"/>
        <v>306</v>
      </c>
    </row>
    <row r="64" spans="1:199" x14ac:dyDescent="0.35">
      <c r="A64" s="9" t="s">
        <v>54</v>
      </c>
      <c r="B64" t="str">
        <f>"(204)"</f>
        <v>(204)</v>
      </c>
      <c r="D64">
        <f t="shared" si="65"/>
        <v>0</v>
      </c>
      <c r="E64">
        <f t="shared" ref="E64:GQ64" si="102">E10-D10</f>
        <v>0</v>
      </c>
      <c r="F64">
        <f t="shared" si="102"/>
        <v>0</v>
      </c>
      <c r="G64">
        <f t="shared" si="102"/>
        <v>0</v>
      </c>
      <c r="H64">
        <f t="shared" si="102"/>
        <v>0</v>
      </c>
      <c r="I64">
        <f t="shared" si="102"/>
        <v>0</v>
      </c>
      <c r="J64">
        <f t="shared" si="102"/>
        <v>0</v>
      </c>
      <c r="K64">
        <f t="shared" si="102"/>
        <v>0</v>
      </c>
      <c r="L64">
        <f t="shared" si="102"/>
        <v>0</v>
      </c>
      <c r="M64">
        <f t="shared" si="102"/>
        <v>0</v>
      </c>
      <c r="N64">
        <f t="shared" si="102"/>
        <v>0</v>
      </c>
      <c r="O64">
        <f t="shared" si="102"/>
        <v>0</v>
      </c>
      <c r="P64">
        <f t="shared" si="102"/>
        <v>0</v>
      </c>
      <c r="Q64">
        <f t="shared" si="102"/>
        <v>0</v>
      </c>
      <c r="R64">
        <f t="shared" si="102"/>
        <v>0</v>
      </c>
      <c r="S64">
        <f t="shared" si="102"/>
        <v>0</v>
      </c>
      <c r="T64">
        <f t="shared" si="102"/>
        <v>0</v>
      </c>
      <c r="U64">
        <f t="shared" si="102"/>
        <v>0</v>
      </c>
      <c r="V64">
        <f t="shared" si="102"/>
        <v>0</v>
      </c>
      <c r="W64">
        <f t="shared" si="102"/>
        <v>0</v>
      </c>
      <c r="X64">
        <f t="shared" si="102"/>
        <v>0</v>
      </c>
      <c r="Y64">
        <f t="shared" si="102"/>
        <v>0</v>
      </c>
      <c r="Z64">
        <f t="shared" si="102"/>
        <v>0</v>
      </c>
      <c r="AA64">
        <f t="shared" si="102"/>
        <v>0</v>
      </c>
      <c r="AB64">
        <f t="shared" si="102"/>
        <v>0</v>
      </c>
      <c r="AC64">
        <f t="shared" si="102"/>
        <v>0</v>
      </c>
      <c r="AD64">
        <f t="shared" si="102"/>
        <v>0</v>
      </c>
      <c r="AE64">
        <f t="shared" si="102"/>
        <v>0</v>
      </c>
      <c r="AF64">
        <f t="shared" si="102"/>
        <v>0</v>
      </c>
      <c r="AG64">
        <f t="shared" si="102"/>
        <v>0</v>
      </c>
      <c r="AH64">
        <f t="shared" si="102"/>
        <v>0</v>
      </c>
      <c r="AI64">
        <f t="shared" si="102"/>
        <v>0</v>
      </c>
      <c r="AJ64">
        <f t="shared" si="102"/>
        <v>0</v>
      </c>
      <c r="AK64">
        <f t="shared" si="102"/>
        <v>0</v>
      </c>
      <c r="AL64">
        <f t="shared" si="102"/>
        <v>0</v>
      </c>
      <c r="AM64">
        <f t="shared" si="102"/>
        <v>0</v>
      </c>
      <c r="AN64">
        <f t="shared" si="102"/>
        <v>0</v>
      </c>
      <c r="AO64">
        <f t="shared" si="102"/>
        <v>0</v>
      </c>
      <c r="AP64">
        <f t="shared" si="102"/>
        <v>0</v>
      </c>
      <c r="AQ64">
        <f t="shared" si="102"/>
        <v>1</v>
      </c>
      <c r="AR64">
        <f t="shared" si="102"/>
        <v>1</v>
      </c>
      <c r="AS64">
        <f t="shared" si="102"/>
        <v>1</v>
      </c>
      <c r="AT64">
        <f t="shared" si="102"/>
        <v>2</v>
      </c>
      <c r="AU64">
        <f t="shared" si="102"/>
        <v>5</v>
      </c>
      <c r="AV64">
        <f t="shared" si="102"/>
        <v>7</v>
      </c>
      <c r="AW64">
        <f t="shared" si="102"/>
        <v>11</v>
      </c>
      <c r="AX64">
        <f t="shared" si="102"/>
        <v>7</v>
      </c>
      <c r="AY64">
        <f t="shared" si="102"/>
        <v>19</v>
      </c>
      <c r="AZ64">
        <f t="shared" si="102"/>
        <v>1</v>
      </c>
      <c r="BA64">
        <f t="shared" si="102"/>
        <v>78</v>
      </c>
      <c r="BB64">
        <f t="shared" si="102"/>
        <v>62</v>
      </c>
      <c r="BC64">
        <f t="shared" si="102"/>
        <v>94</v>
      </c>
      <c r="BD64">
        <f t="shared" si="102"/>
        <v>53</v>
      </c>
      <c r="BE64">
        <f t="shared" si="102"/>
        <v>191</v>
      </c>
      <c r="BF64">
        <f t="shared" si="102"/>
        <v>90</v>
      </c>
      <c r="BG64">
        <f t="shared" si="102"/>
        <v>207</v>
      </c>
      <c r="BH64">
        <f t="shared" si="102"/>
        <v>213</v>
      </c>
      <c r="BI64">
        <f t="shared" si="102"/>
        <v>332</v>
      </c>
      <c r="BJ64">
        <f t="shared" si="102"/>
        <v>397</v>
      </c>
      <c r="BK64">
        <f t="shared" si="102"/>
        <v>539</v>
      </c>
      <c r="BL64">
        <f t="shared" si="102"/>
        <v>497</v>
      </c>
      <c r="BM64">
        <f t="shared" si="102"/>
        <v>839</v>
      </c>
      <c r="BN64">
        <f t="shared" si="102"/>
        <v>718</v>
      </c>
      <c r="BO64">
        <f t="shared" si="102"/>
        <v>773</v>
      </c>
      <c r="BP64">
        <f t="shared" si="102"/>
        <v>844</v>
      </c>
      <c r="BQ64">
        <f t="shared" si="102"/>
        <v>821</v>
      </c>
      <c r="BR64">
        <f t="shared" si="102"/>
        <v>913</v>
      </c>
      <c r="BS64">
        <f t="shared" si="102"/>
        <v>748</v>
      </c>
      <c r="BT64">
        <f t="shared" si="102"/>
        <v>923</v>
      </c>
      <c r="BU64">
        <f t="shared" si="102"/>
        <v>961</v>
      </c>
      <c r="BV64">
        <f t="shared" si="102"/>
        <v>850</v>
      </c>
      <c r="BW64">
        <f t="shared" si="102"/>
        <v>749</v>
      </c>
      <c r="BX64">
        <f t="shared" si="102"/>
        <v>694</v>
      </c>
      <c r="BY64">
        <f t="shared" si="102"/>
        <v>700</v>
      </c>
      <c r="BZ64">
        <f t="shared" si="102"/>
        <v>704</v>
      </c>
      <c r="CA64">
        <f t="shared" si="102"/>
        <v>747</v>
      </c>
      <c r="CB64">
        <f t="shared" si="102"/>
        <v>655</v>
      </c>
      <c r="CC64">
        <f t="shared" si="102"/>
        <v>634</v>
      </c>
      <c r="CD64">
        <f t="shared" si="102"/>
        <v>525</v>
      </c>
      <c r="CE64">
        <f t="shared" si="102"/>
        <v>603</v>
      </c>
      <c r="CF64">
        <f t="shared" si="102"/>
        <v>547</v>
      </c>
      <c r="CG64">
        <f t="shared" si="102"/>
        <v>300</v>
      </c>
      <c r="CH64">
        <f t="shared" si="102"/>
        <v>652</v>
      </c>
      <c r="CI64">
        <f t="shared" si="102"/>
        <v>607</v>
      </c>
      <c r="CJ64">
        <f t="shared" si="102"/>
        <v>687</v>
      </c>
      <c r="CK64">
        <f t="shared" si="102"/>
        <v>41</v>
      </c>
      <c r="CL64">
        <f t="shared" si="102"/>
        <v>410</v>
      </c>
      <c r="CM64">
        <f t="shared" si="102"/>
        <v>399</v>
      </c>
      <c r="CN64">
        <f t="shared" si="102"/>
        <v>430</v>
      </c>
      <c r="CO64">
        <f t="shared" si="102"/>
        <v>435</v>
      </c>
      <c r="CP64">
        <f t="shared" si="102"/>
        <v>440</v>
      </c>
      <c r="CQ64">
        <f t="shared" si="102"/>
        <v>367</v>
      </c>
      <c r="CR64">
        <f t="shared" si="102"/>
        <v>378</v>
      </c>
      <c r="CS64">
        <f t="shared" si="102"/>
        <v>288</v>
      </c>
      <c r="CT64">
        <f t="shared" si="102"/>
        <v>331</v>
      </c>
      <c r="CU64">
        <f t="shared" si="102"/>
        <v>301</v>
      </c>
      <c r="CV64">
        <f t="shared" si="102"/>
        <v>453</v>
      </c>
      <c r="CW64">
        <f t="shared" si="102"/>
        <v>268</v>
      </c>
      <c r="CX64">
        <f t="shared" si="102"/>
        <v>0</v>
      </c>
      <c r="CY64">
        <f t="shared" si="102"/>
        <v>557</v>
      </c>
      <c r="CZ64">
        <f t="shared" si="102"/>
        <v>164</v>
      </c>
      <c r="DA64">
        <f t="shared" si="102"/>
        <v>164</v>
      </c>
      <c r="DB64">
        <f t="shared" si="102"/>
        <v>185</v>
      </c>
      <c r="DC64">
        <f t="shared" si="102"/>
        <v>244</v>
      </c>
      <c r="DD64">
        <f t="shared" si="102"/>
        <v>213</v>
      </c>
      <c r="DE64">
        <f t="shared" si="102"/>
        <v>229</v>
      </c>
      <c r="DF64">
        <f t="shared" si="102"/>
        <v>179</v>
      </c>
      <c r="DG64">
        <f t="shared" si="102"/>
        <v>143</v>
      </c>
      <c r="DH64">
        <f t="shared" si="102"/>
        <v>123</v>
      </c>
      <c r="DI64">
        <f t="shared" si="102"/>
        <v>176</v>
      </c>
      <c r="DJ64">
        <f t="shared" si="102"/>
        <v>184</v>
      </c>
      <c r="DK64">
        <f t="shared" si="102"/>
        <v>217</v>
      </c>
      <c r="DL64">
        <f t="shared" si="102"/>
        <v>138</v>
      </c>
      <c r="DM64">
        <f t="shared" si="102"/>
        <v>104</v>
      </c>
      <c r="DN64">
        <f t="shared" si="102"/>
        <v>0</v>
      </c>
      <c r="DO64">
        <f t="shared" si="102"/>
        <v>146</v>
      </c>
      <c r="DP64">
        <f t="shared" si="102"/>
        <v>69</v>
      </c>
      <c r="DQ64">
        <f t="shared" si="102"/>
        <v>110</v>
      </c>
      <c r="DR64">
        <f t="shared" si="102"/>
        <v>52</v>
      </c>
      <c r="DS64">
        <f t="shared" si="102"/>
        <v>688</v>
      </c>
      <c r="DT64">
        <f t="shared" si="102"/>
        <v>50</v>
      </c>
      <c r="DU64">
        <f t="shared" si="102"/>
        <v>74</v>
      </c>
      <c r="DV64">
        <f t="shared" si="102"/>
        <v>-1918</v>
      </c>
      <c r="DW64">
        <f t="shared" si="102"/>
        <v>283</v>
      </c>
      <c r="DX64">
        <f t="shared" si="102"/>
        <v>0</v>
      </c>
      <c r="DY64">
        <f t="shared" si="102"/>
        <v>2</v>
      </c>
      <c r="DZ64">
        <f t="shared" si="102"/>
        <v>2</v>
      </c>
      <c r="EA64">
        <f t="shared" si="102"/>
        <v>4</v>
      </c>
      <c r="EB64">
        <f t="shared" si="102"/>
        <v>2</v>
      </c>
      <c r="EC64">
        <f t="shared" si="102"/>
        <v>0</v>
      </c>
      <c r="ED64">
        <f t="shared" si="102"/>
        <v>0</v>
      </c>
      <c r="EE64">
        <f t="shared" si="102"/>
        <v>1</v>
      </c>
      <c r="EF64">
        <f t="shared" si="102"/>
        <v>5</v>
      </c>
      <c r="EG64">
        <f t="shared" si="102"/>
        <v>1</v>
      </c>
      <c r="EH64">
        <f t="shared" si="102"/>
        <v>1</v>
      </c>
      <c r="EI64">
        <f t="shared" si="102"/>
        <v>1</v>
      </c>
      <c r="EJ64">
        <f t="shared" si="102"/>
        <v>0</v>
      </c>
      <c r="EK64">
        <f t="shared" si="102"/>
        <v>0</v>
      </c>
      <c r="EL64">
        <f t="shared" si="102"/>
        <v>0</v>
      </c>
      <c r="EM64">
        <f t="shared" si="102"/>
        <v>0</v>
      </c>
      <c r="EN64">
        <f t="shared" si="102"/>
        <v>0</v>
      </c>
      <c r="EO64">
        <f t="shared" si="102"/>
        <v>0</v>
      </c>
      <c r="EP64">
        <f t="shared" si="102"/>
        <v>0</v>
      </c>
      <c r="EQ64">
        <f t="shared" si="102"/>
        <v>0</v>
      </c>
      <c r="ER64">
        <f t="shared" si="102"/>
        <v>0</v>
      </c>
      <c r="ES64">
        <f t="shared" si="102"/>
        <v>0</v>
      </c>
      <c r="ET64">
        <f t="shared" si="102"/>
        <v>0</v>
      </c>
      <c r="EU64">
        <f t="shared" si="102"/>
        <v>1179</v>
      </c>
      <c r="EV64">
        <f t="shared" si="102"/>
        <v>7</v>
      </c>
      <c r="EW64">
        <f t="shared" si="102"/>
        <v>1</v>
      </c>
      <c r="EX64">
        <f t="shared" si="102"/>
        <v>1</v>
      </c>
      <c r="EY64">
        <f t="shared" si="102"/>
        <v>1</v>
      </c>
      <c r="EZ64">
        <f t="shared" si="102"/>
        <v>2</v>
      </c>
      <c r="FA64">
        <f t="shared" si="102"/>
        <v>3</v>
      </c>
      <c r="FB64">
        <f t="shared" si="102"/>
        <v>8</v>
      </c>
      <c r="FC64">
        <f t="shared" si="102"/>
        <v>3</v>
      </c>
      <c r="FD64">
        <f t="shared" si="102"/>
        <v>2</v>
      </c>
      <c r="FE64">
        <f t="shared" si="102"/>
        <v>3</v>
      </c>
      <c r="FF64">
        <f t="shared" si="102"/>
        <v>9</v>
      </c>
      <c r="FG64">
        <f t="shared" si="102"/>
        <v>9</v>
      </c>
      <c r="FH64">
        <f t="shared" si="102"/>
        <v>4</v>
      </c>
      <c r="FI64">
        <f t="shared" si="102"/>
        <v>17</v>
      </c>
      <c r="FJ64">
        <f t="shared" si="102"/>
        <v>0</v>
      </c>
      <c r="FK64">
        <f t="shared" si="102"/>
        <v>0</v>
      </c>
      <c r="FL64">
        <f t="shared" si="102"/>
        <v>3</v>
      </c>
      <c r="FM64">
        <f t="shared" si="102"/>
        <v>4</v>
      </c>
      <c r="FN64">
        <f t="shared" si="102"/>
        <v>4</v>
      </c>
      <c r="FO64">
        <f t="shared" si="102"/>
        <v>5</v>
      </c>
      <c r="FP64">
        <f t="shared" si="102"/>
        <v>2</v>
      </c>
      <c r="FQ64">
        <f t="shared" si="102"/>
        <v>0</v>
      </c>
      <c r="FR64">
        <f t="shared" si="102"/>
        <v>0</v>
      </c>
      <c r="FS64">
        <f t="shared" si="102"/>
        <v>3</v>
      </c>
      <c r="FT64">
        <f t="shared" si="102"/>
        <v>3</v>
      </c>
      <c r="FU64">
        <f t="shared" si="102"/>
        <v>4</v>
      </c>
      <c r="FV64">
        <f t="shared" si="102"/>
        <v>3</v>
      </c>
      <c r="FW64">
        <f t="shared" si="102"/>
        <v>4</v>
      </c>
      <c r="FX64">
        <f t="shared" si="102"/>
        <v>0</v>
      </c>
      <c r="FY64">
        <f t="shared" si="102"/>
        <v>0</v>
      </c>
      <c r="FZ64">
        <f t="shared" si="102"/>
        <v>2</v>
      </c>
      <c r="GA64">
        <f t="shared" si="102"/>
        <v>2</v>
      </c>
      <c r="GB64">
        <f t="shared" si="102"/>
        <v>2</v>
      </c>
      <c r="GC64">
        <f t="shared" si="102"/>
        <v>3</v>
      </c>
      <c r="GD64">
        <f t="shared" si="102"/>
        <v>3</v>
      </c>
      <c r="GE64">
        <f t="shared" si="102"/>
        <v>0</v>
      </c>
      <c r="GF64">
        <f t="shared" si="102"/>
        <v>0</v>
      </c>
      <c r="GG64">
        <f t="shared" si="102"/>
        <v>2</v>
      </c>
      <c r="GH64">
        <f t="shared" si="102"/>
        <v>2</v>
      </c>
      <c r="GI64">
        <f t="shared" si="102"/>
        <v>5</v>
      </c>
      <c r="GJ64">
        <f t="shared" si="102"/>
        <v>2</v>
      </c>
      <c r="GK64">
        <f t="shared" si="102"/>
        <v>2</v>
      </c>
      <c r="GL64">
        <f t="shared" si="102"/>
        <v>0</v>
      </c>
      <c r="GM64">
        <f t="shared" si="102"/>
        <v>0</v>
      </c>
      <c r="GN64">
        <f t="shared" si="102"/>
        <v>27</v>
      </c>
      <c r="GO64">
        <f t="shared" si="102"/>
        <v>26</v>
      </c>
      <c r="GP64">
        <f t="shared" si="102"/>
        <v>1</v>
      </c>
      <c r="GQ64">
        <f t="shared" si="102"/>
        <v>1</v>
      </c>
    </row>
    <row r="65" spans="1:199" x14ac:dyDescent="0.35">
      <c r="A65" s="4" t="s">
        <v>179</v>
      </c>
      <c r="B65" t="str">
        <f>"(190)"</f>
        <v>(190)</v>
      </c>
      <c r="D65">
        <f t="shared" si="65"/>
        <v>0</v>
      </c>
      <c r="E65">
        <f t="shared" ref="E65:BP65" si="103">E11-D11</f>
        <v>0</v>
      </c>
      <c r="F65">
        <f t="shared" si="103"/>
        <v>0</v>
      </c>
      <c r="G65">
        <f t="shared" si="103"/>
        <v>0</v>
      </c>
      <c r="H65">
        <f t="shared" si="103"/>
        <v>0</v>
      </c>
      <c r="I65">
        <f t="shared" si="103"/>
        <v>0</v>
      </c>
      <c r="J65">
        <f t="shared" si="103"/>
        <v>0</v>
      </c>
      <c r="K65">
        <f t="shared" si="103"/>
        <v>0</v>
      </c>
      <c r="L65">
        <f t="shared" si="103"/>
        <v>0</v>
      </c>
      <c r="M65">
        <f t="shared" si="103"/>
        <v>0</v>
      </c>
      <c r="N65">
        <f t="shared" si="103"/>
        <v>0</v>
      </c>
      <c r="O65">
        <f t="shared" si="103"/>
        <v>0</v>
      </c>
      <c r="P65">
        <f t="shared" si="103"/>
        <v>0</v>
      </c>
      <c r="Q65">
        <f t="shared" si="103"/>
        <v>0</v>
      </c>
      <c r="R65">
        <f t="shared" si="103"/>
        <v>0</v>
      </c>
      <c r="S65">
        <f t="shared" si="103"/>
        <v>0</v>
      </c>
      <c r="T65">
        <f t="shared" si="103"/>
        <v>0</v>
      </c>
      <c r="U65">
        <f t="shared" si="103"/>
        <v>0</v>
      </c>
      <c r="V65">
        <f t="shared" si="103"/>
        <v>0</v>
      </c>
      <c r="W65">
        <f t="shared" si="103"/>
        <v>0</v>
      </c>
      <c r="X65">
        <f t="shared" si="103"/>
        <v>0</v>
      </c>
      <c r="Y65">
        <f t="shared" si="103"/>
        <v>0</v>
      </c>
      <c r="Z65">
        <f t="shared" si="103"/>
        <v>0</v>
      </c>
      <c r="AA65">
        <f t="shared" si="103"/>
        <v>0</v>
      </c>
      <c r="AB65">
        <f t="shared" si="103"/>
        <v>0</v>
      </c>
      <c r="AC65">
        <f t="shared" si="103"/>
        <v>0</v>
      </c>
      <c r="AD65">
        <f t="shared" si="103"/>
        <v>0</v>
      </c>
      <c r="AE65">
        <f t="shared" si="103"/>
        <v>0</v>
      </c>
      <c r="AF65">
        <f t="shared" si="103"/>
        <v>0</v>
      </c>
      <c r="AG65">
        <f t="shared" si="103"/>
        <v>0</v>
      </c>
      <c r="AH65">
        <f t="shared" si="103"/>
        <v>0</v>
      </c>
      <c r="AI65">
        <f t="shared" si="103"/>
        <v>0</v>
      </c>
      <c r="AJ65">
        <f t="shared" si="103"/>
        <v>0</v>
      </c>
      <c r="AK65">
        <f t="shared" si="103"/>
        <v>0</v>
      </c>
      <c r="AL65">
        <f t="shared" si="103"/>
        <v>0</v>
      </c>
      <c r="AM65">
        <f t="shared" si="103"/>
        <v>0</v>
      </c>
      <c r="AN65">
        <f t="shared" si="103"/>
        <v>0</v>
      </c>
      <c r="AO65">
        <f t="shared" si="103"/>
        <v>0</v>
      </c>
      <c r="AP65">
        <f t="shared" si="103"/>
        <v>0</v>
      </c>
      <c r="AQ65">
        <f t="shared" si="103"/>
        <v>0</v>
      </c>
      <c r="AR65">
        <f t="shared" si="103"/>
        <v>0</v>
      </c>
      <c r="AS65">
        <f t="shared" si="103"/>
        <v>0</v>
      </c>
      <c r="AT65">
        <f t="shared" si="103"/>
        <v>0</v>
      </c>
      <c r="AU65">
        <f t="shared" si="103"/>
        <v>0</v>
      </c>
      <c r="AV65">
        <f t="shared" si="103"/>
        <v>0</v>
      </c>
      <c r="AW65">
        <f t="shared" si="103"/>
        <v>0</v>
      </c>
      <c r="AX65">
        <f t="shared" si="103"/>
        <v>0</v>
      </c>
      <c r="AY65">
        <f t="shared" si="103"/>
        <v>0</v>
      </c>
      <c r="AZ65">
        <f t="shared" si="103"/>
        <v>0</v>
      </c>
      <c r="BA65">
        <f t="shared" si="103"/>
        <v>0</v>
      </c>
      <c r="BB65">
        <f t="shared" si="103"/>
        <v>0</v>
      </c>
      <c r="BC65">
        <f t="shared" si="103"/>
        <v>0</v>
      </c>
      <c r="BD65">
        <f t="shared" si="103"/>
        <v>0</v>
      </c>
      <c r="BE65">
        <f t="shared" si="103"/>
        <v>0</v>
      </c>
      <c r="BF65">
        <f t="shared" si="103"/>
        <v>0</v>
      </c>
      <c r="BG65">
        <f t="shared" si="103"/>
        <v>1</v>
      </c>
      <c r="BH65">
        <f t="shared" si="103"/>
        <v>0</v>
      </c>
      <c r="BI65">
        <f t="shared" si="103"/>
        <v>0</v>
      </c>
      <c r="BJ65">
        <f t="shared" si="103"/>
        <v>0</v>
      </c>
      <c r="BK65">
        <f t="shared" si="103"/>
        <v>0</v>
      </c>
      <c r="BL65">
        <f t="shared" si="103"/>
        <v>0</v>
      </c>
      <c r="BM65">
        <f t="shared" si="103"/>
        <v>2</v>
      </c>
      <c r="BN65">
        <f t="shared" si="103"/>
        <v>0</v>
      </c>
      <c r="BO65">
        <f t="shared" si="103"/>
        <v>1</v>
      </c>
      <c r="BP65">
        <f t="shared" si="103"/>
        <v>0</v>
      </c>
      <c r="BQ65">
        <f t="shared" ref="BQ65:GQ65" si="104">BQ11-BP11</f>
        <v>4</v>
      </c>
      <c r="BR65">
        <f t="shared" si="104"/>
        <v>1</v>
      </c>
      <c r="BS65">
        <f t="shared" si="104"/>
        <v>8</v>
      </c>
      <c r="BT65">
        <f t="shared" si="104"/>
        <v>7</v>
      </c>
      <c r="BU65">
        <f t="shared" si="104"/>
        <v>6</v>
      </c>
      <c r="BV65">
        <f t="shared" si="104"/>
        <v>4</v>
      </c>
      <c r="BW65">
        <f t="shared" si="104"/>
        <v>9</v>
      </c>
      <c r="BX65">
        <f t="shared" si="104"/>
        <v>2</v>
      </c>
      <c r="BY65">
        <f t="shared" si="104"/>
        <v>2</v>
      </c>
      <c r="BZ65">
        <f t="shared" si="104"/>
        <v>11</v>
      </c>
      <c r="CA65">
        <f t="shared" si="104"/>
        <v>5</v>
      </c>
      <c r="CB65">
        <f t="shared" si="104"/>
        <v>13</v>
      </c>
      <c r="CC65">
        <f t="shared" si="104"/>
        <v>18</v>
      </c>
      <c r="CD65">
        <f t="shared" si="104"/>
        <v>12</v>
      </c>
      <c r="CE65">
        <f t="shared" si="104"/>
        <v>24</v>
      </c>
      <c r="CF65">
        <f t="shared" si="104"/>
        <v>18</v>
      </c>
      <c r="CG65">
        <f t="shared" si="104"/>
        <v>22</v>
      </c>
      <c r="CH65">
        <f t="shared" si="104"/>
        <v>28</v>
      </c>
      <c r="CI65">
        <f t="shared" si="104"/>
        <v>34</v>
      </c>
      <c r="CJ65">
        <f t="shared" si="104"/>
        <v>41</v>
      </c>
      <c r="CK65">
        <f t="shared" si="104"/>
        <v>40</v>
      </c>
      <c r="CL65">
        <f t="shared" si="104"/>
        <v>48</v>
      </c>
      <c r="CM65">
        <f t="shared" si="104"/>
        <v>44</v>
      </c>
      <c r="CN65">
        <f t="shared" si="104"/>
        <v>51</v>
      </c>
      <c r="CO65">
        <f t="shared" si="104"/>
        <v>57</v>
      </c>
      <c r="CP65">
        <f t="shared" si="104"/>
        <v>42</v>
      </c>
      <c r="CQ65">
        <f t="shared" si="104"/>
        <v>60</v>
      </c>
      <c r="CR65">
        <f t="shared" si="104"/>
        <v>66</v>
      </c>
      <c r="CS65">
        <f t="shared" si="104"/>
        <v>66</v>
      </c>
      <c r="CT65">
        <f t="shared" si="104"/>
        <v>47</v>
      </c>
      <c r="CU65">
        <f t="shared" si="104"/>
        <v>73</v>
      </c>
      <c r="CV65">
        <f t="shared" si="104"/>
        <v>105</v>
      </c>
      <c r="CW65">
        <f t="shared" si="104"/>
        <v>101</v>
      </c>
      <c r="CX65">
        <f t="shared" si="104"/>
        <v>96</v>
      </c>
      <c r="CY65">
        <f t="shared" si="104"/>
        <v>53</v>
      </c>
      <c r="CZ65">
        <f t="shared" si="104"/>
        <v>58</v>
      </c>
      <c r="DA65">
        <f t="shared" si="104"/>
        <v>76</v>
      </c>
      <c r="DB65">
        <f t="shared" si="104"/>
        <v>95</v>
      </c>
      <c r="DC65">
        <f t="shared" si="104"/>
        <v>86</v>
      </c>
      <c r="DD65">
        <f t="shared" si="104"/>
        <v>88</v>
      </c>
      <c r="DE65">
        <f t="shared" si="104"/>
        <v>98</v>
      </c>
      <c r="DF65">
        <f t="shared" si="104"/>
        <v>104</v>
      </c>
      <c r="DG65">
        <f t="shared" si="104"/>
        <v>88</v>
      </c>
      <c r="DH65">
        <f t="shared" si="104"/>
        <v>94</v>
      </c>
      <c r="DI65">
        <f t="shared" si="104"/>
        <v>107</v>
      </c>
      <c r="DJ65">
        <f t="shared" si="104"/>
        <v>96</v>
      </c>
      <c r="DK65">
        <f t="shared" si="104"/>
        <v>93</v>
      </c>
      <c r="DL65">
        <f t="shared" si="104"/>
        <v>113</v>
      </c>
      <c r="DM65">
        <f t="shared" si="104"/>
        <v>119</v>
      </c>
      <c r="DN65">
        <f t="shared" si="104"/>
        <v>94</v>
      </c>
      <c r="DO65">
        <f t="shared" si="104"/>
        <v>91</v>
      </c>
      <c r="DP65">
        <f t="shared" si="104"/>
        <v>115</v>
      </c>
      <c r="DQ65">
        <f t="shared" si="104"/>
        <v>135</v>
      </c>
      <c r="DR65">
        <f t="shared" si="104"/>
        <v>127</v>
      </c>
      <c r="DS65">
        <f t="shared" si="104"/>
        <v>150</v>
      </c>
      <c r="DT65">
        <f t="shared" si="104"/>
        <v>139</v>
      </c>
      <c r="DU65">
        <f t="shared" si="104"/>
        <v>153</v>
      </c>
      <c r="DV65">
        <f t="shared" si="104"/>
        <v>92</v>
      </c>
      <c r="DW65">
        <f t="shared" si="104"/>
        <v>174</v>
      </c>
      <c r="DX65">
        <f t="shared" si="104"/>
        <v>161</v>
      </c>
      <c r="DY65">
        <f t="shared" si="104"/>
        <v>174</v>
      </c>
      <c r="DZ65">
        <f t="shared" si="104"/>
        <v>232</v>
      </c>
      <c r="EA65">
        <f t="shared" si="104"/>
        <v>181</v>
      </c>
      <c r="EB65">
        <f t="shared" si="104"/>
        <v>138</v>
      </c>
      <c r="EC65">
        <f t="shared" si="104"/>
        <v>156</v>
      </c>
      <c r="ED65">
        <f t="shared" si="104"/>
        <v>182</v>
      </c>
      <c r="EE65">
        <f t="shared" si="104"/>
        <v>177</v>
      </c>
      <c r="EF65">
        <f t="shared" si="104"/>
        <v>168</v>
      </c>
      <c r="EG65">
        <f t="shared" si="104"/>
        <v>144</v>
      </c>
      <c r="EH65">
        <f t="shared" si="104"/>
        <v>197</v>
      </c>
      <c r="EI65">
        <f t="shared" si="104"/>
        <v>134</v>
      </c>
      <c r="EJ65">
        <f t="shared" si="104"/>
        <v>112</v>
      </c>
      <c r="EK65">
        <f t="shared" si="104"/>
        <v>171</v>
      </c>
      <c r="EL65">
        <f t="shared" si="104"/>
        <v>216</v>
      </c>
      <c r="EM65">
        <f t="shared" si="104"/>
        <v>172</v>
      </c>
      <c r="EN65">
        <f t="shared" si="104"/>
        <v>183</v>
      </c>
      <c r="EO65">
        <f t="shared" si="104"/>
        <v>114</v>
      </c>
      <c r="EP65">
        <f t="shared" si="104"/>
        <v>119</v>
      </c>
      <c r="EQ65">
        <f t="shared" si="104"/>
        <v>143</v>
      </c>
      <c r="ER65">
        <f t="shared" si="104"/>
        <v>193</v>
      </c>
      <c r="ES65">
        <f t="shared" si="104"/>
        <v>194</v>
      </c>
      <c r="ET65">
        <f t="shared" si="104"/>
        <v>182</v>
      </c>
      <c r="EU65">
        <f t="shared" si="104"/>
        <v>181</v>
      </c>
      <c r="EV65">
        <f t="shared" si="104"/>
        <v>161</v>
      </c>
      <c r="EW65">
        <f t="shared" si="104"/>
        <v>109</v>
      </c>
      <c r="EX65">
        <f t="shared" si="104"/>
        <v>95</v>
      </c>
      <c r="EY65">
        <f t="shared" si="104"/>
        <v>153</v>
      </c>
      <c r="EZ65">
        <f t="shared" si="104"/>
        <v>154</v>
      </c>
      <c r="FA65">
        <f t="shared" si="104"/>
        <v>91</v>
      </c>
      <c r="FB65">
        <f t="shared" si="104"/>
        <v>176</v>
      </c>
      <c r="FC65">
        <f t="shared" si="104"/>
        <v>188</v>
      </c>
      <c r="FD65">
        <f t="shared" si="104"/>
        <v>102</v>
      </c>
      <c r="FE65">
        <f t="shared" si="104"/>
        <v>92</v>
      </c>
      <c r="FF65">
        <f t="shared" si="104"/>
        <v>154</v>
      </c>
      <c r="FG65">
        <f t="shared" si="104"/>
        <v>215</v>
      </c>
      <c r="FH65">
        <f t="shared" si="104"/>
        <v>147</v>
      </c>
      <c r="FI65">
        <f t="shared" si="104"/>
        <v>176</v>
      </c>
      <c r="FJ65">
        <f t="shared" si="104"/>
        <v>167</v>
      </c>
      <c r="FK65">
        <f t="shared" si="104"/>
        <v>134</v>
      </c>
      <c r="FL65">
        <f t="shared" si="104"/>
        <v>135</v>
      </c>
      <c r="FM65">
        <f t="shared" si="104"/>
        <v>198</v>
      </c>
      <c r="FN65">
        <f t="shared" si="104"/>
        <v>172</v>
      </c>
      <c r="FO65">
        <f t="shared" si="104"/>
        <v>176</v>
      </c>
      <c r="FP65">
        <f t="shared" si="104"/>
        <v>174</v>
      </c>
      <c r="FQ65">
        <f t="shared" si="104"/>
        <v>188</v>
      </c>
      <c r="FR65">
        <f t="shared" si="104"/>
        <v>130</v>
      </c>
      <c r="FS65">
        <f t="shared" si="104"/>
        <v>104</v>
      </c>
      <c r="FT65">
        <f t="shared" si="104"/>
        <v>175</v>
      </c>
      <c r="FU65">
        <f t="shared" si="104"/>
        <v>156</v>
      </c>
      <c r="FV65">
        <f t="shared" si="104"/>
        <v>167</v>
      </c>
      <c r="FW65">
        <f t="shared" si="104"/>
        <v>186</v>
      </c>
      <c r="FX65">
        <f t="shared" si="104"/>
        <v>122</v>
      </c>
      <c r="FY65">
        <f t="shared" si="104"/>
        <v>95</v>
      </c>
      <c r="FZ65">
        <f t="shared" si="104"/>
        <v>85</v>
      </c>
      <c r="GA65">
        <f t="shared" si="104"/>
        <v>153</v>
      </c>
      <c r="GB65">
        <f t="shared" si="104"/>
        <v>165</v>
      </c>
      <c r="GC65">
        <f t="shared" si="104"/>
        <v>147</v>
      </c>
      <c r="GD65">
        <f t="shared" si="104"/>
        <v>153</v>
      </c>
      <c r="GE65">
        <f t="shared" si="104"/>
        <v>146</v>
      </c>
      <c r="GF65">
        <f t="shared" si="104"/>
        <v>77</v>
      </c>
      <c r="GG65">
        <f t="shared" si="104"/>
        <v>85</v>
      </c>
      <c r="GH65">
        <f t="shared" si="104"/>
        <v>149</v>
      </c>
      <c r="GI65">
        <f t="shared" si="104"/>
        <v>167</v>
      </c>
      <c r="GJ65">
        <f t="shared" si="104"/>
        <v>128</v>
      </c>
      <c r="GK65">
        <f t="shared" si="104"/>
        <v>161</v>
      </c>
      <c r="GL65">
        <f t="shared" si="104"/>
        <v>95</v>
      </c>
      <c r="GM65">
        <f t="shared" si="104"/>
        <v>70</v>
      </c>
      <c r="GN65">
        <f t="shared" si="104"/>
        <v>79</v>
      </c>
      <c r="GO65">
        <f t="shared" si="104"/>
        <v>144</v>
      </c>
      <c r="GP65">
        <f t="shared" si="104"/>
        <v>138</v>
      </c>
      <c r="GQ65">
        <f t="shared" si="104"/>
        <v>114</v>
      </c>
    </row>
    <row r="66" spans="1:199" x14ac:dyDescent="0.35">
      <c r="A66" s="9" t="s">
        <v>134</v>
      </c>
      <c r="B66" t="str">
        <f>"(228)"</f>
        <v>(228)</v>
      </c>
      <c r="D66">
        <f t="shared" ref="D66" si="105">D12-C12</f>
        <v>0</v>
      </c>
      <c r="E66">
        <f t="shared" ref="E66:GQ66" si="106">E12-D12</f>
        <v>0</v>
      </c>
      <c r="F66">
        <f t="shared" si="106"/>
        <v>0</v>
      </c>
      <c r="G66">
        <f t="shared" si="106"/>
        <v>0</v>
      </c>
      <c r="H66">
        <f t="shared" si="106"/>
        <v>0</v>
      </c>
      <c r="I66">
        <f t="shared" si="106"/>
        <v>0</v>
      </c>
      <c r="J66">
        <f t="shared" si="106"/>
        <v>0</v>
      </c>
      <c r="K66">
        <f t="shared" si="106"/>
        <v>0</v>
      </c>
      <c r="L66">
        <f t="shared" si="106"/>
        <v>0</v>
      </c>
      <c r="M66">
        <f t="shared" si="106"/>
        <v>0</v>
      </c>
      <c r="N66">
        <f t="shared" si="106"/>
        <v>0</v>
      </c>
      <c r="O66">
        <f t="shared" si="106"/>
        <v>0</v>
      </c>
      <c r="P66">
        <f t="shared" si="106"/>
        <v>0</v>
      </c>
      <c r="Q66">
        <f t="shared" si="106"/>
        <v>0</v>
      </c>
      <c r="R66">
        <f t="shared" si="106"/>
        <v>0</v>
      </c>
      <c r="S66">
        <f t="shared" si="106"/>
        <v>0</v>
      </c>
      <c r="T66">
        <f t="shared" si="106"/>
        <v>0</v>
      </c>
      <c r="U66">
        <f t="shared" si="106"/>
        <v>0</v>
      </c>
      <c r="V66">
        <f t="shared" si="106"/>
        <v>0</v>
      </c>
      <c r="W66">
        <f t="shared" si="106"/>
        <v>0</v>
      </c>
      <c r="X66">
        <f t="shared" si="106"/>
        <v>0</v>
      </c>
      <c r="Y66">
        <f t="shared" si="106"/>
        <v>0</v>
      </c>
      <c r="Z66">
        <f t="shared" si="106"/>
        <v>0</v>
      </c>
      <c r="AA66">
        <f t="shared" si="106"/>
        <v>0</v>
      </c>
      <c r="AB66">
        <f t="shared" si="106"/>
        <v>0</v>
      </c>
      <c r="AC66">
        <f t="shared" si="106"/>
        <v>0</v>
      </c>
      <c r="AD66">
        <f t="shared" si="106"/>
        <v>0</v>
      </c>
      <c r="AE66">
        <f t="shared" si="106"/>
        <v>0</v>
      </c>
      <c r="AF66">
        <f t="shared" si="106"/>
        <v>0</v>
      </c>
      <c r="AG66">
        <f t="shared" si="106"/>
        <v>0</v>
      </c>
      <c r="AH66">
        <f t="shared" si="106"/>
        <v>0</v>
      </c>
      <c r="AI66">
        <f t="shared" si="106"/>
        <v>0</v>
      </c>
      <c r="AJ66">
        <f t="shared" si="106"/>
        <v>0</v>
      </c>
      <c r="AK66">
        <f t="shared" si="106"/>
        <v>0</v>
      </c>
      <c r="AL66">
        <f t="shared" si="106"/>
        <v>0</v>
      </c>
      <c r="AM66">
        <f t="shared" si="106"/>
        <v>0</v>
      </c>
      <c r="AN66">
        <f t="shared" si="106"/>
        <v>1</v>
      </c>
      <c r="AO66">
        <f t="shared" si="106"/>
        <v>0</v>
      </c>
      <c r="AP66">
        <f t="shared" si="106"/>
        <v>5</v>
      </c>
      <c r="AQ66">
        <f t="shared" si="106"/>
        <v>1</v>
      </c>
      <c r="AR66">
        <f t="shared" si="106"/>
        <v>4</v>
      </c>
      <c r="AS66">
        <f t="shared" si="106"/>
        <v>1</v>
      </c>
      <c r="AT66">
        <f t="shared" si="106"/>
        <v>2</v>
      </c>
      <c r="AU66">
        <f t="shared" si="106"/>
        <v>3</v>
      </c>
      <c r="AV66">
        <f t="shared" si="106"/>
        <v>4</v>
      </c>
      <c r="AW66">
        <f t="shared" si="106"/>
        <v>1</v>
      </c>
      <c r="AX66">
        <f t="shared" si="106"/>
        <v>6</v>
      </c>
      <c r="AY66">
        <f t="shared" si="106"/>
        <v>5</v>
      </c>
      <c r="AZ66">
        <f t="shared" si="106"/>
        <v>10</v>
      </c>
      <c r="BA66">
        <f t="shared" si="106"/>
        <v>9</v>
      </c>
      <c r="BB66">
        <f t="shared" si="106"/>
        <v>6</v>
      </c>
      <c r="BC66">
        <f t="shared" si="106"/>
        <v>12</v>
      </c>
      <c r="BD66">
        <f t="shared" si="106"/>
        <v>27</v>
      </c>
      <c r="BE66">
        <f t="shared" si="106"/>
        <v>35</v>
      </c>
      <c r="BF66">
        <f t="shared" si="106"/>
        <v>59</v>
      </c>
      <c r="BG66">
        <f t="shared" si="106"/>
        <v>78</v>
      </c>
      <c r="BH66">
        <f t="shared" si="106"/>
        <v>99</v>
      </c>
      <c r="BI66">
        <f t="shared" si="106"/>
        <v>95</v>
      </c>
      <c r="BJ66">
        <f t="shared" si="106"/>
        <v>148</v>
      </c>
      <c r="BK66">
        <f t="shared" si="106"/>
        <v>187</v>
      </c>
      <c r="BL66">
        <f t="shared" si="106"/>
        <v>242</v>
      </c>
      <c r="BM66">
        <f t="shared" si="106"/>
        <v>316</v>
      </c>
      <c r="BN66">
        <f t="shared" si="106"/>
        <v>422</v>
      </c>
      <c r="BO66">
        <f t="shared" si="106"/>
        <v>563</v>
      </c>
      <c r="BP66">
        <f t="shared" si="106"/>
        <v>654</v>
      </c>
      <c r="BQ66">
        <f t="shared" si="106"/>
        <v>634</v>
      </c>
      <c r="BR66">
        <f t="shared" si="106"/>
        <v>834</v>
      </c>
      <c r="BS66">
        <f t="shared" si="106"/>
        <v>1255</v>
      </c>
      <c r="BT66">
        <f t="shared" si="106"/>
        <v>1268</v>
      </c>
      <c r="BU66">
        <f t="shared" si="106"/>
        <v>1613</v>
      </c>
      <c r="BV66">
        <f t="shared" si="106"/>
        <v>1337</v>
      </c>
      <c r="BW66">
        <f t="shared" si="106"/>
        <v>1327</v>
      </c>
      <c r="BX66">
        <f t="shared" si="106"/>
        <v>1502</v>
      </c>
      <c r="BY66">
        <f t="shared" si="106"/>
        <v>1739</v>
      </c>
      <c r="BZ66">
        <f t="shared" si="106"/>
        <v>2379</v>
      </c>
      <c r="CA66">
        <f t="shared" si="106"/>
        <v>2182</v>
      </c>
      <c r="CB66">
        <f t="shared" si="106"/>
        <v>2151</v>
      </c>
      <c r="CC66">
        <f t="shared" si="106"/>
        <v>2146</v>
      </c>
      <c r="CD66">
        <f t="shared" si="106"/>
        <v>2124</v>
      </c>
      <c r="CE66">
        <f t="shared" si="106"/>
        <v>1850</v>
      </c>
      <c r="CF66">
        <f t="shared" si="106"/>
        <v>1906</v>
      </c>
      <c r="CG66">
        <f t="shared" si="106"/>
        <v>2457</v>
      </c>
      <c r="CH66">
        <f t="shared" si="106"/>
        <v>2609</v>
      </c>
      <c r="CI66">
        <f t="shared" si="106"/>
        <v>2175</v>
      </c>
      <c r="CJ66">
        <f t="shared" si="106"/>
        <v>2666</v>
      </c>
      <c r="CK66">
        <f t="shared" si="106"/>
        <v>2445</v>
      </c>
      <c r="CL66">
        <f t="shared" si="106"/>
        <v>1276</v>
      </c>
      <c r="CM66">
        <f t="shared" si="106"/>
        <v>1834</v>
      </c>
      <c r="CN66">
        <f t="shared" si="106"/>
        <v>2504</v>
      </c>
      <c r="CO66">
        <f t="shared" si="106"/>
        <v>2431</v>
      </c>
      <c r="CP66">
        <f t="shared" si="106"/>
        <v>2469</v>
      </c>
      <c r="CQ66">
        <f t="shared" si="106"/>
        <v>2154</v>
      </c>
      <c r="CR66">
        <f t="shared" si="106"/>
        <v>1697</v>
      </c>
      <c r="CS66">
        <f t="shared" si="106"/>
        <v>1330</v>
      </c>
      <c r="CT66">
        <f t="shared" si="106"/>
        <v>1467</v>
      </c>
      <c r="CU66">
        <f t="shared" si="106"/>
        <v>2241</v>
      </c>
      <c r="CV66">
        <f t="shared" si="106"/>
        <v>2521</v>
      </c>
      <c r="CW66">
        <f t="shared" si="106"/>
        <v>2324</v>
      </c>
      <c r="CX66">
        <f t="shared" si="106"/>
        <v>1891</v>
      </c>
      <c r="CY66">
        <f t="shared" si="106"/>
        <v>1692</v>
      </c>
      <c r="CZ66">
        <f t="shared" si="106"/>
        <v>1121</v>
      </c>
      <c r="DA66">
        <f t="shared" si="106"/>
        <v>1333</v>
      </c>
      <c r="DB66">
        <f t="shared" si="106"/>
        <v>2318</v>
      </c>
      <c r="DC66">
        <f t="shared" si="106"/>
        <v>2363</v>
      </c>
      <c r="DD66">
        <f t="shared" si="106"/>
        <v>1936</v>
      </c>
      <c r="DE66">
        <f t="shared" si="106"/>
        <v>1747</v>
      </c>
      <c r="DF66">
        <f t="shared" si="106"/>
        <v>1488</v>
      </c>
      <c r="DG66">
        <f t="shared" si="106"/>
        <v>894</v>
      </c>
      <c r="DH66">
        <f t="shared" si="106"/>
        <v>1015</v>
      </c>
      <c r="DI66">
        <f t="shared" si="106"/>
        <v>1626</v>
      </c>
      <c r="DJ66">
        <f t="shared" si="106"/>
        <v>1763</v>
      </c>
      <c r="DK66">
        <f t="shared" si="106"/>
        <v>1783</v>
      </c>
      <c r="DL66">
        <f t="shared" si="106"/>
        <v>1681</v>
      </c>
      <c r="DM66">
        <f t="shared" si="106"/>
        <v>1216</v>
      </c>
      <c r="DN66">
        <f t="shared" si="106"/>
        <v>758</v>
      </c>
      <c r="DO66">
        <f t="shared" si="106"/>
        <v>776</v>
      </c>
      <c r="DP66">
        <f t="shared" si="106"/>
        <v>1555</v>
      </c>
      <c r="DQ66">
        <f t="shared" si="106"/>
        <v>1579</v>
      </c>
      <c r="DR66">
        <f t="shared" si="106"/>
        <v>1234</v>
      </c>
      <c r="DS66">
        <f t="shared" si="106"/>
        <v>1273</v>
      </c>
      <c r="DT66">
        <f t="shared" si="106"/>
        <v>1130</v>
      </c>
      <c r="DU66">
        <f t="shared" si="106"/>
        <v>614</v>
      </c>
      <c r="DV66">
        <f t="shared" si="106"/>
        <v>523</v>
      </c>
      <c r="DW66">
        <f t="shared" si="106"/>
        <v>695</v>
      </c>
      <c r="DX66">
        <f t="shared" si="106"/>
        <v>1518</v>
      </c>
      <c r="DY66">
        <f t="shared" si="106"/>
        <v>1192</v>
      </c>
      <c r="DZ66">
        <f t="shared" si="106"/>
        <v>1171</v>
      </c>
      <c r="EA66">
        <f t="shared" si="106"/>
        <v>979</v>
      </c>
      <c r="EB66">
        <f t="shared" si="106"/>
        <v>591</v>
      </c>
      <c r="EC66">
        <f t="shared" si="106"/>
        <v>777</v>
      </c>
      <c r="ED66">
        <f t="shared" si="106"/>
        <v>1043</v>
      </c>
      <c r="EE66">
        <f t="shared" si="106"/>
        <v>1011</v>
      </c>
      <c r="EF66">
        <f t="shared" si="106"/>
        <v>1023</v>
      </c>
      <c r="EG66">
        <f t="shared" si="106"/>
        <v>949</v>
      </c>
      <c r="EH66">
        <f t="shared" si="106"/>
        <v>687</v>
      </c>
      <c r="EI66">
        <f t="shared" si="106"/>
        <v>447</v>
      </c>
      <c r="EJ66">
        <f t="shared" si="106"/>
        <v>513</v>
      </c>
      <c r="EK66">
        <f t="shared" si="106"/>
        <v>945</v>
      </c>
      <c r="EL66">
        <f t="shared" si="106"/>
        <v>918</v>
      </c>
      <c r="EM66">
        <f t="shared" si="106"/>
        <v>888</v>
      </c>
      <c r="EN66">
        <f t="shared" si="106"/>
        <v>832</v>
      </c>
      <c r="EO66">
        <f t="shared" si="106"/>
        <v>763</v>
      </c>
      <c r="EP66">
        <f t="shared" si="106"/>
        <v>308</v>
      </c>
      <c r="EQ66">
        <f t="shared" si="106"/>
        <v>391</v>
      </c>
      <c r="ER66">
        <f t="shared" si="106"/>
        <v>843</v>
      </c>
      <c r="ES66">
        <f t="shared" si="106"/>
        <v>752</v>
      </c>
      <c r="ET66">
        <f t="shared" si="106"/>
        <v>710</v>
      </c>
      <c r="EU66">
        <f t="shared" si="106"/>
        <v>672</v>
      </c>
      <c r="EV66">
        <f t="shared" si="106"/>
        <v>613</v>
      </c>
      <c r="EW66">
        <f t="shared" si="106"/>
        <v>284</v>
      </c>
      <c r="EX66">
        <f t="shared" si="106"/>
        <v>387</v>
      </c>
      <c r="EY66">
        <f t="shared" si="106"/>
        <v>847</v>
      </c>
      <c r="EZ66">
        <f t="shared" si="106"/>
        <v>764</v>
      </c>
      <c r="FA66">
        <f t="shared" si="106"/>
        <v>559</v>
      </c>
      <c r="FB66">
        <f t="shared" si="106"/>
        <v>612</v>
      </c>
      <c r="FC66">
        <f t="shared" si="106"/>
        <v>500</v>
      </c>
      <c r="FD66">
        <f t="shared" si="106"/>
        <v>251</v>
      </c>
      <c r="FE66">
        <f t="shared" si="106"/>
        <v>364</v>
      </c>
      <c r="FF66">
        <f t="shared" si="106"/>
        <v>735</v>
      </c>
      <c r="FG66">
        <f t="shared" si="106"/>
        <v>687</v>
      </c>
      <c r="FH66">
        <f t="shared" si="106"/>
        <v>724</v>
      </c>
      <c r="FI66">
        <f t="shared" si="106"/>
        <v>653</v>
      </c>
      <c r="FJ66">
        <f t="shared" si="106"/>
        <v>271</v>
      </c>
      <c r="FK66">
        <f t="shared" si="106"/>
        <v>299</v>
      </c>
      <c r="FL66">
        <f t="shared" si="106"/>
        <v>351</v>
      </c>
      <c r="FM66">
        <f t="shared" si="106"/>
        <v>1224</v>
      </c>
      <c r="FN66">
        <f t="shared" si="106"/>
        <v>850</v>
      </c>
      <c r="FO66">
        <f t="shared" si="106"/>
        <v>1012</v>
      </c>
      <c r="FP66">
        <f t="shared" si="106"/>
        <v>830</v>
      </c>
      <c r="FQ66">
        <f t="shared" si="106"/>
        <v>691</v>
      </c>
      <c r="FR66">
        <f t="shared" si="106"/>
        <v>451</v>
      </c>
      <c r="FS66">
        <f t="shared" si="106"/>
        <v>389</v>
      </c>
      <c r="FT66">
        <f t="shared" si="106"/>
        <v>928</v>
      </c>
      <c r="FU66">
        <f t="shared" si="106"/>
        <v>968</v>
      </c>
      <c r="FV66">
        <f t="shared" si="106"/>
        <v>953</v>
      </c>
      <c r="FW66">
        <f t="shared" si="106"/>
        <v>920</v>
      </c>
      <c r="FX66">
        <f t="shared" si="106"/>
        <v>870</v>
      </c>
      <c r="FY66">
        <f t="shared" si="106"/>
        <v>445</v>
      </c>
      <c r="FZ66">
        <f t="shared" si="106"/>
        <v>514</v>
      </c>
      <c r="GA66">
        <f t="shared" si="106"/>
        <v>1109</v>
      </c>
      <c r="GB66">
        <f t="shared" si="106"/>
        <v>1211</v>
      </c>
      <c r="GC66">
        <f t="shared" si="106"/>
        <v>1121</v>
      </c>
      <c r="GD66">
        <f t="shared" si="106"/>
        <v>1123</v>
      </c>
      <c r="GE66">
        <f t="shared" si="106"/>
        <v>901</v>
      </c>
      <c r="GF66">
        <f t="shared" si="106"/>
        <v>477</v>
      </c>
      <c r="GG66">
        <f t="shared" si="106"/>
        <v>1125</v>
      </c>
      <c r="GH66">
        <f t="shared" si="106"/>
        <v>1368</v>
      </c>
      <c r="GI66">
        <f t="shared" si="106"/>
        <v>1436</v>
      </c>
      <c r="GJ66">
        <f t="shared" si="106"/>
        <v>1216</v>
      </c>
      <c r="GK66">
        <f t="shared" si="106"/>
        <v>1246</v>
      </c>
      <c r="GL66">
        <f t="shared" si="106"/>
        <v>1111</v>
      </c>
      <c r="GM66">
        <f t="shared" si="106"/>
        <v>406</v>
      </c>
      <c r="GN66">
        <f t="shared" si="106"/>
        <v>539</v>
      </c>
      <c r="GO66">
        <f t="shared" si="106"/>
        <v>1378</v>
      </c>
      <c r="GP66">
        <f t="shared" si="106"/>
        <v>1372</v>
      </c>
      <c r="GQ66">
        <f t="shared" si="106"/>
        <v>1250</v>
      </c>
    </row>
    <row r="67" spans="1:199" x14ac:dyDescent="0.35">
      <c r="A67" s="9" t="s">
        <v>51</v>
      </c>
      <c r="D67">
        <f t="shared" ref="D67" si="107">D13-C13</f>
        <v>0</v>
      </c>
      <c r="E67">
        <f t="shared" ref="E67" si="108">E13-D13</f>
        <v>0</v>
      </c>
      <c r="F67">
        <f t="shared" ref="F67" si="109">F13-E13</f>
        <v>0</v>
      </c>
      <c r="G67">
        <f t="shared" ref="G67" si="110">G13-F13</f>
        <v>0</v>
      </c>
      <c r="H67">
        <f t="shared" ref="H67" si="111">H13-G13</f>
        <v>0</v>
      </c>
      <c r="I67">
        <f t="shared" ref="I67" si="112">I13-H13</f>
        <v>0</v>
      </c>
      <c r="J67">
        <f t="shared" ref="J67" si="113">J13-I13</f>
        <v>0</v>
      </c>
      <c r="K67">
        <f t="shared" ref="K67" si="114">K13-J13</f>
        <v>0</v>
      </c>
      <c r="L67">
        <f t="shared" ref="L67" si="115">L13-K13</f>
        <v>0</v>
      </c>
      <c r="M67">
        <f t="shared" ref="M67" si="116">M13-L13</f>
        <v>0</v>
      </c>
      <c r="N67">
        <f t="shared" ref="N67" si="117">N13-M13</f>
        <v>0</v>
      </c>
      <c r="O67">
        <f t="shared" ref="O67" si="118">O13-N13</f>
        <v>0</v>
      </c>
      <c r="P67">
        <f t="shared" ref="P67" si="119">P13-O13</f>
        <v>0</v>
      </c>
      <c r="Q67">
        <f t="shared" ref="Q67" si="120">Q13-P13</f>
        <v>0</v>
      </c>
      <c r="R67">
        <f t="shared" ref="R67" si="121">R13-Q13</f>
        <v>0</v>
      </c>
      <c r="S67">
        <f t="shared" ref="S67" si="122">S13-R13</f>
        <v>0</v>
      </c>
      <c r="T67">
        <f t="shared" ref="T67" si="123">T13-S13</f>
        <v>0</v>
      </c>
      <c r="U67">
        <f t="shared" ref="U67" si="124">U13-T13</f>
        <v>0</v>
      </c>
      <c r="V67">
        <f t="shared" ref="V67" si="125">V13-U13</f>
        <v>0</v>
      </c>
      <c r="W67">
        <f t="shared" ref="W67" si="126">W13-V13</f>
        <v>0</v>
      </c>
      <c r="X67">
        <f t="shared" ref="X67" si="127">X13-W13</f>
        <v>0</v>
      </c>
      <c r="Y67">
        <f t="shared" ref="Y67" si="128">Y13-X13</f>
        <v>0</v>
      </c>
      <c r="Z67">
        <f t="shared" ref="Z67" si="129">Z13-Y13</f>
        <v>0</v>
      </c>
      <c r="AA67">
        <f t="shared" ref="AA67" si="130">AA13-Z13</f>
        <v>0</v>
      </c>
      <c r="AB67">
        <f t="shared" ref="AB67" si="131">AB13-AA13</f>
        <v>0</v>
      </c>
      <c r="AC67">
        <f t="shared" ref="AC67" si="132">AC13-AB13</f>
        <v>0</v>
      </c>
      <c r="AD67">
        <f t="shared" ref="AD67" si="133">AD13-AC13</f>
        <v>0</v>
      </c>
      <c r="AE67">
        <f t="shared" ref="AE67" si="134">AE13-AD13</f>
        <v>0</v>
      </c>
      <c r="AF67">
        <f t="shared" ref="AF67" si="135">AF13-AE13</f>
        <v>0</v>
      </c>
      <c r="AG67">
        <f t="shared" ref="AG67" si="136">AG13-AF13</f>
        <v>0</v>
      </c>
      <c r="AH67">
        <f t="shared" ref="AH67" si="137">AH13-AG13</f>
        <v>0</v>
      </c>
      <c r="AI67">
        <f t="shared" ref="AI67" si="138">AI13-AH13</f>
        <v>0</v>
      </c>
      <c r="AJ67">
        <f t="shared" ref="AJ67" si="139">AJ13-AI13</f>
        <v>0</v>
      </c>
      <c r="AK67">
        <f t="shared" ref="AK67" si="140">AK13-AJ13</f>
        <v>0</v>
      </c>
      <c r="AL67">
        <f t="shared" ref="AL67" si="141">AL13-AK13</f>
        <v>0</v>
      </c>
      <c r="AM67">
        <f t="shared" ref="AM67" si="142">AM13-AL13</f>
        <v>0</v>
      </c>
      <c r="AN67">
        <f t="shared" ref="AN67" si="143">AN13-AM13</f>
        <v>0</v>
      </c>
      <c r="AO67">
        <f t="shared" ref="AO67" si="144">AO13-AN13</f>
        <v>0</v>
      </c>
      <c r="AP67">
        <f t="shared" ref="AP67" si="145">AP13-AO13</f>
        <v>0</v>
      </c>
      <c r="AQ67">
        <f t="shared" ref="AQ67" si="146">AQ13-AP13</f>
        <v>0</v>
      </c>
      <c r="AR67">
        <f t="shared" ref="AR67" si="147">AR13-AQ13</f>
        <v>0</v>
      </c>
      <c r="AS67">
        <f t="shared" ref="AS67" si="148">AS13-AR13</f>
        <v>0</v>
      </c>
      <c r="AT67">
        <f t="shared" ref="AT67" si="149">AT13-AS13</f>
        <v>0</v>
      </c>
      <c r="AU67">
        <f t="shared" ref="AU67" si="150">AU13-AT13</f>
        <v>0</v>
      </c>
      <c r="AV67">
        <f t="shared" ref="AV67" si="151">AV13-AU13</f>
        <v>0</v>
      </c>
      <c r="AW67">
        <f t="shared" ref="AW67" si="152">AW13-AV13</f>
        <v>0</v>
      </c>
      <c r="AX67">
        <f t="shared" ref="AX67" si="153">AX13-AW13</f>
        <v>0</v>
      </c>
      <c r="AY67">
        <f t="shared" ref="AY67" si="154">AY13-AX13</f>
        <v>1</v>
      </c>
      <c r="AZ67">
        <f t="shared" ref="AZ67" si="155">AZ13-AY13</f>
        <v>0</v>
      </c>
      <c r="BA67">
        <f t="shared" ref="BA67" si="156">BA13-AZ13</f>
        <v>1</v>
      </c>
      <c r="BB67">
        <f t="shared" ref="BB67" si="157">BB13-BA13</f>
        <v>0</v>
      </c>
      <c r="BC67">
        <f t="shared" ref="BC67" si="158">BC13-BB13</f>
        <v>0</v>
      </c>
      <c r="BD67">
        <f t="shared" ref="BD67" si="159">BD13-BC13</f>
        <v>0</v>
      </c>
      <c r="BE67">
        <f t="shared" ref="BE67" si="160">BE13-BD13</f>
        <v>1</v>
      </c>
      <c r="BF67">
        <f t="shared" ref="BF67" si="161">BF13-BE13</f>
        <v>0</v>
      </c>
      <c r="BG67">
        <f t="shared" ref="BG67" si="162">BG13-BF13</f>
        <v>1</v>
      </c>
      <c r="BH67">
        <f t="shared" ref="BH67" si="163">BH13-BG13</f>
        <v>1</v>
      </c>
      <c r="BI67">
        <f t="shared" ref="BI67" si="164">BI13-BH13</f>
        <v>-1</v>
      </c>
      <c r="BJ67">
        <f t="shared" ref="BJ67" si="165">BJ13-BI13</f>
        <v>3</v>
      </c>
      <c r="BK67">
        <f t="shared" ref="BK67" si="166">BK13-BJ13</f>
        <v>3</v>
      </c>
      <c r="BL67">
        <f t="shared" ref="BL67" si="167">BL13-BK13</f>
        <v>0</v>
      </c>
      <c r="BM67">
        <f t="shared" ref="BM67" si="168">BM13-BL13</f>
        <v>2</v>
      </c>
      <c r="BN67">
        <f t="shared" ref="BN67" si="169">BN13-BM13</f>
        <v>8</v>
      </c>
      <c r="BO67">
        <f t="shared" ref="BO67" si="170">BO13-BN13</f>
        <v>0</v>
      </c>
      <c r="BP67">
        <f t="shared" ref="BP67" si="171">BP13-BO13</f>
        <v>4</v>
      </c>
      <c r="BQ67">
        <f t="shared" ref="BQ67" si="172">BQ13-BP13</f>
        <v>3</v>
      </c>
      <c r="BR67">
        <f t="shared" ref="BR67" si="173">BR13-BQ13</f>
        <v>5</v>
      </c>
      <c r="BS67">
        <f t="shared" ref="BS67" si="174">BS13-BR13</f>
        <v>3</v>
      </c>
      <c r="BT67">
        <f t="shared" ref="BT67" si="175">BT13-BS13</f>
        <v>23</v>
      </c>
      <c r="BU67">
        <f t="shared" ref="BU67" si="176">BU13-BT13</f>
        <v>14</v>
      </c>
      <c r="BV67">
        <f t="shared" ref="BV67" si="177">BV13-BU13</f>
        <v>0</v>
      </c>
      <c r="BW67">
        <f t="shared" ref="BW67" si="178">BW13-BV13</f>
        <v>14</v>
      </c>
      <c r="BX67">
        <f t="shared" ref="BX67" si="179">BX13-BW13</f>
        <v>13</v>
      </c>
      <c r="BY67">
        <f t="shared" ref="BY67" si="180">BY13-BX13</f>
        <v>37</v>
      </c>
      <c r="BZ67">
        <f t="shared" ref="BZ67" si="181">BZ13-BY13</f>
        <v>14</v>
      </c>
      <c r="CA67">
        <f t="shared" ref="CA67" si="182">CA13-BZ13</f>
        <v>28</v>
      </c>
      <c r="CB67">
        <f t="shared" ref="CB67" si="183">CB13-CA13</f>
        <v>48</v>
      </c>
      <c r="CC67">
        <f t="shared" ref="CC67" si="184">CC13-CB13</f>
        <v>20</v>
      </c>
      <c r="CD67">
        <f t="shared" ref="CD67" si="185">CD13-CC13</f>
        <v>42</v>
      </c>
      <c r="CE67">
        <f t="shared" ref="CE67" si="186">CE13-CD13</f>
        <v>43</v>
      </c>
      <c r="CF67">
        <f t="shared" ref="CF67" si="187">CF13-CE13</f>
        <v>27</v>
      </c>
      <c r="CG67">
        <f t="shared" ref="CG67" si="188">CG13-CF13</f>
        <v>35</v>
      </c>
      <c r="CH67">
        <f t="shared" ref="CH67" si="189">CH13-CG13</f>
        <v>12</v>
      </c>
      <c r="CI67">
        <f t="shared" ref="CI67" si="190">CI13-CH13</f>
        <v>43</v>
      </c>
      <c r="CJ67">
        <f t="shared" ref="CJ67" si="191">CJ13-CI13</f>
        <v>38</v>
      </c>
      <c r="CK67">
        <f t="shared" ref="CK67" si="192">CK13-CJ13</f>
        <v>35</v>
      </c>
      <c r="CL67">
        <f t="shared" ref="CL67" si="193">CL13-CK13</f>
        <v>38</v>
      </c>
      <c r="CM67">
        <f t="shared" ref="CM67" si="194">CM13-CL13</f>
        <v>33</v>
      </c>
      <c r="CN67">
        <f t="shared" ref="CN67" si="195">CN13-CM13</f>
        <v>53</v>
      </c>
      <c r="CO67">
        <f t="shared" ref="CO67" si="196">CO13-CN13</f>
        <v>36</v>
      </c>
      <c r="CP67">
        <f t="shared" ref="CP67" si="197">CP13-CO13</f>
        <v>40</v>
      </c>
      <c r="CQ67">
        <f t="shared" ref="CQ67" si="198">CQ13-CP13</f>
        <v>59</v>
      </c>
      <c r="CR67">
        <f t="shared" ref="CR67" si="199">CR13-CQ13</f>
        <v>45</v>
      </c>
      <c r="CS67">
        <f t="shared" ref="CS67" si="200">CS13-CR13</f>
        <v>56</v>
      </c>
      <c r="CT67">
        <f t="shared" ref="CT67" si="201">CT13-CS13</f>
        <v>58</v>
      </c>
      <c r="CU67">
        <f t="shared" ref="CU67" si="202">CU13-CT13</f>
        <v>69</v>
      </c>
      <c r="CV67">
        <f t="shared" ref="CV67" si="203">CV13-CU13</f>
        <v>71</v>
      </c>
      <c r="CW67">
        <f t="shared" ref="CW67" si="204">CW13-CV13</f>
        <v>75</v>
      </c>
      <c r="CX67">
        <f t="shared" ref="CX67" si="205">CX13-CW13</f>
        <v>69</v>
      </c>
      <c r="CY67">
        <f t="shared" ref="CY67" si="206">CY13-CX13</f>
        <v>100</v>
      </c>
      <c r="CZ67">
        <f t="shared" ref="CZ67" si="207">CZ13-CY13</f>
        <v>68</v>
      </c>
      <c r="DA67">
        <f t="shared" ref="DA67" si="208">DA13-CZ13</f>
        <v>175</v>
      </c>
      <c r="DB67">
        <f t="shared" ref="DB67" si="209">DB13-DA13</f>
        <v>127</v>
      </c>
      <c r="DC67">
        <f t="shared" ref="DC67" si="210">DC13-DB13</f>
        <v>92</v>
      </c>
      <c r="DD67">
        <f t="shared" ref="DD67" si="211">DD13-DC13</f>
        <v>104</v>
      </c>
      <c r="DE67">
        <f t="shared" ref="DE67" si="212">DE13-DD13</f>
        <v>96</v>
      </c>
      <c r="DF67">
        <f t="shared" ref="DF67" si="213">DF13-DE13</f>
        <v>116</v>
      </c>
      <c r="DG67">
        <f t="shared" ref="DG67" si="214">DG13-DF13</f>
        <v>111</v>
      </c>
      <c r="DH67">
        <f t="shared" ref="DH67" si="215">DH13-DG13</f>
        <v>82</v>
      </c>
      <c r="DI67">
        <f t="shared" ref="DI67" si="216">DI13-DH13</f>
        <v>121</v>
      </c>
      <c r="DJ67">
        <f t="shared" ref="DJ67" si="217">DJ13-DI13</f>
        <v>136</v>
      </c>
      <c r="DK67">
        <f t="shared" ref="DK67" si="218">DK13-DJ13</f>
        <v>98</v>
      </c>
      <c r="DL67">
        <f t="shared" ref="DL67" si="219">DL13-DK13</f>
        <v>104</v>
      </c>
      <c r="DM67">
        <f t="shared" ref="DM67" si="220">DM13-DL13</f>
        <v>118</v>
      </c>
      <c r="DN67">
        <f t="shared" ref="DN67" si="221">DN13-DM13</f>
        <v>154</v>
      </c>
      <c r="DO67">
        <f t="shared" ref="DO67" si="222">DO13-DN13</f>
        <v>131</v>
      </c>
      <c r="DP67">
        <f t="shared" ref="DP67" si="223">DP13-DO13</f>
        <v>146</v>
      </c>
      <c r="DQ67">
        <f t="shared" ref="DQ67" si="224">DQ13-DP13</f>
        <v>132</v>
      </c>
      <c r="DR67">
        <f t="shared" ref="DR67" si="225">DR13-DQ13</f>
        <v>150</v>
      </c>
      <c r="DS67">
        <f t="shared" ref="DS67" si="226">DS13-DR13</f>
        <v>142</v>
      </c>
      <c r="DT67">
        <f t="shared" ref="DT67" si="227">DT13-DS13</f>
        <v>142</v>
      </c>
      <c r="DU67">
        <f t="shared" ref="DU67" si="228">DU13-DT13</f>
        <v>156</v>
      </c>
      <c r="DV67">
        <f t="shared" ref="DV67" si="229">DV13-DU13</f>
        <v>148</v>
      </c>
      <c r="DW67">
        <f t="shared" ref="DW67" si="230">DW13-DV13</f>
        <v>172</v>
      </c>
      <c r="DX67">
        <f t="shared" ref="DX67" si="231">DX13-DW13</f>
        <v>190</v>
      </c>
      <c r="DY67">
        <f t="shared" ref="DY67" si="232">DY13-DX13</f>
        <v>177</v>
      </c>
      <c r="DZ67">
        <f t="shared" ref="DZ67" si="233">DZ13-DY13</f>
        <v>269</v>
      </c>
      <c r="EA67">
        <f t="shared" ref="EA67" si="234">EA13-DZ13</f>
        <v>205</v>
      </c>
      <c r="EB67">
        <f t="shared" ref="EB67" si="235">EB13-EA13</f>
        <v>223</v>
      </c>
      <c r="EC67">
        <f t="shared" ref="EC67" si="236">EC13-EB13</f>
        <v>200</v>
      </c>
      <c r="ED67">
        <f t="shared" ref="ED67" si="237">ED13-EC13</f>
        <v>221</v>
      </c>
      <c r="EE67">
        <f t="shared" ref="EE67" si="238">EE13-ED13</f>
        <v>259</v>
      </c>
      <c r="EF67">
        <f t="shared" ref="EF67" si="239">EF13-EE13</f>
        <v>275</v>
      </c>
      <c r="EG67">
        <f t="shared" ref="EG67" si="240">EG13-EF13</f>
        <v>286</v>
      </c>
      <c r="EH67">
        <f t="shared" ref="EH67" si="241">EH13-EG13</f>
        <v>297</v>
      </c>
      <c r="EI67">
        <f t="shared" ref="EI67" si="242">EI13-EH13</f>
        <v>261</v>
      </c>
      <c r="EJ67">
        <f t="shared" ref="EJ67" si="243">EJ13-EI13</f>
        <v>266</v>
      </c>
      <c r="EK67">
        <f t="shared" ref="EK67" si="244">EK13-EJ13</f>
        <v>277</v>
      </c>
      <c r="EL67">
        <f t="shared" ref="EL67" si="245">EL13-EK13</f>
        <v>352</v>
      </c>
      <c r="EM67">
        <f t="shared" ref="EM67" si="246">EM13-EL13</f>
        <v>396</v>
      </c>
      <c r="EN67">
        <f t="shared" ref="EN67" si="247">EN13-EM13</f>
        <v>386</v>
      </c>
      <c r="EO67">
        <f t="shared" ref="EO67" si="248">EO13-EN13</f>
        <v>311</v>
      </c>
      <c r="EP67">
        <f t="shared" ref="EP67" si="249">EP13-EO13</f>
        <v>325</v>
      </c>
      <c r="EQ67">
        <f t="shared" ref="EQ67" si="250">EQ13-EP13</f>
        <v>380</v>
      </c>
      <c r="ER67">
        <f t="shared" ref="ER67" si="251">ER13-EQ13</f>
        <v>2003</v>
      </c>
      <c r="ES67">
        <f t="shared" ref="ES67" si="252">ES13-ER13</f>
        <v>334</v>
      </c>
      <c r="ET67">
        <f t="shared" ref="ET67" si="253">ET13-ES13</f>
        <v>336</v>
      </c>
      <c r="EU67">
        <f t="shared" ref="EU67" si="254">EU13-ET13</f>
        <v>375</v>
      </c>
      <c r="EV67">
        <f t="shared" ref="EV67" si="255">EV13-EU13</f>
        <v>306</v>
      </c>
      <c r="EW67">
        <f t="shared" ref="EW67" si="256">EW13-EV13</f>
        <v>445</v>
      </c>
      <c r="EX67">
        <f t="shared" ref="EX67" si="257">EX13-EW13</f>
        <v>312</v>
      </c>
      <c r="EY67">
        <f t="shared" ref="EY67" si="258">EY13-EX13</f>
        <v>465</v>
      </c>
      <c r="EZ67">
        <f t="shared" ref="EZ67" si="259">EZ13-EY13</f>
        <v>418</v>
      </c>
      <c r="FA67">
        <f t="shared" ref="FA67" si="260">FA13-EZ13</f>
        <v>407</v>
      </c>
      <c r="FB67">
        <f t="shared" ref="FB67" si="261">FB13-FA13</f>
        <v>384</v>
      </c>
      <c r="FC67">
        <f t="shared" ref="FC67" si="262">FC13-FB13</f>
        <v>410</v>
      </c>
      <c r="FD67">
        <f t="shared" ref="FD67" si="263">FD13-FC13</f>
        <v>380</v>
      </c>
      <c r="FE67">
        <f t="shared" ref="FE67" si="264">FE13-FD13</f>
        <v>418</v>
      </c>
      <c r="FF67">
        <f t="shared" ref="FF67" si="265">FF13-FE13</f>
        <v>507</v>
      </c>
      <c r="FG67">
        <f t="shared" ref="FG67" si="266">FG13-FF13</f>
        <v>434</v>
      </c>
      <c r="FH67">
        <f t="shared" ref="FH67" si="267">FH13-FG13</f>
        <v>379</v>
      </c>
      <c r="FI67">
        <f t="shared" ref="FI67" si="268">FI13-FH13</f>
        <v>442</v>
      </c>
      <c r="FJ67">
        <f t="shared" ref="FJ67" si="269">FJ13-FI13</f>
        <v>613</v>
      </c>
      <c r="FK67">
        <f t="shared" ref="FK67" si="270">FK13-FJ13</f>
        <v>425</v>
      </c>
      <c r="FL67">
        <f t="shared" ref="FL67" si="271">FL13-FK13</f>
        <v>466</v>
      </c>
      <c r="FM67">
        <f t="shared" ref="FM67" si="272">FM13-FL13</f>
        <v>483</v>
      </c>
      <c r="FN67">
        <f t="shared" ref="FN67" si="273">FN13-FM13</f>
        <v>487</v>
      </c>
      <c r="FO67">
        <f t="shared" ref="FO67" si="274">FO13-FN13</f>
        <v>475</v>
      </c>
      <c r="FP67">
        <f t="shared" ref="FP67" si="275">FP13-FO13</f>
        <v>519</v>
      </c>
      <c r="FQ67">
        <f t="shared" ref="FQ67" si="276">FQ13-FP13</f>
        <v>550</v>
      </c>
      <c r="FR67">
        <f t="shared" ref="FR67" si="277">FR13-FQ13</f>
        <v>501</v>
      </c>
      <c r="FS67">
        <f t="shared" ref="FS67" si="278">FS13-FR13</f>
        <v>553</v>
      </c>
      <c r="FT67">
        <f t="shared" ref="FT67" si="279">FT13-FS13</f>
        <v>582</v>
      </c>
      <c r="FU67">
        <f t="shared" ref="FU67" si="280">FU13-FT13</f>
        <v>605</v>
      </c>
      <c r="FV67">
        <f t="shared" ref="FV67" si="281">FV13-FU13</f>
        <v>688</v>
      </c>
      <c r="FW67">
        <f t="shared" ref="FW67" si="282">FW13-FV13</f>
        <v>671</v>
      </c>
      <c r="FX67">
        <f t="shared" ref="FX67" si="283">FX13-FW13</f>
        <v>543</v>
      </c>
      <c r="FY67">
        <f t="shared" ref="FY67" si="284">FY13-FX13</f>
        <v>681</v>
      </c>
      <c r="FZ67">
        <f t="shared" ref="FZ67" si="285">FZ13-FY13</f>
        <v>585</v>
      </c>
      <c r="GA67">
        <f t="shared" ref="GA67" si="286">GA13-FZ13</f>
        <v>650</v>
      </c>
      <c r="GB67">
        <f t="shared" ref="GB67" si="287">GB13-GA13</f>
        <v>1129</v>
      </c>
      <c r="GC67">
        <f t="shared" ref="GC67" si="288">GC13-GB13</f>
        <v>740</v>
      </c>
      <c r="GD67">
        <f t="shared" ref="GD67" si="289">GD13-GC13</f>
        <v>757</v>
      </c>
      <c r="GE67">
        <f t="shared" ref="GE67" si="290">GE13-GD13</f>
        <v>702</v>
      </c>
      <c r="GF67">
        <f t="shared" ref="GF67" si="291">GF13-GE13</f>
        <v>711</v>
      </c>
      <c r="GG67">
        <f t="shared" ref="GG67:GQ67" si="292">GG13-GF13</f>
        <v>637</v>
      </c>
      <c r="GH67">
        <f t="shared" si="292"/>
        <v>785</v>
      </c>
      <c r="GI67">
        <f t="shared" si="292"/>
        <v>762</v>
      </c>
      <c r="GJ67">
        <f t="shared" si="292"/>
        <v>763</v>
      </c>
      <c r="GK67">
        <f t="shared" si="292"/>
        <v>793</v>
      </c>
      <c r="GL67">
        <f t="shared" si="292"/>
        <v>853</v>
      </c>
      <c r="GM67">
        <f t="shared" si="292"/>
        <v>771</v>
      </c>
      <c r="GN67">
        <f t="shared" si="292"/>
        <v>803</v>
      </c>
      <c r="GO67">
        <f t="shared" si="292"/>
        <v>857</v>
      </c>
      <c r="GP67">
        <f t="shared" si="292"/>
        <v>904</v>
      </c>
      <c r="GQ67">
        <f t="shared" si="292"/>
        <v>886</v>
      </c>
    </row>
    <row r="68" spans="1:199" x14ac:dyDescent="0.35">
      <c r="A68" s="4" t="s">
        <v>70</v>
      </c>
      <c r="B68" t="str">
        <f>"(31)"</f>
        <v>(31)</v>
      </c>
      <c r="D68">
        <f t="shared" ref="D68" si="293">D14-C14</f>
        <v>0</v>
      </c>
      <c r="E68">
        <f t="shared" ref="E68" si="294">E14-D14</f>
        <v>0</v>
      </c>
      <c r="F68">
        <f t="shared" ref="F68" si="295">F14-E14</f>
        <v>0</v>
      </c>
      <c r="G68">
        <f t="shared" ref="G68" si="296">G14-F14</f>
        <v>0</v>
      </c>
      <c r="H68">
        <f t="shared" ref="H68" si="297">H14-G14</f>
        <v>0</v>
      </c>
      <c r="I68">
        <f t="shared" ref="I68" si="298">I14-H14</f>
        <v>0</v>
      </c>
      <c r="J68">
        <f t="shared" ref="J68" si="299">J14-I14</f>
        <v>0</v>
      </c>
      <c r="K68">
        <f t="shared" ref="K68" si="300">K14-J14</f>
        <v>0</v>
      </c>
      <c r="L68">
        <f t="shared" ref="L68" si="301">L14-K14</f>
        <v>0</v>
      </c>
      <c r="M68">
        <f t="shared" ref="M68" si="302">M14-L14</f>
        <v>0</v>
      </c>
      <c r="N68">
        <f t="shared" ref="N68" si="303">N14-M14</f>
        <v>0</v>
      </c>
      <c r="O68">
        <f t="shared" ref="O68" si="304">O14-N14</f>
        <v>0</v>
      </c>
      <c r="P68">
        <f t="shared" ref="P68" si="305">P14-O14</f>
        <v>0</v>
      </c>
      <c r="Q68">
        <f t="shared" ref="Q68" si="306">Q14-P14</f>
        <v>0</v>
      </c>
      <c r="R68">
        <f t="shared" ref="R68" si="307">R14-Q14</f>
        <v>0</v>
      </c>
      <c r="S68">
        <f t="shared" ref="S68" si="308">S14-R14</f>
        <v>0</v>
      </c>
      <c r="T68">
        <f t="shared" ref="T68" si="309">T14-S14</f>
        <v>0</v>
      </c>
      <c r="U68">
        <f t="shared" ref="U68" si="310">U14-T14</f>
        <v>0</v>
      </c>
      <c r="V68">
        <f t="shared" ref="V68" si="311">V14-U14</f>
        <v>0</v>
      </c>
      <c r="W68">
        <f t="shared" ref="W68" si="312">W14-V14</f>
        <v>0</v>
      </c>
      <c r="X68">
        <f t="shared" ref="X68" si="313">X14-W14</f>
        <v>0</v>
      </c>
      <c r="Y68">
        <f t="shared" ref="Y68" si="314">Y14-X14</f>
        <v>0</v>
      </c>
      <c r="Z68">
        <f t="shared" ref="Z68" si="315">Z14-Y14</f>
        <v>0</v>
      </c>
      <c r="AA68">
        <f t="shared" ref="AA68" si="316">AA14-Z14</f>
        <v>0</v>
      </c>
      <c r="AB68">
        <f t="shared" ref="AB68" si="317">AB14-AA14</f>
        <v>0</v>
      </c>
      <c r="AC68">
        <f t="shared" ref="AC68" si="318">AC14-AB14</f>
        <v>0</v>
      </c>
      <c r="AD68">
        <f t="shared" ref="AD68" si="319">AD14-AC14</f>
        <v>0</v>
      </c>
      <c r="AE68">
        <f t="shared" ref="AE68" si="320">AE14-AD14</f>
        <v>0</v>
      </c>
      <c r="AF68">
        <f t="shared" ref="AF68" si="321">AF14-AE14</f>
        <v>0</v>
      </c>
      <c r="AG68">
        <f t="shared" ref="AG68" si="322">AG14-AF14</f>
        <v>0</v>
      </c>
      <c r="AH68">
        <f t="shared" ref="AH68" si="323">AH14-AG14</f>
        <v>0</v>
      </c>
      <c r="AI68">
        <f t="shared" ref="AI68" si="324">AI14-AH14</f>
        <v>0</v>
      </c>
      <c r="AJ68">
        <f t="shared" ref="AJ68" si="325">AJ14-AI14</f>
        <v>0</v>
      </c>
      <c r="AK68">
        <f t="shared" ref="AK68" si="326">AK14-AJ14</f>
        <v>0</v>
      </c>
      <c r="AL68">
        <f t="shared" ref="AL68" si="327">AL14-AK14</f>
        <v>0</v>
      </c>
      <c r="AM68">
        <f t="shared" ref="AM68" si="328">AM14-AL14</f>
        <v>0</v>
      </c>
      <c r="AN68">
        <f t="shared" ref="AN68" si="329">AN14-AM14</f>
        <v>0</v>
      </c>
      <c r="AO68">
        <f t="shared" ref="AO68" si="330">AO14-AN14</f>
        <v>0</v>
      </c>
      <c r="AP68">
        <f t="shared" ref="AP68" si="331">AP14-AO14</f>
        <v>0</v>
      </c>
      <c r="AQ68">
        <f t="shared" ref="AQ68" si="332">AQ14-AP14</f>
        <v>0</v>
      </c>
      <c r="AR68">
        <f t="shared" ref="AR68" si="333">AR14-AQ14</f>
        <v>0</v>
      </c>
      <c r="AS68">
        <f t="shared" ref="AS68" si="334">AS14-AR14</f>
        <v>0</v>
      </c>
      <c r="AT68">
        <f t="shared" ref="AT68" si="335">AT14-AS14</f>
        <v>0</v>
      </c>
      <c r="AU68">
        <f t="shared" ref="AU68" si="336">AU14-AT14</f>
        <v>0</v>
      </c>
      <c r="AV68">
        <f t="shared" ref="AV68" si="337">AV14-AU14</f>
        <v>0</v>
      </c>
      <c r="AW68">
        <f t="shared" ref="AW68" si="338">AW14-AV14</f>
        <v>0</v>
      </c>
      <c r="AX68">
        <f t="shared" ref="AX68" si="339">AX14-AW14</f>
        <v>0</v>
      </c>
      <c r="AY68">
        <f t="shared" ref="AY68" si="340">AY14-AX14</f>
        <v>0</v>
      </c>
      <c r="AZ68">
        <f t="shared" ref="AZ68" si="341">AZ14-AY14</f>
        <v>0</v>
      </c>
      <c r="BA68">
        <f t="shared" ref="BA68" si="342">BA14-AZ14</f>
        <v>0</v>
      </c>
      <c r="BB68">
        <f t="shared" ref="BB68" si="343">BB14-BA14</f>
        <v>0</v>
      </c>
      <c r="BC68">
        <f t="shared" ref="BC68" si="344">BC14-BB14</f>
        <v>0</v>
      </c>
      <c r="BD68">
        <f t="shared" ref="BD68" si="345">BD14-BC14</f>
        <v>0</v>
      </c>
      <c r="BE68">
        <f t="shared" ref="BE68" si="346">BE14-BD14</f>
        <v>1</v>
      </c>
      <c r="BF68">
        <f t="shared" ref="BF68" si="347">BF14-BE14</f>
        <v>2</v>
      </c>
      <c r="BG68">
        <f t="shared" ref="BG68" si="348">BG14-BF14</f>
        <v>3</v>
      </c>
      <c r="BH68">
        <f t="shared" ref="BH68" si="349">BH14-BG14</f>
        <v>5</v>
      </c>
      <c r="BI68">
        <f t="shared" ref="BI68" si="350">BI14-BH14</f>
        <v>4</v>
      </c>
      <c r="BJ68">
        <f t="shared" ref="BJ68" si="351">BJ14-BI14</f>
        <v>10</v>
      </c>
      <c r="BK68">
        <f t="shared" ref="BK68" si="352">BK14-BJ14</f>
        <v>9</v>
      </c>
      <c r="BL68">
        <f t="shared" ref="BL68" si="353">BL14-BK14</f>
        <v>12</v>
      </c>
      <c r="BM68">
        <f t="shared" ref="BM68" si="354">BM14-BL14</f>
        <v>13</v>
      </c>
      <c r="BN68">
        <f t="shared" ref="BN68" si="355">BN14-BM14</f>
        <v>18</v>
      </c>
      <c r="BO68">
        <f t="shared" ref="BO68" si="356">BO14-BN14</f>
        <v>15</v>
      </c>
      <c r="BP68">
        <f t="shared" ref="BP68" si="357">BP14-BO14</f>
        <v>19</v>
      </c>
      <c r="BQ68">
        <f t="shared" ref="BQ68" si="358">BQ14-BP14</f>
        <v>25</v>
      </c>
      <c r="BR68">
        <f t="shared" ref="BR68" si="359">BR14-BQ14</f>
        <v>23</v>
      </c>
      <c r="BS68">
        <f t="shared" ref="BS68" si="360">BS14-BR14</f>
        <v>42</v>
      </c>
      <c r="BT68">
        <f t="shared" ref="BT68" si="361">BT14-BS14</f>
        <v>39</v>
      </c>
      <c r="BU68">
        <f t="shared" ref="BU68" si="362">BU14-BT14</f>
        <v>84</v>
      </c>
      <c r="BV68">
        <f t="shared" ref="BV68" si="363">BV14-BU14</f>
        <v>35</v>
      </c>
      <c r="BW68">
        <f t="shared" ref="BW68" si="364">BW14-BV14</f>
        <v>86</v>
      </c>
      <c r="BX68">
        <f t="shared" ref="BX68" si="365">BX14-BW14</f>
        <v>41</v>
      </c>
      <c r="BY68">
        <f t="shared" ref="BY68" si="366">BY14-BX14</f>
        <v>78</v>
      </c>
      <c r="BZ68">
        <f t="shared" ref="BZ68" si="367">BZ14-BY14</f>
        <v>122</v>
      </c>
      <c r="CA68">
        <f t="shared" ref="CA68" si="368">CA14-BZ14</f>
        <v>133</v>
      </c>
      <c r="CB68">
        <f t="shared" ref="CB68" si="369">CB14-CA14</f>
        <v>131</v>
      </c>
      <c r="CC68">
        <f t="shared" ref="CC68" si="370">CC14-CB14</f>
        <v>107</v>
      </c>
      <c r="CD68">
        <f t="shared" ref="CD68" si="371">CD14-CC14</f>
        <v>67</v>
      </c>
      <c r="CE68">
        <f t="shared" ref="CE68" si="372">CE14-CD14</f>
        <v>99</v>
      </c>
      <c r="CF68">
        <f t="shared" ref="CF68" si="373">CF14-CE14</f>
        <v>105</v>
      </c>
      <c r="CG68">
        <f t="shared" ref="CG68" si="374">CG14-CF14</f>
        <v>204</v>
      </c>
      <c r="CH68">
        <f t="shared" ref="CH68" si="375">CH14-CG14</f>
        <v>204</v>
      </c>
      <c r="CI68">
        <f t="shared" ref="CI68" si="376">CI14-CH14</f>
        <v>188</v>
      </c>
      <c r="CJ68">
        <f t="shared" ref="CJ68" si="377">CJ14-CI14</f>
        <v>217</v>
      </c>
      <c r="CK68">
        <f t="shared" ref="CK68" si="378">CK14-CJ14</f>
        <v>213</v>
      </c>
      <c r="CL68">
        <f t="shared" ref="CL68" si="379">CL14-CK14</f>
        <v>108</v>
      </c>
      <c r="CM68">
        <f t="shared" ref="CM68" si="380">CM14-CL14</f>
        <v>125</v>
      </c>
      <c r="CN68">
        <f t="shared" ref="CN68" si="381">CN14-CM14</f>
        <v>154</v>
      </c>
      <c r="CO68">
        <f t="shared" ref="CO68" si="382">CO14-CN14</f>
        <v>165</v>
      </c>
      <c r="CP68">
        <f t="shared" ref="CP68" si="383">CP14-CO14</f>
        <v>425</v>
      </c>
      <c r="CQ68">
        <f t="shared" ref="CQ68" si="384">CQ14-CP14</f>
        <v>373</v>
      </c>
      <c r="CR68">
        <f t="shared" ref="CR68" si="385">CR14-CQ14</f>
        <v>353</v>
      </c>
      <c r="CS68">
        <f t="shared" ref="CS68" si="386">CS14-CR14</f>
        <v>229</v>
      </c>
      <c r="CT68">
        <f t="shared" ref="CT68" si="387">CT14-CS14</f>
        <v>317</v>
      </c>
      <c r="CU68">
        <f t="shared" ref="CU68" si="388">CU14-CT14</f>
        <v>480</v>
      </c>
      <c r="CV68">
        <f t="shared" ref="CV68" si="389">CV14-CU14</f>
        <v>430</v>
      </c>
      <c r="CW68">
        <f t="shared" ref="CW68" si="390">CW14-CV14</f>
        <v>493</v>
      </c>
      <c r="CX68">
        <f t="shared" ref="CX68" si="391">CX14-CW14</f>
        <v>406</v>
      </c>
      <c r="CY68">
        <f t="shared" ref="CY68" si="392">CY14-CX14</f>
        <v>349</v>
      </c>
      <c r="CZ68">
        <f t="shared" ref="CZ68" si="393">CZ14-CY14</f>
        <v>290</v>
      </c>
      <c r="DA68">
        <f t="shared" ref="DA68" si="394">DA14-CZ14</f>
        <v>316</v>
      </c>
      <c r="DB68">
        <f t="shared" ref="DB68" si="395">DB14-DA14</f>
        <v>571</v>
      </c>
      <c r="DC68">
        <f t="shared" ref="DC68" si="396">DC14-DB14</f>
        <v>650</v>
      </c>
      <c r="DD68">
        <f t="shared" ref="DD68" si="397">DD14-DC14</f>
        <v>602</v>
      </c>
      <c r="DE68">
        <f t="shared" ref="DE68" si="398">DE14-DD14</f>
        <v>827</v>
      </c>
      <c r="DF68">
        <f t="shared" ref="DF68" si="399">DF14-DE14</f>
        <v>639</v>
      </c>
      <c r="DG68">
        <f t="shared" ref="DG68" si="400">DG14-DF14</f>
        <v>467</v>
      </c>
      <c r="DH68">
        <f t="shared" ref="DH68" si="401">DH14-DG14</f>
        <v>530</v>
      </c>
      <c r="DI68">
        <f t="shared" ref="DI68" si="402">DI14-DH14</f>
        <v>808</v>
      </c>
      <c r="DJ68">
        <f t="shared" ref="DJ68" si="403">DJ14-DI14</f>
        <v>779</v>
      </c>
      <c r="DK68">
        <f t="shared" ref="DK68" si="404">DK14-DJ14</f>
        <v>759</v>
      </c>
      <c r="DL68">
        <f t="shared" ref="DL68" si="405">DL14-DK14</f>
        <v>963</v>
      </c>
      <c r="DM68">
        <f t="shared" ref="DM68" si="406">DM14-DL14</f>
        <v>700</v>
      </c>
      <c r="DN68">
        <f t="shared" ref="DN68" si="407">DN14-DM14</f>
        <v>456</v>
      </c>
      <c r="DO68">
        <f t="shared" ref="DO68" si="408">DO14-DN14</f>
        <v>735</v>
      </c>
      <c r="DP68">
        <f t="shared" ref="DP68" si="409">DP14-DO14</f>
        <v>1130</v>
      </c>
      <c r="DQ68">
        <f t="shared" ref="DQ68" si="410">DQ14-DP14</f>
        <v>876</v>
      </c>
      <c r="DR68">
        <f t="shared" ref="DR68" si="411">DR14-DQ14</f>
        <v>1188</v>
      </c>
      <c r="DS68">
        <f t="shared" ref="DS68:GQ68" si="412">DS14-DR14</f>
        <v>1001</v>
      </c>
      <c r="DT68">
        <f t="shared" si="412"/>
        <v>965</v>
      </c>
      <c r="DU68">
        <f t="shared" si="412"/>
        <v>653</v>
      </c>
      <c r="DV68">
        <f t="shared" si="412"/>
        <v>807</v>
      </c>
      <c r="DW68">
        <f t="shared" si="412"/>
        <v>1039</v>
      </c>
      <c r="DX68">
        <f t="shared" si="412"/>
        <v>1086</v>
      </c>
      <c r="DY68">
        <f t="shared" si="412"/>
        <v>1156</v>
      </c>
      <c r="DZ68">
        <f t="shared" si="412"/>
        <v>1124</v>
      </c>
      <c r="EA68">
        <f t="shared" si="412"/>
        <v>956</v>
      </c>
      <c r="EB68">
        <f t="shared" si="412"/>
        <v>480</v>
      </c>
      <c r="EC68">
        <f t="shared" si="412"/>
        <v>623</v>
      </c>
      <c r="ED68">
        <f t="shared" si="412"/>
        <v>1262</v>
      </c>
      <c r="EE68">
        <f t="shared" si="412"/>
        <v>1349</v>
      </c>
      <c r="EF68">
        <f t="shared" si="412"/>
        <v>1473</v>
      </c>
      <c r="EG68">
        <f t="shared" si="412"/>
        <v>1005</v>
      </c>
      <c r="EH68">
        <f t="shared" si="412"/>
        <v>904</v>
      </c>
      <c r="EI68">
        <f t="shared" si="412"/>
        <v>525</v>
      </c>
      <c r="EJ68">
        <f t="shared" si="412"/>
        <v>679</v>
      </c>
      <c r="EK68">
        <f t="shared" si="412"/>
        <v>1272</v>
      </c>
      <c r="EL68">
        <f t="shared" si="412"/>
        <v>1274</v>
      </c>
      <c r="EM68">
        <f t="shared" si="412"/>
        <v>1239</v>
      </c>
      <c r="EN68">
        <f t="shared" si="412"/>
        <v>909</v>
      </c>
      <c r="EO68">
        <f t="shared" si="412"/>
        <v>892</v>
      </c>
      <c r="EP68">
        <f t="shared" si="412"/>
        <v>612</v>
      </c>
      <c r="EQ68">
        <f t="shared" si="412"/>
        <v>627</v>
      </c>
      <c r="ER68">
        <f t="shared" si="412"/>
        <v>1282</v>
      </c>
      <c r="ES68">
        <f t="shared" si="412"/>
        <v>1269</v>
      </c>
      <c r="ET68">
        <f t="shared" si="412"/>
        <v>1238</v>
      </c>
      <c r="EU68">
        <f t="shared" si="412"/>
        <v>1206</v>
      </c>
      <c r="EV68">
        <f t="shared" si="412"/>
        <v>1022</v>
      </c>
      <c r="EW68">
        <f t="shared" si="412"/>
        <v>615</v>
      </c>
      <c r="EX68">
        <f t="shared" si="412"/>
        <v>680</v>
      </c>
      <c r="EY68">
        <f t="shared" si="412"/>
        <v>1374</v>
      </c>
      <c r="EZ68">
        <f t="shared" si="412"/>
        <v>1185</v>
      </c>
      <c r="FA68">
        <f t="shared" si="412"/>
        <v>1141</v>
      </c>
      <c r="FB68">
        <f t="shared" si="412"/>
        <v>990</v>
      </c>
      <c r="FC68">
        <f t="shared" si="412"/>
        <v>1109</v>
      </c>
      <c r="FD68">
        <f t="shared" si="412"/>
        <v>552</v>
      </c>
      <c r="FE68">
        <f t="shared" si="412"/>
        <v>692</v>
      </c>
      <c r="FF68">
        <f t="shared" si="412"/>
        <v>1280</v>
      </c>
      <c r="FG68">
        <f t="shared" si="412"/>
        <v>1038</v>
      </c>
      <c r="FH68">
        <f t="shared" si="412"/>
        <v>1252</v>
      </c>
      <c r="FI68">
        <f t="shared" si="412"/>
        <v>1290</v>
      </c>
      <c r="FJ68">
        <f t="shared" si="412"/>
        <v>1091</v>
      </c>
      <c r="FK68">
        <f t="shared" si="412"/>
        <v>602</v>
      </c>
      <c r="FL68">
        <f t="shared" si="412"/>
        <v>620</v>
      </c>
      <c r="FM68">
        <f t="shared" si="412"/>
        <v>1254</v>
      </c>
      <c r="FN68">
        <f t="shared" si="412"/>
        <v>1223</v>
      </c>
      <c r="FO68">
        <f t="shared" si="412"/>
        <v>1220</v>
      </c>
      <c r="FP68">
        <f t="shared" si="412"/>
        <v>1214</v>
      </c>
      <c r="FQ68">
        <f t="shared" si="412"/>
        <v>1071</v>
      </c>
      <c r="FR68">
        <f t="shared" si="412"/>
        <v>631</v>
      </c>
      <c r="FS68">
        <f t="shared" si="412"/>
        <v>733</v>
      </c>
      <c r="FT68">
        <f t="shared" si="412"/>
        <v>1300</v>
      </c>
      <c r="FU68">
        <f t="shared" si="412"/>
        <v>1233</v>
      </c>
      <c r="FV68">
        <f t="shared" si="412"/>
        <v>1322</v>
      </c>
      <c r="FW68">
        <f t="shared" si="412"/>
        <v>1163</v>
      </c>
      <c r="FX68">
        <f t="shared" si="412"/>
        <v>921</v>
      </c>
      <c r="FY68">
        <f t="shared" si="412"/>
        <v>716</v>
      </c>
      <c r="FZ68">
        <f t="shared" si="412"/>
        <v>632</v>
      </c>
      <c r="GA68">
        <f t="shared" si="412"/>
        <v>1367</v>
      </c>
      <c r="GB68">
        <f t="shared" si="412"/>
        <v>1284</v>
      </c>
      <c r="GC68">
        <f t="shared" si="412"/>
        <v>1311</v>
      </c>
      <c r="GD68">
        <f t="shared" si="412"/>
        <v>1156</v>
      </c>
      <c r="GE68">
        <f t="shared" si="412"/>
        <v>1211</v>
      </c>
      <c r="GF68">
        <f t="shared" si="412"/>
        <v>555</v>
      </c>
      <c r="GG68">
        <f t="shared" si="412"/>
        <v>614</v>
      </c>
      <c r="GH68">
        <f t="shared" si="412"/>
        <v>921</v>
      </c>
      <c r="GI68">
        <f t="shared" si="412"/>
        <v>1595</v>
      </c>
      <c r="GJ68">
        <f t="shared" si="412"/>
        <v>1129</v>
      </c>
      <c r="GK68">
        <f t="shared" si="412"/>
        <v>1212</v>
      </c>
      <c r="GL68">
        <f t="shared" si="412"/>
        <v>1088</v>
      </c>
      <c r="GM68">
        <f t="shared" si="412"/>
        <v>541</v>
      </c>
      <c r="GN68">
        <f t="shared" si="412"/>
        <v>561</v>
      </c>
      <c r="GO68">
        <f t="shared" si="412"/>
        <v>1154</v>
      </c>
      <c r="GP68">
        <f t="shared" si="412"/>
        <v>1437</v>
      </c>
      <c r="GQ68">
        <f t="shared" si="412"/>
        <v>1237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P14"/>
  <sheetViews>
    <sheetView zoomScale="80" zoomScaleNormal="80" workbookViewId="0">
      <selection activeCell="A30" sqref="A30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198" width="10.81640625" bestFit="1" customWidth="1"/>
  </cols>
  <sheetData>
    <row r="1" spans="1:198" x14ac:dyDescent="0.35">
      <c r="B1" s="3" t="str">
        <f>'time_series_19-covid-Deaths'!E2</f>
        <v>1/23/20</v>
      </c>
      <c r="C1" s="3" t="str">
        <f>'time_series_19-covid-Deaths'!F2</f>
        <v>1/24/20</v>
      </c>
      <c r="D1" s="3" t="str">
        <f>'time_series_19-covid-Deaths'!G2</f>
        <v>1/25/20</v>
      </c>
      <c r="E1" s="3" t="str">
        <f>'time_series_19-covid-Deaths'!H2</f>
        <v>1/26/20</v>
      </c>
      <c r="F1" s="3" t="str">
        <f>'time_series_19-covid-Deaths'!I2</f>
        <v>1/27/20</v>
      </c>
      <c r="G1" s="3" t="str">
        <f>'time_series_19-covid-Deaths'!J2</f>
        <v>1/28/20</v>
      </c>
      <c r="H1" s="3" t="str">
        <f>'time_series_19-covid-Deaths'!K2</f>
        <v>1/29/20</v>
      </c>
      <c r="I1" s="3" t="str">
        <f>'time_series_19-covid-Deaths'!L2</f>
        <v>1/30/20</v>
      </c>
      <c r="J1" s="3" t="str">
        <f>'time_series_19-covid-Deaths'!M2</f>
        <v>1/31/20</v>
      </c>
      <c r="K1" s="3">
        <f>'time_series_19-covid-Deaths'!N2</f>
        <v>43832</v>
      </c>
      <c r="L1" s="3">
        <f>'time_series_19-covid-Deaths'!O2</f>
        <v>43863</v>
      </c>
      <c r="M1" s="3">
        <f>'time_series_19-covid-Deaths'!P2</f>
        <v>43892</v>
      </c>
      <c r="N1" s="3">
        <f>'time_series_19-covid-Deaths'!Q2</f>
        <v>43923</v>
      </c>
      <c r="O1" s="3">
        <f>'time_series_19-covid-Deaths'!R2</f>
        <v>43953</v>
      </c>
      <c r="P1" s="3">
        <f>'time_series_19-covid-Deaths'!S2</f>
        <v>43984</v>
      </c>
      <c r="Q1" s="3">
        <f>'time_series_19-covid-Deaths'!T2</f>
        <v>44014</v>
      </c>
      <c r="R1" s="3">
        <f>'time_series_19-covid-Deaths'!U2</f>
        <v>44045</v>
      </c>
      <c r="S1" s="3">
        <f>'time_series_19-covid-Deaths'!V2</f>
        <v>44076</v>
      </c>
      <c r="T1" s="3">
        <f>'time_series_19-covid-Deaths'!W2</f>
        <v>44106</v>
      </c>
      <c r="U1" s="3">
        <f>'time_series_19-covid-Deaths'!X2</f>
        <v>44137</v>
      </c>
      <c r="V1" s="3">
        <f>'time_series_19-covid-Deaths'!Y2</f>
        <v>44167</v>
      </c>
      <c r="W1" s="3" t="str">
        <f>'time_series_19-covid-Deaths'!Z2</f>
        <v>2/13/20</v>
      </c>
      <c r="X1" s="3" t="str">
        <f>'time_series_19-covid-Deaths'!AA2</f>
        <v>2/14/20</v>
      </c>
      <c r="Y1" s="3" t="str">
        <f>'time_series_19-covid-Deaths'!AB2</f>
        <v>2/15/20</v>
      </c>
      <c r="Z1" s="3" t="str">
        <f>'time_series_19-covid-Deaths'!AC2</f>
        <v>2/16/20</v>
      </c>
      <c r="AA1" s="3" t="str">
        <f>'time_series_19-covid-Deaths'!AD2</f>
        <v>2/17/20</v>
      </c>
      <c r="AB1" s="3" t="str">
        <f>'time_series_19-covid-Deaths'!AE2</f>
        <v>2/18/20</v>
      </c>
      <c r="AC1" s="3" t="str">
        <f>'time_series_19-covid-Deaths'!AF2</f>
        <v>2/19/20</v>
      </c>
      <c r="AD1" s="3" t="str">
        <f>'time_series_19-covid-Deaths'!AG2</f>
        <v>2/20/20</v>
      </c>
      <c r="AE1" s="3" t="str">
        <f>'time_series_19-covid-Deaths'!AH2</f>
        <v>2/21/20</v>
      </c>
      <c r="AF1" s="3" t="str">
        <f>'time_series_19-covid-Deaths'!AI2</f>
        <v>2/22/20</v>
      </c>
      <c r="AG1" s="3" t="str">
        <f>'time_series_19-covid-Deaths'!AJ2</f>
        <v>2/23/20</v>
      </c>
      <c r="AH1" s="3" t="str">
        <f>'time_series_19-covid-Deaths'!AK2</f>
        <v>2/24/20</v>
      </c>
      <c r="AI1" s="3" t="str">
        <f>'time_series_19-covid-Deaths'!AL2</f>
        <v>2/25/20</v>
      </c>
      <c r="AJ1" s="3" t="str">
        <f>'time_series_19-covid-Deaths'!AM2</f>
        <v>2/26/20</v>
      </c>
      <c r="AK1" s="3" t="str">
        <f>'time_series_19-covid-Deaths'!AN2</f>
        <v>2/27/20</v>
      </c>
      <c r="AL1" s="3" t="str">
        <f>'time_series_19-covid-Deaths'!AO2</f>
        <v>2/28/20</v>
      </c>
      <c r="AM1" s="3" t="str">
        <f>'time_series_19-covid-Deaths'!AP2</f>
        <v>2/29/20</v>
      </c>
      <c r="AN1" s="3">
        <f>'time_series_19-covid-Deaths'!AQ2</f>
        <v>43833</v>
      </c>
      <c r="AO1" s="3">
        <f>'time_series_19-covid-Deaths'!AR2</f>
        <v>43864</v>
      </c>
      <c r="AP1" s="3">
        <f>'time_series_19-covid-Deaths'!AS2</f>
        <v>43893</v>
      </c>
      <c r="AQ1" s="3">
        <f>'time_series_19-covid-Deaths'!AT2</f>
        <v>43924</v>
      </c>
      <c r="AR1" s="3">
        <f>'time_series_19-covid-Deaths'!AU2</f>
        <v>43954</v>
      </c>
      <c r="AS1" s="3">
        <f>'time_series_19-covid-Deaths'!AV2</f>
        <v>43985</v>
      </c>
      <c r="AT1" s="3">
        <f>'time_series_19-covid-Deaths'!AW2</f>
        <v>44015</v>
      </c>
      <c r="AU1" s="3">
        <f>'time_series_19-covid-Deaths'!AX2</f>
        <v>44046</v>
      </c>
      <c r="AV1" s="3">
        <f>'time_series_19-covid-Deaths'!AY2</f>
        <v>44077</v>
      </c>
      <c r="AW1" s="3">
        <f>'time_series_19-covid-Deaths'!AZ2</f>
        <v>44107</v>
      </c>
      <c r="AX1" s="3">
        <f>'time_series_19-covid-Deaths'!BA2</f>
        <v>44138</v>
      </c>
      <c r="AY1" s="3">
        <f>'time_series_19-covid-Deaths'!BB2</f>
        <v>44168</v>
      </c>
      <c r="AZ1" s="3" t="str">
        <f>'time_series_19-covid-Deaths'!BC2</f>
        <v>3/13/20</v>
      </c>
      <c r="BA1" s="3" t="str">
        <f>'time_series_19-covid-Deaths'!BD2</f>
        <v>3/14/20</v>
      </c>
      <c r="BB1" s="3" t="str">
        <f>'time_series_19-covid-Deaths'!BE2</f>
        <v>3/15/20</v>
      </c>
      <c r="BC1" s="3" t="str">
        <f>'time_series_19-covid-Deaths'!BF2</f>
        <v>3/16/20</v>
      </c>
      <c r="BD1" s="3" t="str">
        <f>'time_series_19-covid-Deaths'!BG2</f>
        <v>3/17/20</v>
      </c>
      <c r="BE1" s="3" t="str">
        <f>'time_series_19-covid-Deaths'!BH2</f>
        <v>3/18/20</v>
      </c>
      <c r="BF1" s="3" t="str">
        <f>'time_series_19-covid-Deaths'!BI2</f>
        <v>3/19/20</v>
      </c>
      <c r="BG1" s="3" t="str">
        <f>'time_series_19-covid-Deaths'!BJ2</f>
        <v>3/20/20</v>
      </c>
      <c r="BH1" s="3" t="str">
        <f>'time_series_19-covid-Deaths'!BK2</f>
        <v>3/21/20</v>
      </c>
      <c r="BI1" s="3" t="str">
        <f>'time_series_19-covid-Deaths'!BL2</f>
        <v>3/22/20</v>
      </c>
      <c r="BJ1" s="3" t="str">
        <f>'time_series_19-covid-Deaths'!BM2</f>
        <v>3/23/20</v>
      </c>
      <c r="BK1" s="3" t="str">
        <f>'time_series_19-covid-Deaths'!BN2</f>
        <v>3/24/20</v>
      </c>
      <c r="BL1" s="3" t="str">
        <f>'time_series_19-covid-Deaths'!BO2</f>
        <v>3/25/20</v>
      </c>
      <c r="BM1" s="3" t="str">
        <f>'time_series_19-covid-Deaths'!BP2</f>
        <v>3/26/20</v>
      </c>
      <c r="BN1" s="3" t="str">
        <f>'time_series_19-covid-Deaths'!BQ2</f>
        <v>3/27/20</v>
      </c>
      <c r="BO1" s="3" t="str">
        <f>'time_series_19-covid-Deaths'!BR2</f>
        <v>3/28/20</v>
      </c>
      <c r="BP1" s="3" t="str">
        <f>'time_series_19-covid-Deaths'!BS2</f>
        <v>3/29/20</v>
      </c>
      <c r="BQ1" s="3" t="str">
        <f>'time_series_19-covid-Deaths'!BT2</f>
        <v>3/30/20</v>
      </c>
      <c r="BR1" s="3" t="str">
        <f>'time_series_19-covid-Deaths'!BU2</f>
        <v>3/31/20</v>
      </c>
      <c r="BS1" s="3">
        <f>'time_series_19-covid-Deaths'!BV2</f>
        <v>43834</v>
      </c>
      <c r="BT1" s="3">
        <f>'time_series_19-covid-Deaths'!BW2</f>
        <v>43865</v>
      </c>
      <c r="BU1" s="3">
        <f>'time_series_19-covid-Deaths'!BX2</f>
        <v>43894</v>
      </c>
      <c r="BV1" s="3">
        <f>'time_series_19-covid-Deaths'!BY2</f>
        <v>43925</v>
      </c>
      <c r="BW1" s="3">
        <f>'time_series_19-covid-Deaths'!BZ2</f>
        <v>43955</v>
      </c>
      <c r="BX1" s="3">
        <f>'time_series_19-covid-Deaths'!CA2</f>
        <v>43986</v>
      </c>
      <c r="BY1" s="3">
        <f>'time_series_19-covid-Deaths'!CB2</f>
        <v>44016</v>
      </c>
      <c r="BZ1" s="3">
        <f>'time_series_19-covid-Deaths'!CC2</f>
        <v>44047</v>
      </c>
      <c r="CA1" s="3">
        <f>'time_series_19-covid-Deaths'!CD2</f>
        <v>44078</v>
      </c>
      <c r="CB1" s="3">
        <f>'time_series_19-covid-Deaths'!CE2</f>
        <v>44108</v>
      </c>
      <c r="CC1" s="3">
        <f>'time_series_19-covid-Deaths'!CF2</f>
        <v>44139</v>
      </c>
      <c r="CD1" s="3">
        <f>'time_series_19-covid-Deaths'!CG2</f>
        <v>44169</v>
      </c>
      <c r="CE1" s="3" t="str">
        <f>'time_series_19-covid-Deaths'!CH2</f>
        <v>4/13/20</v>
      </c>
      <c r="CF1" s="3" t="str">
        <f>'time_series_19-covid-Deaths'!CI2</f>
        <v>4/14/20</v>
      </c>
      <c r="CG1" s="3" t="str">
        <f>'time_series_19-covid-Deaths'!CJ2</f>
        <v>4/15/20</v>
      </c>
      <c r="CH1" s="3" t="str">
        <f>'time_series_19-covid-Deaths'!CK2</f>
        <v>4/16/20</v>
      </c>
      <c r="CI1" s="3" t="str">
        <f>'time_series_19-covid-Deaths'!CL2</f>
        <v>4/17/20</v>
      </c>
      <c r="CJ1" s="3" t="str">
        <f>'time_series_19-covid-Deaths'!CM2</f>
        <v>4/18/20</v>
      </c>
      <c r="CK1" s="3" t="str">
        <f>'time_series_19-covid-Deaths'!CN2</f>
        <v>4/19/20</v>
      </c>
      <c r="CL1" s="3" t="str">
        <f>'time_series_19-covid-Deaths'!CO2</f>
        <v>4/20/20</v>
      </c>
      <c r="CM1" s="3" t="str">
        <f>'time_series_19-covid-Deaths'!CP2</f>
        <v>4/21/20</v>
      </c>
      <c r="CN1" s="3" t="str">
        <f>'time_series_19-covid-Deaths'!CQ2</f>
        <v>4/22/20</v>
      </c>
      <c r="CO1" s="3" t="str">
        <f>'time_series_19-covid-Deaths'!CR2</f>
        <v>4/23/20</v>
      </c>
      <c r="CP1" s="3" t="str">
        <f>'time_series_19-covid-Deaths'!CS2</f>
        <v>4/24/20</v>
      </c>
      <c r="CQ1" s="3" t="str">
        <f>'time_series_19-covid-Deaths'!CT2</f>
        <v>4/25/20</v>
      </c>
      <c r="CR1" s="3" t="str">
        <f>'time_series_19-covid-Deaths'!CU2</f>
        <v>4/26/20</v>
      </c>
      <c r="CS1" s="3" t="str">
        <f>'time_series_19-covid-Deaths'!CV2</f>
        <v>4/27/20</v>
      </c>
      <c r="CT1" s="3" t="str">
        <f>'time_series_19-covid-Deaths'!CW2</f>
        <v>4/28/20</v>
      </c>
      <c r="CU1" s="3" t="str">
        <f>'time_series_19-covid-Deaths'!CX2</f>
        <v>4/29/20</v>
      </c>
      <c r="CV1" s="3" t="str">
        <f>'time_series_19-covid-Deaths'!CY2</f>
        <v>4/30/20</v>
      </c>
      <c r="CW1" s="3">
        <f>'time_series_19-covid-Deaths'!CZ2</f>
        <v>43835</v>
      </c>
      <c r="CX1" s="3">
        <f>'time_series_19-covid-Deaths'!DA2</f>
        <v>43866</v>
      </c>
      <c r="CY1" s="3">
        <f>'time_series_19-covid-Deaths'!DB2</f>
        <v>43895</v>
      </c>
      <c r="CZ1" s="3">
        <f>'time_series_19-covid-Deaths'!DC2</f>
        <v>43926</v>
      </c>
      <c r="DA1" s="3">
        <f>'time_series_19-covid-Deaths'!DD2</f>
        <v>43956</v>
      </c>
      <c r="DB1" s="3">
        <f>'time_series_19-covid-Deaths'!DE2</f>
        <v>43987</v>
      </c>
      <c r="DC1" s="3">
        <f>'time_series_19-covid-Deaths'!DF2</f>
        <v>44017</v>
      </c>
      <c r="DD1" s="3">
        <f>'time_series_19-covid-Deaths'!DG2</f>
        <v>44048</v>
      </c>
      <c r="DE1" s="3">
        <f>'time_series_19-covid-Deaths'!DH2</f>
        <v>44079</v>
      </c>
      <c r="DF1" s="3">
        <f>'time_series_19-covid-Deaths'!DI2</f>
        <v>44109</v>
      </c>
      <c r="DG1" s="3">
        <f>'time_series_19-covid-Deaths'!DJ2</f>
        <v>44140</v>
      </c>
      <c r="DH1" s="3">
        <f>'time_series_19-covid-Deaths'!DK2</f>
        <v>44170</v>
      </c>
      <c r="DI1" s="3" t="str">
        <f>'time_series_19-covid-Deaths'!DL2</f>
        <v>5/13/20</v>
      </c>
      <c r="DJ1" s="3" t="str">
        <f>'time_series_19-covid-Deaths'!DM2</f>
        <v>5/14/20</v>
      </c>
      <c r="DK1" s="3" t="str">
        <f>'time_series_19-covid-Deaths'!DN2</f>
        <v>5/15/20</v>
      </c>
      <c r="DL1" s="3" t="str">
        <f>'time_series_19-covid-Deaths'!DO2</f>
        <v>5/16/20</v>
      </c>
      <c r="DM1" s="3" t="str">
        <f>'time_series_19-covid-Deaths'!DP2</f>
        <v>5/17/20</v>
      </c>
      <c r="DN1" s="3" t="str">
        <f>'time_series_19-covid-Deaths'!DQ2</f>
        <v>5/18/20</v>
      </c>
      <c r="DO1" s="3" t="str">
        <f>'time_series_19-covid-Deaths'!DR2</f>
        <v>5/19/20</v>
      </c>
      <c r="DP1" s="3" t="str">
        <f>'time_series_19-covid-Deaths'!DS2</f>
        <v>5/20/20</v>
      </c>
      <c r="DQ1" s="3" t="str">
        <f>'time_series_19-covid-Deaths'!DT2</f>
        <v>5/21/20</v>
      </c>
      <c r="DR1" s="3" t="str">
        <f>'time_series_19-covid-Deaths'!DU2</f>
        <v>5/22/20</v>
      </c>
      <c r="DS1" s="3" t="str">
        <f>'time_series_19-covid-Deaths'!DV2</f>
        <v>5/23/20</v>
      </c>
      <c r="DT1" s="3" t="str">
        <f>'time_series_19-covid-Deaths'!DW2</f>
        <v>5/24/20</v>
      </c>
      <c r="DU1" s="3" t="str">
        <f>'time_series_19-covid-Deaths'!DX2</f>
        <v>5/25/20</v>
      </c>
      <c r="DV1" s="3" t="str">
        <f>'time_series_19-covid-Deaths'!DY2</f>
        <v>5/26/20</v>
      </c>
      <c r="DW1" s="3" t="str">
        <f>'time_series_19-covid-Deaths'!DZ2</f>
        <v>5/27/20</v>
      </c>
      <c r="DX1" s="3" t="str">
        <f>'time_series_19-covid-Deaths'!EA2</f>
        <v>5/28/20</v>
      </c>
      <c r="DY1" s="3" t="str">
        <f>'time_series_19-covid-Deaths'!EB2</f>
        <v>5/29/20</v>
      </c>
      <c r="DZ1" s="3" t="str">
        <f>'time_series_19-covid-Deaths'!EC2</f>
        <v>5/30/20</v>
      </c>
      <c r="EA1" s="3" t="str">
        <f>'time_series_19-covid-Deaths'!ED2</f>
        <v>5/31/20</v>
      </c>
      <c r="EB1" s="3">
        <f>'time_series_19-covid-Deaths'!EE2</f>
        <v>43836</v>
      </c>
      <c r="EC1" s="3">
        <f>'time_series_19-covid-Deaths'!EF2</f>
        <v>43867</v>
      </c>
      <c r="ED1" s="3">
        <f>'time_series_19-covid-Deaths'!EG2</f>
        <v>43896</v>
      </c>
      <c r="EE1" s="3">
        <f>'time_series_19-covid-Deaths'!EH2</f>
        <v>43927</v>
      </c>
      <c r="EF1" s="3">
        <f>'time_series_19-covid-Deaths'!EI2</f>
        <v>43957</v>
      </c>
      <c r="EG1" s="3">
        <f>'time_series_19-covid-Deaths'!EJ2</f>
        <v>43988</v>
      </c>
      <c r="EH1" s="3">
        <f>'time_series_19-covid-Deaths'!EK2</f>
        <v>44018</v>
      </c>
      <c r="EI1" s="3">
        <f>'time_series_19-covid-Deaths'!EL2</f>
        <v>44049</v>
      </c>
      <c r="EJ1" s="3">
        <f>'time_series_19-covid-Deaths'!EM2</f>
        <v>44080</v>
      </c>
      <c r="EK1" s="3">
        <f>'time_series_19-covid-Deaths'!EN2</f>
        <v>44110</v>
      </c>
      <c r="EL1" s="3">
        <f>'time_series_19-covid-Deaths'!EO2</f>
        <v>44141</v>
      </c>
      <c r="EM1" s="3">
        <f>'time_series_19-covid-Deaths'!EP2</f>
        <v>44171</v>
      </c>
      <c r="EN1" s="3" t="str">
        <f>'time_series_19-covid-Deaths'!EQ2</f>
        <v>6/13/20</v>
      </c>
      <c r="EO1" s="3" t="str">
        <f>'time_series_19-covid-Deaths'!ER2</f>
        <v>6/14/20</v>
      </c>
      <c r="EP1" s="3" t="str">
        <f>'time_series_19-covid-Deaths'!ES2</f>
        <v>6/15/20</v>
      </c>
      <c r="EQ1" s="3" t="str">
        <f>'time_series_19-covid-Deaths'!ET2</f>
        <v>6/16/20</v>
      </c>
      <c r="ER1" s="3" t="str">
        <f>'time_series_19-covid-Deaths'!EU2</f>
        <v>6/17/20</v>
      </c>
      <c r="ES1" s="3" t="str">
        <f>'time_series_19-covid-Deaths'!EV2</f>
        <v>6/18/20</v>
      </c>
      <c r="ET1" s="3" t="str">
        <f>'time_series_19-covid-Deaths'!EW2</f>
        <v>6/19/20</v>
      </c>
      <c r="EU1" s="3" t="str">
        <f>'time_series_19-covid-Deaths'!EX2</f>
        <v>6/20/20</v>
      </c>
      <c r="EV1" s="3" t="str">
        <f>'time_series_19-covid-Deaths'!EY2</f>
        <v>6/21/20</v>
      </c>
      <c r="EW1" s="3" t="str">
        <f>'time_series_19-covid-Deaths'!EZ2</f>
        <v>6/22/20</v>
      </c>
      <c r="EX1" s="3" t="str">
        <f>'time_series_19-covid-Deaths'!FA2</f>
        <v>6/23/20</v>
      </c>
      <c r="EY1" s="3" t="str">
        <f>'time_series_19-covid-Deaths'!FB2</f>
        <v>6/24/20</v>
      </c>
      <c r="EZ1" s="3" t="str">
        <f>'time_series_19-covid-Deaths'!FC2</f>
        <v>6/25/20</v>
      </c>
      <c r="FA1" s="3" t="str">
        <f>'time_series_19-covid-Deaths'!FD2</f>
        <v>6/26/20</v>
      </c>
      <c r="FB1" s="3" t="str">
        <f>'time_series_19-covid-Deaths'!FE2</f>
        <v>6/27/20</v>
      </c>
      <c r="FC1" s="3" t="str">
        <f>'time_series_19-covid-Deaths'!FF2</f>
        <v>6/28/20</v>
      </c>
      <c r="FD1" s="3" t="str">
        <f>'time_series_19-covid-Deaths'!FG2</f>
        <v>6/29/20</v>
      </c>
      <c r="FE1" s="3" t="str">
        <f>'time_series_19-covid-Deaths'!FH2</f>
        <v>6/30/20</v>
      </c>
      <c r="FF1" s="3">
        <f>'time_series_19-covid-Deaths'!FI2</f>
        <v>43837</v>
      </c>
      <c r="FG1" s="3">
        <f>'time_series_19-covid-Deaths'!FJ2</f>
        <v>43868</v>
      </c>
      <c r="FH1" s="3">
        <f>'time_series_19-covid-Deaths'!FK2</f>
        <v>43897</v>
      </c>
      <c r="FI1" s="3">
        <f>'time_series_19-covid-Deaths'!FL2</f>
        <v>43928</v>
      </c>
      <c r="FJ1" s="3">
        <f>'time_series_19-covid-Deaths'!FM2</f>
        <v>43958</v>
      </c>
      <c r="FK1" s="3">
        <f>'time_series_19-covid-Deaths'!FN2</f>
        <v>43989</v>
      </c>
      <c r="FL1" s="3">
        <f>'time_series_19-covid-Deaths'!FO2</f>
        <v>44019</v>
      </c>
      <c r="FM1" s="3">
        <f>'time_series_19-covid-Deaths'!FP2</f>
        <v>44050</v>
      </c>
      <c r="FN1" s="3">
        <f>'time_series_19-covid-Deaths'!FQ2</f>
        <v>44081</v>
      </c>
      <c r="FO1" s="3">
        <f>'time_series_19-covid-Deaths'!FR2</f>
        <v>44111</v>
      </c>
      <c r="FP1" s="3">
        <f>'time_series_19-covid-Deaths'!FS2</f>
        <v>44142</v>
      </c>
      <c r="FQ1" s="3">
        <f>'time_series_19-covid-Deaths'!FT2</f>
        <v>44172</v>
      </c>
      <c r="FR1" s="3" t="str">
        <f>'time_series_19-covid-Deaths'!FU2</f>
        <v>7/13/20</v>
      </c>
      <c r="FS1" s="3" t="str">
        <f>'time_series_19-covid-Deaths'!FV2</f>
        <v>7/14/20</v>
      </c>
      <c r="FT1" s="3" t="str">
        <f>'time_series_19-covid-Deaths'!FW2</f>
        <v>7/15/20</v>
      </c>
      <c r="FU1" s="3" t="str">
        <f>'time_series_19-covid-Deaths'!FX2</f>
        <v>7/16/20</v>
      </c>
      <c r="FV1" s="3" t="str">
        <f>'time_series_19-covid-Deaths'!FY2</f>
        <v>7/17/20</v>
      </c>
      <c r="FW1" s="3" t="str">
        <f>'time_series_19-covid-Deaths'!FZ2</f>
        <v>7/18/20</v>
      </c>
      <c r="FX1" s="3" t="str">
        <f>'time_series_19-covid-Deaths'!GA2</f>
        <v>7/19/20</v>
      </c>
      <c r="FY1" s="3" t="str">
        <f>'time_series_19-covid-Deaths'!GB2</f>
        <v>7/20/20</v>
      </c>
      <c r="FZ1" s="3" t="str">
        <f>'time_series_19-covid-Deaths'!GC2</f>
        <v>7/21/20</v>
      </c>
      <c r="GA1" s="3" t="str">
        <f>'time_series_19-covid-Deaths'!GD2</f>
        <v>7/22/20</v>
      </c>
      <c r="GB1" s="3" t="str">
        <f>'time_series_19-covid-Deaths'!GE2</f>
        <v>7/23/20</v>
      </c>
      <c r="GC1" s="3" t="str">
        <f>'time_series_19-covid-Deaths'!GF2</f>
        <v>7/24/20</v>
      </c>
      <c r="GD1" s="3" t="str">
        <f>'time_series_19-covid-Deaths'!GG2</f>
        <v>7/25/20</v>
      </c>
      <c r="GE1" s="3" t="str">
        <f>'time_series_19-covid-Deaths'!GH2</f>
        <v>7/26/20</v>
      </c>
      <c r="GF1" s="3" t="str">
        <f>'time_series_19-covid-Deaths'!GI2</f>
        <v>7/27/20</v>
      </c>
      <c r="GG1" s="3" t="str">
        <f>'time_series_19-covid-Deaths'!GJ2</f>
        <v>7/28/20</v>
      </c>
      <c r="GH1" s="3" t="str">
        <f>'time_series_19-covid-Deaths'!GK2</f>
        <v>7/29/20</v>
      </c>
      <c r="GI1" s="3" t="str">
        <f>'time_series_19-covid-Deaths'!GL2</f>
        <v>7/30/20</v>
      </c>
      <c r="GJ1" s="3" t="str">
        <f>'time_series_19-covid-Deaths'!GM2</f>
        <v>7/31/20</v>
      </c>
      <c r="GK1" s="3">
        <f>'time_series_19-covid-Deaths'!GN2</f>
        <v>43838</v>
      </c>
      <c r="GL1" s="3">
        <f>'time_series_19-covid-Deaths'!GO2</f>
        <v>43869</v>
      </c>
      <c r="GM1" s="3">
        <f>'time_series_19-covid-Deaths'!GP2</f>
        <v>43898</v>
      </c>
      <c r="GN1" s="3">
        <f>'time_series_19-covid-Deaths'!GQ2</f>
        <v>43929</v>
      </c>
      <c r="GO1" s="3">
        <f>'time_series_19-covid-Deaths'!GR2</f>
        <v>43959</v>
      </c>
      <c r="GP1" s="3">
        <f>'time_series_19-covid-Deaths'!GS2</f>
        <v>43990</v>
      </c>
    </row>
    <row r="2" spans="1:198" x14ac:dyDescent="0.35">
      <c r="A2" s="9" t="s">
        <v>252</v>
      </c>
      <c r="B2" s="10">
        <f>IFERROR(Deaths!C3/(Deaths!C3+Recovered!C3), 0)</f>
        <v>0.39130434782608697</v>
      </c>
      <c r="C2" s="10">
        <f>IFERROR(Deaths!D3/(Deaths!D3+Recovered!D3), 0)</f>
        <v>0.4642857142857143</v>
      </c>
      <c r="D2" s="10">
        <f>IFERROR(Deaths!E3/(Deaths!E3+Recovered!E3), 0)</f>
        <v>0.53846153846153844</v>
      </c>
      <c r="E2" s="10">
        <f>IFERROR(Deaths!F3/(Deaths!F3+Recovered!F3), 0)</f>
        <v>0.58947368421052626</v>
      </c>
      <c r="F2" s="10">
        <f>IFERROR(Deaths!G3/(Deaths!G3+Recovered!G3), 0)</f>
        <v>0.61194029850746268</v>
      </c>
      <c r="G2" s="10">
        <f>IFERROR(Deaths!H3/(Deaths!H3+Recovered!H3), 0)</f>
        <v>0.68229166666666663</v>
      </c>
      <c r="H2" s="10">
        <f>IFERROR(Deaths!I3/(Deaths!I3+Recovered!I3), 0)</f>
        <v>0.5541666666666667</v>
      </c>
      <c r="I2" s="10">
        <f>IFERROR(Deaths!J3/(Deaths!J3+Recovered!J3), 0)</f>
        <v>0.5757575757575758</v>
      </c>
      <c r="J2" s="10">
        <f>IFERROR(Deaths!K3/(Deaths!K3+Recovered!K3), 0)</f>
        <v>0.598314606741573</v>
      </c>
      <c r="K2" s="10">
        <f>IFERROR(Deaths!L3/(Deaths!L3+Recovered!L3), 0)</f>
        <v>0.53846153846153844</v>
      </c>
      <c r="L2" s="10">
        <f>IFERROR(Deaths!M3/(Deaths!M3+Recovered!M3), 0)</f>
        <v>0.56037151702786381</v>
      </c>
      <c r="M2" s="10">
        <f>IFERROR(Deaths!N3/(Deaths!N3+Recovered!N3), 0)</f>
        <v>0.47438752783964366</v>
      </c>
      <c r="N2" s="10">
        <f>IFERROR(Deaths!O3/(Deaths!O3+Recovered!O3), 0)</f>
        <v>0.44125560538116593</v>
      </c>
      <c r="O2" s="10">
        <f>IFERROR(Deaths!P3/(Deaths!P3+Recovered!P3), 0)</f>
        <v>0.39830508474576271</v>
      </c>
      <c r="P2" s="10">
        <f>IFERROR(Deaths!Q3/(Deaths!Q3+Recovered!Q3), 0)</f>
        <v>0.36063708759954494</v>
      </c>
      <c r="Q2" s="10">
        <f>IFERROR(Deaths!R3/(Deaths!R3+Recovered!R3), 0)</f>
        <v>0.32592928377153219</v>
      </c>
      <c r="R2" s="10">
        <f>IFERROR(Deaths!S3/(Deaths!S3+Recovered!S3), 0)</f>
        <v>0.28611998580049697</v>
      </c>
      <c r="S2" s="10">
        <f>IFERROR(Deaths!T3/(Deaths!T3+Recovered!T3), 0)</f>
        <v>0.25724020442930151</v>
      </c>
      <c r="T2" s="10">
        <f>IFERROR(Deaths!U3/(Deaths!U3+Recovered!U3), 0)</f>
        <v>0.23796100540286586</v>
      </c>
      <c r="U2" s="10">
        <f>IFERROR(Deaths!V3/(Deaths!V3+Recovered!V3), 0)</f>
        <v>0.22000395335046452</v>
      </c>
      <c r="V2" s="10">
        <f>IFERROR(Deaths!W3/(Deaths!W3+Recovered!W3), 0)</f>
        <v>0.19272539217376314</v>
      </c>
      <c r="W2" s="10">
        <f>IFERROR(Deaths!X3/(Deaths!X3+Recovered!X3), 0)</f>
        <v>0.21024382763379851</v>
      </c>
      <c r="X2" s="10">
        <f>IFERROR(Deaths!Y3/(Deaths!Y3+Recovered!Y3), 0)</f>
        <v>0.19480685597339473</v>
      </c>
      <c r="Y2" s="10">
        <f>IFERROR(Deaths!Z3/(Deaths!Z3+Recovered!Z3), 0)</f>
        <v>0.17132867132867133</v>
      </c>
      <c r="Z2" s="10">
        <f>IFERROR(Deaths!AA3/(Deaths!AA3+Recovered!AA3), 0)</f>
        <v>0.15853112404836542</v>
      </c>
      <c r="AA2" s="10">
        <f>IFERROR(Deaths!AB3/(Deaths!AB3+Recovered!AB3), 0)</f>
        <v>0.14670541113641719</v>
      </c>
      <c r="AB2" s="10">
        <f>IFERROR(Deaths!AC3/(Deaths!AC3+Recovered!AC3), 0)</f>
        <v>0.13761908025495168</v>
      </c>
      <c r="AC2" s="10">
        <f>IFERROR(Deaths!AD3/(Deaths!AD3+Recovered!AD3), 0)</f>
        <v>0.1288619119878604</v>
      </c>
      <c r="AD2" s="10">
        <f>IFERROR(Deaths!AE3/(Deaths!AE3+Recovered!AE3), 0)</f>
        <v>0.12238009690238989</v>
      </c>
      <c r="AE2" s="10">
        <f>IFERROR(Deaths!AF3/(Deaths!AF3+Recovered!AF3), 0)</f>
        <v>0.11023544960595233</v>
      </c>
      <c r="AF2" s="10">
        <f>IFERROR(Deaths!AG3/(Deaths!AG3+Recovered!AG3), 0)</f>
        <v>0.11518103892453979</v>
      </c>
      <c r="AG2" s="10">
        <f>IFERROR(Deaths!AH3/(Deaths!AH3+Recovered!AH3), 0)</f>
        <v>9.7412841142135984E-2</v>
      </c>
      <c r="AH2" s="10">
        <f>IFERROR(Deaths!AI3/(Deaths!AI3+Recovered!AI3), 0)</f>
        <v>0.10106055948355365</v>
      </c>
      <c r="AI2" s="10">
        <f>IFERROR(Deaths!AJ3/(Deaths!AJ3+Recovered!AJ3), 0)</f>
        <v>9.7003973225471593E-2</v>
      </c>
      <c r="AJ2" s="10">
        <f>IFERROR(Deaths!AK3/(Deaths!AK3+Recovered!AK3), 0)</f>
        <v>9.0331203546746647E-2</v>
      </c>
      <c r="AK2" s="10">
        <f>IFERROR(Deaths!AL3/(Deaths!AL3+Recovered!AL3), 0)</f>
        <v>8.4764142418217961E-2</v>
      </c>
      <c r="AL2" s="10">
        <f>IFERROR(Deaths!AM3/(Deaths!AM3+Recovered!AM3), 0)</f>
        <v>7.9474412171507608E-2</v>
      </c>
      <c r="AM2" s="10">
        <f>IFERROR(Deaths!AN3/(Deaths!AN3+Recovered!AN3), 0)</f>
        <v>7.4193629737976954E-2</v>
      </c>
      <c r="AN2" s="10">
        <f>IFERROR(Deaths!AO3/(Deaths!AO3+Recovered!AO3), 0)</f>
        <v>7.0035999812987984E-2</v>
      </c>
      <c r="AO2" s="10">
        <f>IFERROR(Deaths!AP3/(Deaths!AP3+Recovered!AP3), 0)</f>
        <v>6.7356607934324575E-2</v>
      </c>
      <c r="AP2" s="10">
        <f>IFERROR(Deaths!AQ3/(Deaths!AQ3+Recovered!AQ3), 0)</f>
        <v>6.4804560928591937E-2</v>
      </c>
      <c r="AQ2" s="10">
        <f>IFERROR(Deaths!AR3/(Deaths!AR3+Recovered!AR3), 0)</f>
        <v>6.3224753802225975E-2</v>
      </c>
      <c r="AR2" s="10">
        <f>IFERROR(Deaths!AS3/(Deaths!AS3+Recovered!AS3), 0)</f>
        <v>6.1410910158112918E-2</v>
      </c>
      <c r="AS2" s="10">
        <f>IFERROR(Deaths!AT3/(Deaths!AT3+Recovered!AT3), 0)</f>
        <v>6.0430347911135954E-2</v>
      </c>
      <c r="AT2" s="10">
        <f>IFERROR(Deaths!AU3/(Deaths!AU3+Recovered!AU3), 0)</f>
        <v>5.9891626278944537E-2</v>
      </c>
      <c r="AU2" s="10">
        <f>IFERROR(Deaths!AV3/(Deaths!AV3+Recovered!AV3), 0)</f>
        <v>6.1178855249187605E-2</v>
      </c>
      <c r="AV2" s="10">
        <f>IFERROR(Deaths!AW3/(Deaths!AW3+Recovered!AW3), 0)</f>
        <v>6.1640976484593622E-2</v>
      </c>
      <c r="AW2" s="10">
        <f>IFERROR(Deaths!AX3/(Deaths!AX3+Recovered!AX3), 0)</f>
        <v>6.3901496427447982E-2</v>
      </c>
      <c r="AX2" s="10">
        <f>IFERROR(Deaths!AY3/(Deaths!AY3+Recovered!AY3), 0)</f>
        <v>6.6811562703760055E-2</v>
      </c>
      <c r="AY2" s="10">
        <f>IFERROR(Deaths!AZ3/(Deaths!AZ3+Recovered!AZ3), 0)</f>
        <v>6.8355627242136882E-2</v>
      </c>
      <c r="AZ2" s="10">
        <f>IFERROR(Deaths!BA3/(Deaths!BA3+Recovered!BA3), 0)</f>
        <v>7.3409550157993955E-2</v>
      </c>
      <c r="BA2" s="10">
        <f>IFERROR(Deaths!BB3/(Deaths!BB3+Recovered!BB3), 0)</f>
        <v>7.662885608759086E-2</v>
      </c>
      <c r="BB2" s="10">
        <f>IFERROR(Deaths!BC3/(Deaths!BC3+Recovered!BC3), 0)</f>
        <v>8.1815078451948978E-2</v>
      </c>
      <c r="BC2" s="10">
        <f>IFERROR(Deaths!BD3/(Deaths!BD3+Recovered!BD3), 0)</f>
        <v>8.5967084620655665E-2</v>
      </c>
      <c r="BD2" s="10">
        <f>IFERROR(Deaths!BE3/(Deaths!BE3+Recovered!BE3), 0)</f>
        <v>9.2466469863555015E-2</v>
      </c>
      <c r="BE2" s="10">
        <f>IFERROR(Deaths!BF3/(Deaths!BF3+Recovered!BF3), 0)</f>
        <v>9.8725653060996954E-2</v>
      </c>
      <c r="BF2" s="10">
        <f>IFERROR(Deaths!BG3/(Deaths!BG3+Recovered!BG3), 0)</f>
        <v>0.10679330639023188</v>
      </c>
      <c r="BG2" s="10">
        <f>IFERROR(Deaths!BH3/(Deaths!BH3+Recovered!BH3), 0)</f>
        <v>0.11869294605809129</v>
      </c>
      <c r="BH2" s="10">
        <f>IFERROR(Deaths!BI3/(Deaths!BI3+Recovered!BI3), 0)</f>
        <v>0.13076815975813511</v>
      </c>
      <c r="BI2" s="10">
        <f>IFERROR(Deaths!BJ3/(Deaths!BJ3+Recovered!BJ3), 0)</f>
        <v>0.1394104393541119</v>
      </c>
      <c r="BJ2" s="10">
        <f>IFERROR(Deaths!BK3/(Deaths!BK3+Recovered!BK3), 0)</f>
        <v>0.1462797735855639</v>
      </c>
      <c r="BK2" s="10">
        <f>IFERROR(Deaths!BL3/(Deaths!BL3+Recovered!BL3), 0)</f>
        <v>0.16224296836402666</v>
      </c>
      <c r="BL2" s="10">
        <f>IFERROR(Deaths!BM3/(Deaths!BM3+Recovered!BM3), 0)</f>
        <v>0.16814050223386226</v>
      </c>
      <c r="BM2" s="10">
        <f>IFERROR(Deaths!BN3/(Deaths!BN3+Recovered!BN3), 0)</f>
        <v>0.17921914902826472</v>
      </c>
      <c r="BN2" s="10">
        <f>IFERROR(Deaths!BO3/(Deaths!BO3+Recovered!BO3), 0)</f>
        <v>0.18848619738896455</v>
      </c>
      <c r="BO2" s="10">
        <f>IFERROR(Deaths!BP3/(Deaths!BP3+Recovered!BP3), 0)</f>
        <v>0.19675440211055892</v>
      </c>
      <c r="BP2" s="10">
        <f>IFERROR(Deaths!BQ3/(Deaths!BQ3+Recovered!BQ3), 0)</f>
        <v>0.20316848885256583</v>
      </c>
      <c r="BQ2" s="10">
        <f>IFERROR(Deaths!BR3/(Deaths!BR3+Recovered!BR3), 0)</f>
        <v>0.21062146772842463</v>
      </c>
      <c r="BR2" s="10">
        <f>IFERROR(Deaths!BS3/(Deaths!BS3+Recovered!BS3), 0)</f>
        <v>0.21346900291472631</v>
      </c>
      <c r="BS2" s="10">
        <f>IFERROR(Deaths!BT3/(Deaths!BT3+Recovered!BT3), 0)</f>
        <v>0.22009315462615348</v>
      </c>
      <c r="BT2" s="10">
        <f>IFERROR(Deaths!BU3/(Deaths!BU3+Recovered!BU3), 0)</f>
        <v>0.22657386953610789</v>
      </c>
      <c r="BU2" s="10">
        <f>IFERROR(Deaths!BV3/(Deaths!BV3+Recovered!BV3), 0)</f>
        <v>0.22944779422288605</v>
      </c>
      <c r="BV2" s="10">
        <f>IFERROR(Deaths!BW3/(Deaths!BW3+Recovered!BW3), 0)</f>
        <v>0.23281521742829819</v>
      </c>
      <c r="BW2" s="10">
        <f>IFERROR(Deaths!BX3/(Deaths!BX3+Recovered!BX3), 0)</f>
        <v>0.23014386731888187</v>
      </c>
      <c r="BX2" s="10">
        <f>IFERROR(Deaths!BY3/(Deaths!BY3+Recovered!BY3), 0)</f>
        <v>0.23415274357424093</v>
      </c>
      <c r="BY2" s="10">
        <f>IFERROR(Deaths!BZ3/(Deaths!BZ3+Recovered!BZ3), 0)</f>
        <v>0.24026445480946934</v>
      </c>
      <c r="BZ2" s="10">
        <f>IFERROR(Deaths!CA3/(Deaths!CA3+Recovered!CA3), 0)</f>
        <v>0.23911591659916356</v>
      </c>
      <c r="CA2" s="10">
        <f>IFERROR(Deaths!CB3/(Deaths!CB3+Recovered!CB3), 0)</f>
        <v>0.23678442511116121</v>
      </c>
      <c r="CB2" s="10">
        <f>IFERROR(Deaths!CC3/(Deaths!CC3+Recovered!CC3), 0)</f>
        <v>0.23589391297960913</v>
      </c>
      <c r="CC2" s="10">
        <f>IFERROR(Deaths!CD3/(Deaths!CD3+Recovered!CD3), 0)</f>
        <v>0.23498529088197664</v>
      </c>
      <c r="CD2" s="10">
        <f>IFERROR(Deaths!CE3/(Deaths!CE3+Recovered!CE3), 0)</f>
        <v>0.23168597813428082</v>
      </c>
      <c r="CE2" s="10">
        <f>IFERROR(Deaths!CF3/(Deaths!CF3+Recovered!CF3), 0)</f>
        <v>0.23164489070669406</v>
      </c>
      <c r="CF2" s="10">
        <f>IFERROR(Deaths!CG3/(Deaths!CG3+Recovered!CG3), 0)</f>
        <v>0.23001080241878005</v>
      </c>
      <c r="CG2" s="10">
        <f>IFERROR(Deaths!CH3/(Deaths!CH3+Recovered!CH3), 0)</f>
        <v>0.23110803621020629</v>
      </c>
      <c r="CH2" s="10">
        <f>IFERROR(Deaths!CI3/(Deaths!CI3+Recovered!CI3), 0)</f>
        <v>0.22682042164392324</v>
      </c>
      <c r="CI2" s="10">
        <f>IFERROR(Deaths!CJ3/(Deaths!CJ3+Recovered!CJ3), 0)</f>
        <v>0.22671279386432028</v>
      </c>
      <c r="CJ2" s="10">
        <f>IFERROR(Deaths!CK3/(Deaths!CK3+Recovered!CK3), 0)</f>
        <v>0.22552170332259355</v>
      </c>
      <c r="CK2" s="10">
        <f>IFERROR(Deaths!CL3/(Deaths!CL3+Recovered!CL3), 0)</f>
        <v>0.22313117437114255</v>
      </c>
      <c r="CL2" s="10">
        <f>IFERROR(Deaths!CM3/(Deaths!CM3+Recovered!CM3), 0)</f>
        <v>0.21961323023818088</v>
      </c>
      <c r="CM2" s="10">
        <f>IFERROR(Deaths!CN3/(Deaths!CN3+Recovered!CN3), 0)</f>
        <v>0.22057160959719865</v>
      </c>
      <c r="CN2" s="10">
        <f>IFERROR(Deaths!CO3/(Deaths!CO3+Recovered!CO3), 0)</f>
        <v>0.21782574861052914</v>
      </c>
      <c r="CO2" s="10">
        <f>IFERROR(Deaths!CP3/(Deaths!CP3+Recovered!CP3), 0)</f>
        <v>0.21645132022490512</v>
      </c>
      <c r="CP2" s="10">
        <f>IFERROR(Deaths!CQ3/(Deaths!CQ3+Recovered!CQ3), 0)</f>
        <v>0.21541987927428616</v>
      </c>
      <c r="CQ2" s="10">
        <f>IFERROR(Deaths!CR3/(Deaths!CR3+Recovered!CR3), 0)</f>
        <v>0.20903215971952008</v>
      </c>
      <c r="CR2" s="10">
        <f>IFERROR(Deaths!CS3/(Deaths!CS3+Recovered!CS3), 0)</f>
        <v>0.20640192370682911</v>
      </c>
      <c r="CS2" s="10">
        <f>IFERROR(Deaths!CT3/(Deaths!CT3+Recovered!CT3), 0)</f>
        <v>0.20434819040374036</v>
      </c>
      <c r="CT2" s="10">
        <f>IFERROR(Deaths!CU3/(Deaths!CU3+Recovered!CU3), 0)</f>
        <v>0.20387943064471115</v>
      </c>
      <c r="CU2" s="10">
        <f>IFERROR(Deaths!CV3/(Deaths!CV3+Recovered!CV3), 0)</f>
        <v>0.20266232097792075</v>
      </c>
      <c r="CV2" s="10">
        <f>IFERROR(Deaths!CW3/(Deaths!CW3+Recovered!CW3), 0)</f>
        <v>0.19947764016261699</v>
      </c>
      <c r="CW2" s="10">
        <f>IFERROR(Deaths!CX3/(Deaths!CX3+Recovered!CX3), 0)</f>
        <v>0.19246662187826</v>
      </c>
      <c r="CX2" s="10">
        <f>IFERROR(Deaths!CY3/(Deaths!CY3+Recovered!CY3), 0)</f>
        <v>0.19019286054787707</v>
      </c>
      <c r="CY2" s="10">
        <f>IFERROR(Deaths!CZ3/(Deaths!CZ3+Recovered!CZ3), 0)</f>
        <v>0.18650045425435266</v>
      </c>
      <c r="CZ2" s="10">
        <f>IFERROR(Deaths!DA3/(Deaths!DA3+Recovered!DA3), 0)</f>
        <v>0.18457737268401042</v>
      </c>
      <c r="DA2" s="10">
        <f>IFERROR(Deaths!DB3/(Deaths!DB3+Recovered!DB3), 0)</f>
        <v>0.18352606959642698</v>
      </c>
      <c r="DB2" s="10">
        <f>IFERROR(Deaths!DC3/(Deaths!DC3+Recovered!DC3), 0)</f>
        <v>0.18261077084349064</v>
      </c>
      <c r="DC2" s="10">
        <f>IFERROR(Deaths!DD3/(Deaths!DD3+Recovered!DD3), 0)</f>
        <v>0.17999038208743051</v>
      </c>
      <c r="DD2" s="10">
        <f>IFERROR(Deaths!DE3/(Deaths!DE3+Recovered!DE3), 0)</f>
        <v>0.17837332630273031</v>
      </c>
      <c r="DE2" s="10">
        <f>IFERROR(Deaths!DF3/(Deaths!DF3+Recovered!DF3), 0)</f>
        <v>0.17649305536020923</v>
      </c>
      <c r="DF2" s="10">
        <f>IFERROR(Deaths!DG3/(Deaths!DG3+Recovered!DG3), 0)</f>
        <v>0.17256861497754178</v>
      </c>
      <c r="DG2" s="10">
        <f>IFERROR(Deaths!DH3/(Deaths!DH3+Recovered!DH3), 0)</f>
        <v>0.17084365700211876</v>
      </c>
      <c r="DH2" s="10">
        <f>IFERROR(Deaths!DI3/(Deaths!DI3+Recovered!DI3), 0)</f>
        <v>0.16888485027546932</v>
      </c>
      <c r="DI2" s="10">
        <f>IFERROR(Deaths!DJ3/(Deaths!DJ3+Recovered!DJ3), 0)</f>
        <v>0.16782465383376866</v>
      </c>
      <c r="DJ2" s="10">
        <f>IFERROR(Deaths!DK3/(Deaths!DK3+Recovered!DK3), 0)</f>
        <v>0.16513115253026026</v>
      </c>
      <c r="DK2" s="10">
        <f>IFERROR(Deaths!DL3/(Deaths!DL3+Recovered!DL3), 0)</f>
        <v>0.16397652547471528</v>
      </c>
      <c r="DL2" s="10">
        <f>IFERROR(Deaths!DM3/(Deaths!DM3+Recovered!DM3), 0)</f>
        <v>0.16172126028252812</v>
      </c>
      <c r="DM2" s="10">
        <f>IFERROR(Deaths!DN3/(Deaths!DN3+Recovered!DN3), 0)</f>
        <v>0.15855398249754973</v>
      </c>
      <c r="DN2" s="10">
        <f>IFERROR(Deaths!DO3/(Deaths!DO3+Recovered!DO3), 0)</f>
        <v>0.15674437856725315</v>
      </c>
      <c r="DO2" s="10">
        <f>IFERROR(Deaths!DP3/(Deaths!DP3+Recovered!DP3), 0)</f>
        <v>0.15472545940122304</v>
      </c>
      <c r="DP2" s="10">
        <f>IFERROR(Deaths!DQ3/(Deaths!DQ3+Recovered!DQ3), 0)</f>
        <v>0.15291391349194514</v>
      </c>
      <c r="DQ2" s="10">
        <f>IFERROR(Deaths!DR3/(Deaths!DR3+Recovered!DR3), 0)</f>
        <v>0.15069489109500628</v>
      </c>
      <c r="DR2" s="10">
        <f>IFERROR(Deaths!DS3/(Deaths!DS3+Recovered!DS3), 0)</f>
        <v>0.14928015306343392</v>
      </c>
      <c r="DS2" s="10">
        <f>IFERROR(Deaths!DT3/(Deaths!DT3+Recovered!DT3), 0)</f>
        <v>0.14393645049942469</v>
      </c>
      <c r="DT2" s="10">
        <f>IFERROR(Deaths!DU3/(Deaths!DU3+Recovered!DU3), 0)</f>
        <v>0.14181214606999049</v>
      </c>
      <c r="DU2" s="10">
        <f>IFERROR(Deaths!DV3/(Deaths!DV3+Recovered!DV3), 0)</f>
        <v>0.13908983670213507</v>
      </c>
      <c r="DV2" s="10">
        <f>IFERROR(Deaths!DW3/(Deaths!DW3+Recovered!DW3), 0)</f>
        <v>0.13706143196764908</v>
      </c>
      <c r="DW2" s="10">
        <f>IFERROR(Deaths!DX3/(Deaths!DX3+Recovered!DX3), 0)</f>
        <v>0.13590261772217252</v>
      </c>
      <c r="DX2" s="10">
        <f>IFERROR(Deaths!DY3/(Deaths!DY3+Recovered!DY3), 0)</f>
        <v>0.13422566431277563</v>
      </c>
      <c r="DY2" s="10">
        <f>IFERROR(Deaths!DZ3/(Deaths!DZ3+Recovered!DZ3), 0)</f>
        <v>0.13247698704156083</v>
      </c>
      <c r="DZ2" s="10">
        <f>IFERROR(Deaths!EA3/(Deaths!EA3+Recovered!EA3), 0)</f>
        <v>0.13016045212579244</v>
      </c>
      <c r="EA2" s="10">
        <f>IFERROR(Deaths!EB3/(Deaths!EB3+Recovered!EB3), 0)</f>
        <v>0.12789453090014008</v>
      </c>
      <c r="EB2" s="10">
        <f>IFERROR(Deaths!EC3/(Deaths!EC3+Recovered!EC3), 0)</f>
        <v>0.12554661460371186</v>
      </c>
      <c r="EC2" s="10">
        <f>IFERROR(Deaths!ED3/(Deaths!ED3+Recovered!ED3), 0)</f>
        <v>0.12467981503242005</v>
      </c>
      <c r="ED2" s="10">
        <f>IFERROR(Deaths!EE3/(Deaths!EE3+Recovered!EE3), 0)</f>
        <v>0.1221411479423172</v>
      </c>
      <c r="EE2" s="10">
        <f>IFERROR(Deaths!EF3/(Deaths!EF3+Recovered!EF3), 0)</f>
        <v>0.12057228688115701</v>
      </c>
      <c r="EF2" s="10">
        <f>IFERROR(Deaths!EG3/(Deaths!EG3+Recovered!EG3), 0)</f>
        <v>0.11929707265103576</v>
      </c>
      <c r="EG2" s="10">
        <f>IFERROR(Deaths!EH3/(Deaths!EH3+Recovered!EH3), 0)</f>
        <v>0.11788480378673402</v>
      </c>
      <c r="EH2" s="10">
        <f>IFERROR(Deaths!EI3/(Deaths!EI3+Recovered!EI3), 0)</f>
        <v>0.11613912252680576</v>
      </c>
      <c r="EI2" s="10">
        <f>IFERROR(Deaths!EJ3/(Deaths!EJ3+Recovered!EJ3), 0)</f>
        <v>0.11525921729061443</v>
      </c>
      <c r="EJ2" s="10">
        <f>IFERROR(Deaths!EK3/(Deaths!EK3+Recovered!EK3), 0)</f>
        <v>0.11172330014602273</v>
      </c>
      <c r="EK2" s="10">
        <f>IFERROR(Deaths!EL3/(Deaths!EL3+Recovered!EL3), 0)</f>
        <v>0.11051953424520372</v>
      </c>
      <c r="EL2" s="10">
        <f>IFERROR(Deaths!EM3/(Deaths!EM3+Recovered!EM3), 0)</f>
        <v>0.10936108309021103</v>
      </c>
      <c r="EM2" s="10">
        <f>IFERROR(Deaths!EN3/(Deaths!EN3+Recovered!EN3), 0)</f>
        <v>0.10796127619457438</v>
      </c>
      <c r="EN2" s="10">
        <f>IFERROR(Deaths!EO3/(Deaths!EO3+Recovered!EO3), 0)</f>
        <v>0.10677309748416811</v>
      </c>
      <c r="EO2" s="10">
        <f>IFERROR(Deaths!EP3/(Deaths!EP3+Recovered!EP3), 0)</f>
        <v>0.10528804733145027</v>
      </c>
      <c r="EP2" s="10">
        <f>IFERROR(Deaths!EQ3/(Deaths!EQ3+Recovered!EQ3), 0)</f>
        <v>0.10424733224070437</v>
      </c>
      <c r="EQ2" s="10">
        <f>IFERROR(Deaths!ER3/(Deaths!ER3+Recovered!ER3), 0)</f>
        <v>0.10373458927185616</v>
      </c>
      <c r="ER2" s="10">
        <f>IFERROR(Deaths!ES3/(Deaths!ES3+Recovered!ES3), 0)</f>
        <v>0.10250068244988503</v>
      </c>
      <c r="ES2" s="10">
        <f>IFERROR(Deaths!ET3/(Deaths!ET3+Recovered!ET3), 0)</f>
        <v>0.10081070659775369</v>
      </c>
      <c r="ET2" s="10">
        <f>IFERROR(Deaths!EU3/(Deaths!EU3+Recovered!EU3), 0)</f>
        <v>0.10026084015387966</v>
      </c>
      <c r="EU2" s="10">
        <f>IFERROR(Deaths!EV3/(Deaths!EV3+Recovered!EV3), 0)</f>
        <v>9.9052427163062187E-2</v>
      </c>
      <c r="EV2" s="10">
        <f>IFERROR(Deaths!EW3/(Deaths!EW3+Recovered!EW3), 0)</f>
        <v>9.7424377832064951E-2</v>
      </c>
      <c r="EW2" s="10">
        <f>IFERROR(Deaths!EX3/(Deaths!EX3+Recovered!EX3), 0)</f>
        <v>9.6712818449850038E-2</v>
      </c>
      <c r="EX2" s="10">
        <f>IFERROR(Deaths!EY3/(Deaths!EY3+Recovered!EY3), 0)</f>
        <v>9.5903043919342026E-2</v>
      </c>
      <c r="EY2" s="10">
        <f>IFERROR(Deaths!EZ3/(Deaths!EZ3+Recovered!EZ3), 0)</f>
        <v>9.4883182881639438E-2</v>
      </c>
      <c r="EZ2" s="10">
        <f>IFERROR(Deaths!FA3/(Deaths!FA3+Recovered!FA3), 0)</f>
        <v>9.3609414050989409E-2</v>
      </c>
      <c r="FA2" s="10">
        <f>IFERROR(Deaths!FB3/(Deaths!FB3+Recovered!FB3), 0)</f>
        <v>9.280160328906728E-2</v>
      </c>
      <c r="FB2" s="10">
        <f>IFERROR(Deaths!FC3/(Deaths!FC3+Recovered!FC3), 0)</f>
        <v>9.1732461037587268E-2</v>
      </c>
      <c r="FC2" s="10">
        <f>IFERROR(Deaths!FD3/(Deaths!FD3+Recovered!FD3), 0)</f>
        <v>9.0483293835364395E-2</v>
      </c>
      <c r="FD2" s="10">
        <f>IFERROR(Deaths!FE3/(Deaths!FE3+Recovered!FE3), 0)</f>
        <v>8.9655178519573053E-2</v>
      </c>
      <c r="FE2" s="10">
        <f>IFERROR(Deaths!FF3/(Deaths!FF3+Recovered!FF3), 0)</f>
        <v>8.8994774910522739E-2</v>
      </c>
      <c r="FF2" s="10">
        <f>IFERROR(Deaths!FG3/(Deaths!FG3+Recovered!FG3), 0)</f>
        <v>8.7995705340860458E-2</v>
      </c>
      <c r="FG2" s="10">
        <f>IFERROR(Deaths!FH3/(Deaths!FH3+Recovered!FH3), 0)</f>
        <v>8.7076613879202569E-2</v>
      </c>
      <c r="FH2" s="10">
        <f>IFERROR(Deaths!FI3/(Deaths!FI3+Recovered!FI3), 0)</f>
        <v>8.3855193559445249E-2</v>
      </c>
      <c r="FI2" s="10">
        <f>IFERROR(Deaths!FJ3/(Deaths!FJ3+Recovered!FJ3), 0)</f>
        <v>8.3043869674972431E-2</v>
      </c>
      <c r="FJ2" s="10">
        <f>IFERROR(Deaths!FK3/(Deaths!FK3+Recovered!FK3), 0)</f>
        <v>8.1060165819050026E-2</v>
      </c>
      <c r="FK2" s="10">
        <f>IFERROR(Deaths!FL3/(Deaths!FL3+Recovered!FL3), 0)</f>
        <v>8.0143259492884145E-2</v>
      </c>
      <c r="FL2" s="10">
        <f>IFERROR(Deaths!FM3/(Deaths!FM3+Recovered!FM3), 0)</f>
        <v>7.9520740918486432E-2</v>
      </c>
      <c r="FM2" s="10">
        <f>IFERROR(Deaths!FN3/(Deaths!FN3+Recovered!FN3), 0)</f>
        <v>7.8576274219025438E-2</v>
      </c>
      <c r="FN2" s="10">
        <f>IFERROR(Deaths!FO3/(Deaths!FO3+Recovered!FO3), 0)</f>
        <v>7.7548237142068738E-2</v>
      </c>
      <c r="FO2" s="10">
        <f>IFERROR(Deaths!FP3/(Deaths!FP3+Recovered!FP3), 0)</f>
        <v>7.6792878945024026E-2</v>
      </c>
      <c r="FP2" s="10">
        <f>IFERROR(Deaths!FQ3/(Deaths!FQ3+Recovered!FQ3), 0)</f>
        <v>7.5963705114938634E-2</v>
      </c>
      <c r="FQ2" s="10">
        <f>IFERROR(Deaths!FR3/(Deaths!FR3+Recovered!FR3), 0)</f>
        <v>7.5188538695566368E-2</v>
      </c>
      <c r="FR2" s="10">
        <f>IFERROR(Deaths!FS3/(Deaths!FS3+Recovered!FS3), 0)</f>
        <v>7.4558185706472449E-2</v>
      </c>
      <c r="FS2" s="10">
        <f>IFERROR(Deaths!FT3/(Deaths!FT3+Recovered!FT3), 0)</f>
        <v>7.3895327618021867E-2</v>
      </c>
      <c r="FT2" s="10">
        <f>IFERROR(Deaths!FU3/(Deaths!FU3+Recovered!FU3), 0)</f>
        <v>7.3218568401792986E-2</v>
      </c>
      <c r="FU2" s="10">
        <f>IFERROR(Deaths!FV3/(Deaths!FV3+Recovered!FV3), 0)</f>
        <v>7.2444330791521711E-2</v>
      </c>
      <c r="FV2" s="10">
        <f>IFERROR(Deaths!FW3/(Deaths!FW3+Recovered!FW3), 0)</f>
        <v>7.1869237582303916E-2</v>
      </c>
      <c r="FW2" s="10">
        <f>IFERROR(Deaths!FX3/(Deaths!FX3+Recovered!FX3), 0)</f>
        <v>7.0935333700258701E-2</v>
      </c>
      <c r="FX2" s="10">
        <f>IFERROR(Deaths!FY3/(Deaths!FY3+Recovered!FY3), 0)</f>
        <v>7.013360173643772E-2</v>
      </c>
      <c r="FY2" s="10">
        <f>IFERROR(Deaths!FZ3/(Deaths!FZ3+Recovered!FZ3), 0)</f>
        <v>6.987361626454007E-2</v>
      </c>
      <c r="FZ2" s="10">
        <f>IFERROR(Deaths!GA3/(Deaths!GA3+Recovered!GA3), 0)</f>
        <v>6.9279814553788011E-2</v>
      </c>
      <c r="GA2" s="10">
        <f>IFERROR(Deaths!GB3/(Deaths!GB3+Recovered!GB3), 0)</f>
        <v>6.8664955931897656E-2</v>
      </c>
      <c r="GB2" s="10">
        <f>IFERROR(Deaths!GC3/(Deaths!GC3+Recovered!GC3), 0)</f>
        <v>6.8360643545948091E-2</v>
      </c>
      <c r="GC2" s="10">
        <f>IFERROR(Deaths!GD3/(Deaths!GD3+Recovered!GD3), 0)</f>
        <v>6.7734995114906271E-2</v>
      </c>
      <c r="GD2" s="10">
        <f>IFERROR(Deaths!GE3/(Deaths!GE3+Recovered!GE3), 0)</f>
        <v>6.6669934917093082E-2</v>
      </c>
      <c r="GE2" s="10">
        <f>IFERROR(Deaths!GF3/(Deaths!GF3+Recovered!GF3), 0)</f>
        <v>6.5539889279452854E-2</v>
      </c>
      <c r="GF2" s="10">
        <f>IFERROR(Deaths!GG3/(Deaths!GG3+Recovered!GG3), 0)</f>
        <v>6.5106050306522653E-2</v>
      </c>
      <c r="GG2" s="10">
        <f>IFERROR(Deaths!GH3/(Deaths!GH3+Recovered!GH3), 0)</f>
        <v>6.4612053588048834E-2</v>
      </c>
      <c r="GH2" s="10">
        <f>IFERROR(Deaths!GI3/(Deaths!GI3+Recovered!GI3), 0)</f>
        <v>6.4131083656917082E-2</v>
      </c>
      <c r="GI2" s="10">
        <f>IFERROR(Deaths!GJ3/(Deaths!GJ3+Recovered!GJ3), 0)</f>
        <v>6.344703459879511E-2</v>
      </c>
      <c r="GJ2" s="10">
        <f>IFERROR(Deaths!GK3/(Deaths!GK3+Recovered!GK3), 0)</f>
        <v>6.2689270293553964E-2</v>
      </c>
      <c r="GK2" s="10">
        <f>IFERROR(Deaths!GL3/(Deaths!GL3+Recovered!GL3), 0)</f>
        <v>6.2033324007163153E-2</v>
      </c>
      <c r="GL2" s="10">
        <f>IFERROR(Deaths!GM3/(Deaths!GM3+Recovered!GM3), 0)</f>
        <v>6.1373753185131164E-2</v>
      </c>
      <c r="GM2" s="10">
        <f>IFERROR(Deaths!GN3/(Deaths!GN3+Recovered!GN3), 0)</f>
        <v>6.0992445202443117E-2</v>
      </c>
      <c r="GN2" s="10">
        <f>IFERROR(Deaths!GO3/(Deaths!GO3+Recovered!GO3), 0)</f>
        <v>6.0386261922430941E-2</v>
      </c>
      <c r="GO2" s="10">
        <f>IFERROR(Deaths!GP3/(Deaths!GP3+Recovered!GP3), 0)</f>
        <v>5.9817148448315184E-2</v>
      </c>
      <c r="GP2" s="10">
        <f>IFERROR(Deaths!GQ3/(Deaths!GQ3+Recovered!GQ3), 0)</f>
        <v>5.9211571119223656E-2</v>
      </c>
    </row>
    <row r="3" spans="1:198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0.5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6.6666666666666666E-2</v>
      </c>
      <c r="AZ3" s="10">
        <f>IFERROR(Deaths!BA4/(Deaths!BA4+Recovered!BA4), 0)</f>
        <v>0.12195121951219512</v>
      </c>
      <c r="BA3" s="10">
        <f>IFERROR(Deaths!BB4/(Deaths!BB4+Recovered!BB4), 0)</f>
        <v>0.14285714285714285</v>
      </c>
      <c r="BB3" s="10">
        <f>IFERROR(Deaths!BC4/(Deaths!BC4+Recovered!BC4), 0)</f>
        <v>0.14893617021276595</v>
      </c>
      <c r="BC3" s="10">
        <f>IFERROR(Deaths!BD4/(Deaths!BD4+Recovered!BD4), 0)</f>
        <v>0.17073170731707318</v>
      </c>
      <c r="BD3" s="10">
        <f>IFERROR(Deaths!BE4/(Deaths!BE4+Recovered!BE4), 0)</f>
        <v>0.18</v>
      </c>
      <c r="BE3" s="10">
        <f>IFERROR(Deaths!BF4/(Deaths!BF4+Recovered!BF4), 0)</f>
        <v>0.24193548387096775</v>
      </c>
      <c r="BF3" s="10">
        <f>IFERROR(Deaths!BG4/(Deaths!BG4+Recovered!BG4), 0)</f>
        <v>0.28358208955223879</v>
      </c>
      <c r="BG3" s="10">
        <f>IFERROR(Deaths!BH4/(Deaths!BH4+Recovered!BH4), 0)</f>
        <v>0.2608695652173913</v>
      </c>
      <c r="BH3" s="10">
        <f>IFERROR(Deaths!BI4/(Deaths!BI4+Recovered!BI4), 0)</f>
        <v>0.31192660550458717</v>
      </c>
      <c r="BI3" s="10">
        <f>IFERROR(Deaths!BJ4/(Deaths!BJ4+Recovered!BJ4), 0)</f>
        <v>0.34108527131782945</v>
      </c>
      <c r="BJ3" s="10">
        <f>IFERROR(Deaths!BK4/(Deaths!BK4+Recovered!BK4), 0)</f>
        <v>0.27604166666666669</v>
      </c>
      <c r="BK3" s="10">
        <f>IFERROR(Deaths!BL4/(Deaths!BL4+Recovered!BL4), 0)</f>
        <v>0.29441624365482233</v>
      </c>
      <c r="BL3" s="10">
        <f>IFERROR(Deaths!BM4/(Deaths!BM4+Recovered!BM4), 0)</f>
        <v>0.33673469387755101</v>
      </c>
      <c r="BM3" s="10">
        <f>IFERROR(Deaths!BN4/(Deaths!BN4+Recovered!BN4), 0)</f>
        <v>0.28014184397163122</v>
      </c>
      <c r="BN3" s="10">
        <f>IFERROR(Deaths!BO4/(Deaths!BO4+Recovered!BO4), 0)</f>
        <v>0.33962264150943394</v>
      </c>
      <c r="BO3" s="10">
        <f>IFERROR(Deaths!BP4/(Deaths!BP4+Recovered!BP4), 0)</f>
        <v>0.33024691358024694</v>
      </c>
      <c r="BP3" s="10">
        <f>IFERROR(Deaths!BQ4/(Deaths!BQ4+Recovered!BQ4), 0)</f>
        <v>0.33425414364640882</v>
      </c>
      <c r="BQ3" s="10">
        <f>IFERROR(Deaths!BR4/(Deaths!BR4+Recovered!BR4), 0)</f>
        <v>0.33250000000000002</v>
      </c>
      <c r="BR3" s="10">
        <f>IFERROR(Deaths!BS4/(Deaths!BS4+Recovered!BS4), 0)</f>
        <v>0.33333333333333331</v>
      </c>
      <c r="BS3" s="10">
        <f>IFERROR(Deaths!BT4/(Deaths!BT4+Recovered!BT4), 0)</f>
        <v>0.32972972972972975</v>
      </c>
      <c r="BT3" s="10">
        <f>IFERROR(Deaths!BU4/(Deaths!BU4+Recovered!BU4), 0)</f>
        <v>0.33236994219653176</v>
      </c>
      <c r="BU3" s="10">
        <f>IFERROR(Deaths!BV4/(Deaths!BV4+Recovered!BV4), 0)</f>
        <v>0.34050632911392403</v>
      </c>
      <c r="BV3" s="10">
        <f>IFERROR(Deaths!BW4/(Deaths!BW4+Recovered!BW4), 0)</f>
        <v>0.33226152197213288</v>
      </c>
      <c r="BW3" s="10">
        <f>IFERROR(Deaths!BX4/(Deaths!BX4+Recovered!BX4), 0)</f>
        <v>0.33395872420262662</v>
      </c>
      <c r="BX3" s="10">
        <f>IFERROR(Deaths!BY4/(Deaths!BY4+Recovered!BY4), 0)</f>
        <v>0.32965165675446051</v>
      </c>
      <c r="BY3" s="10">
        <f>IFERROR(Deaths!BZ4/(Deaths!BZ4+Recovered!BZ4), 0)</f>
        <v>0.33099141295862605</v>
      </c>
      <c r="BZ3" s="10">
        <f>IFERROR(Deaths!CA4/(Deaths!CA4+Recovered!CA4), 0)</f>
        <v>0.31553730321697465</v>
      </c>
      <c r="CA3" s="10">
        <f>IFERROR(Deaths!CB4/(Deaths!CB4+Recovered!CB4), 0)</f>
        <v>0.29394812680115273</v>
      </c>
      <c r="CB3" s="10">
        <f>IFERROR(Deaths!CC4/(Deaths!CC4+Recovered!CC4), 0)</f>
        <v>0.28413098236775819</v>
      </c>
      <c r="CC3" s="10">
        <f>IFERROR(Deaths!CD4/(Deaths!CD4+Recovered!CD4), 0)</f>
        <v>0.24031620553359684</v>
      </c>
      <c r="CD3" s="10">
        <f>IFERROR(Deaths!CE4/(Deaths!CE4+Recovered!CE4), 0)</f>
        <v>0.23367198838896952</v>
      </c>
      <c r="CE3" s="10">
        <f>IFERROR(Deaths!CF4/(Deaths!CF4+Recovered!CF4), 0)</f>
        <v>0.21256642700844014</v>
      </c>
      <c r="CF3" s="10">
        <f>IFERROR(Deaths!CG4/(Deaths!CG4+Recovered!CG4), 0)</f>
        <v>0.216053108026554</v>
      </c>
      <c r="CG3" s="10">
        <f>IFERROR(Deaths!CH4/(Deaths!CH4+Recovered!CH4), 0)</f>
        <v>0.20939933259176863</v>
      </c>
      <c r="CH3" s="10">
        <f>IFERROR(Deaths!CI4/(Deaths!CI4+Recovered!CI4), 0)</f>
        <v>0.20922355393434081</v>
      </c>
      <c r="CI3" s="10">
        <f>IFERROR(Deaths!CJ4/(Deaths!CJ4+Recovered!CJ4), 0)</f>
        <v>0.18230620571183165</v>
      </c>
      <c r="CJ3" s="10">
        <f>IFERROR(Deaths!CK4/(Deaths!CK4+Recovered!CK4), 0)</f>
        <v>0.17919191919191918</v>
      </c>
      <c r="CK3" s="10">
        <f>IFERROR(Deaths!CL4/(Deaths!CL4+Recovered!CL4), 0)</f>
        <v>0.17921486819647259</v>
      </c>
      <c r="CL3" s="10">
        <f>IFERROR(Deaths!CM4/(Deaths!CM4+Recovered!CM4), 0)</f>
        <v>0.17054937413073715</v>
      </c>
      <c r="CM3" s="10">
        <f>IFERROR(Deaths!CN4/(Deaths!CN4+Recovered!CN4), 0)</f>
        <v>0.15982824427480916</v>
      </c>
      <c r="CN3" s="10">
        <f>IFERROR(Deaths!CO4/(Deaths!CO4+Recovered!CO4), 0)</f>
        <v>0.15936739659367397</v>
      </c>
      <c r="CO3" s="10">
        <f>IFERROR(Deaths!CP4/(Deaths!CP4+Recovered!CP4), 0)</f>
        <v>0.15396512935883014</v>
      </c>
      <c r="CP3" s="10">
        <f>IFERROR(Deaths!CQ4/(Deaths!CQ4+Recovered!CQ4), 0)</f>
        <v>0.13493307608826721</v>
      </c>
      <c r="CQ3" s="10">
        <f>IFERROR(Deaths!CR4/(Deaths!CR4+Recovered!CR4), 0)</f>
        <v>0.13291642978965321</v>
      </c>
      <c r="CR3" s="10">
        <f>IFERROR(Deaths!CS4/(Deaths!CS4+Recovered!CS4), 0)</f>
        <v>0.13233689722888936</v>
      </c>
      <c r="CS3" s="10">
        <f>IFERROR(Deaths!CT4/(Deaths!CT4+Recovered!CT4), 0)</f>
        <v>0.1302897644361059</v>
      </c>
      <c r="CT3" s="10">
        <f>IFERROR(Deaths!CU4/(Deaths!CU4+Recovered!CU4), 0)</f>
        <v>0.12944438942260078</v>
      </c>
      <c r="CU3" s="10">
        <f>IFERROR(Deaths!CV4/(Deaths!CV4+Recovered!CV4), 0)</f>
        <v>0.12171667705458107</v>
      </c>
      <c r="CV3" s="10">
        <f>IFERROR(Deaths!CW4/(Deaths!CW4+Recovered!CW4), 0)</f>
        <v>0.11866835229667089</v>
      </c>
      <c r="CW3" s="10">
        <f>IFERROR(Deaths!CX4/(Deaths!CX4+Recovered!CX4), 0)</f>
        <v>0.11898754781476358</v>
      </c>
      <c r="CX3" s="10">
        <f>IFERROR(Deaths!CY4/(Deaths!CY4+Recovered!CY4), 0)</f>
        <v>0.11729438893159108</v>
      </c>
      <c r="CY3" s="10">
        <f>IFERROR(Deaths!CZ4/(Deaths!CZ4+Recovered!CZ4), 0)</f>
        <v>0.11473358846040624</v>
      </c>
      <c r="CZ3" s="10">
        <f>IFERROR(Deaths!DA4/(Deaths!DA4+Recovered!DA4), 0)</f>
        <v>0.11504360988971384</v>
      </c>
      <c r="DA3" s="10">
        <f>IFERROR(Deaths!DB4/(Deaths!DB4+Recovered!DB4), 0)</f>
        <v>0.11302211302211303</v>
      </c>
      <c r="DB3" s="10">
        <f>IFERROR(Deaths!DC4/(Deaths!DC4+Recovered!DC4), 0)</f>
        <v>0.11457720227584854</v>
      </c>
      <c r="DC3" s="10">
        <f>IFERROR(Deaths!DD4/(Deaths!DD4+Recovered!DD4), 0)</f>
        <v>0.11060356903587307</v>
      </c>
      <c r="DD3" s="10">
        <f>IFERROR(Deaths!DE4/(Deaths!DE4+Recovered!DE4), 0)</f>
        <v>0.11070089076418191</v>
      </c>
      <c r="DE3" s="10">
        <f>IFERROR(Deaths!DF4/(Deaths!DF4+Recovered!DF4), 0)</f>
        <v>0.11037639877924721</v>
      </c>
      <c r="DF3" s="10">
        <f>IFERROR(Deaths!DG4/(Deaths!DG4+Recovered!DG4), 0)</f>
        <v>0.10481777593188661</v>
      </c>
      <c r="DG3" s="10">
        <f>IFERROR(Deaths!DH4/(Deaths!DH4+Recovered!DH4), 0)</f>
        <v>0.10262506191183754</v>
      </c>
      <c r="DH3" s="10">
        <f>IFERROR(Deaths!DI4/(Deaths!DI4+Recovered!DI4), 0)</f>
        <v>9.9868222891566272E-2</v>
      </c>
      <c r="DI3" s="10">
        <f>IFERROR(Deaths!DJ4/(Deaths!DJ4+Recovered!DJ4), 0)</f>
        <v>0.10077448747152619</v>
      </c>
      <c r="DJ3" s="10">
        <f>IFERROR(Deaths!DK4/(Deaths!DK4+Recovered!DK4), 0)</f>
        <v>9.854946958216064E-2</v>
      </c>
      <c r="DK3" s="10">
        <f>IFERROR(Deaths!DL4/(Deaths!DL4+Recovered!DL4), 0)</f>
        <v>9.3978615644344399E-2</v>
      </c>
      <c r="DL3" s="10">
        <f>IFERROR(Deaths!DM4/(Deaths!DM4+Recovered!DM4), 0)</f>
        <v>8.9917749078864115E-2</v>
      </c>
      <c r="DM3" s="10">
        <f>IFERROR(Deaths!DN4/(Deaths!DN4+Recovered!DN4), 0)</f>
        <v>8.5887856993226736E-2</v>
      </c>
      <c r="DN3" s="10">
        <f>IFERROR(Deaths!DO4/(Deaths!DO4+Recovered!DO4), 0)</f>
        <v>8.4745195205250118E-2</v>
      </c>
      <c r="DO3" s="10">
        <f>IFERROR(Deaths!DP4/(Deaths!DP4+Recovered!DP4), 0)</f>
        <v>8.345093008338679E-2</v>
      </c>
      <c r="DP3" s="10">
        <f>IFERROR(Deaths!DQ4/(Deaths!DQ4+Recovered!DQ4), 0)</f>
        <v>8.1225194655679095E-2</v>
      </c>
      <c r="DQ3" s="10">
        <f>IFERROR(Deaths!DR4/(Deaths!DR4+Recovered!DR4), 0)</f>
        <v>7.9046995531012493E-2</v>
      </c>
      <c r="DR3" s="10">
        <f>IFERROR(Deaths!DS4/(Deaths!DS4+Recovered!DS4), 0)</f>
        <v>7.9104477611940296E-2</v>
      </c>
      <c r="DS3" s="10">
        <f>IFERROR(Deaths!DT4/(Deaths!DT4+Recovered!DT4), 0)</f>
        <v>7.6625548818733014E-2</v>
      </c>
      <c r="DT3" s="10">
        <f>IFERROR(Deaths!DU4/(Deaths!DU4+Recovered!DU4), 0)</f>
        <v>7.6883988007520707E-2</v>
      </c>
      <c r="DU3" s="10">
        <f>IFERROR(Deaths!DV4/(Deaths!DV4+Recovered!DV4), 0)</f>
        <v>7.5860403332930801E-2</v>
      </c>
      <c r="DV3" s="10">
        <f>IFERROR(Deaths!DW4/(Deaths!DW4+Recovered!DW4), 0)</f>
        <v>7.5594405594405598E-2</v>
      </c>
      <c r="DW3" s="10">
        <f>IFERROR(Deaths!DX4/(Deaths!DX4+Recovered!DX4), 0)</f>
        <v>7.4681482473168664E-2</v>
      </c>
      <c r="DX3" s="10">
        <f>IFERROR(Deaths!DY4/(Deaths!DY4+Recovered!DY4), 0)</f>
        <v>7.2706864053201176E-2</v>
      </c>
      <c r="DY3" s="10">
        <f>IFERROR(Deaths!DZ4/(Deaths!DZ4+Recovered!DZ4), 0)</f>
        <v>7.2094153871085365E-2</v>
      </c>
      <c r="DZ3" s="10">
        <f>IFERROR(Deaths!EA4/(Deaths!EA4+Recovered!EA4), 0)</f>
        <v>7.0687381757725168E-2</v>
      </c>
      <c r="EA3" s="10">
        <f>IFERROR(Deaths!EB4/(Deaths!EB4+Recovered!EB4), 0)</f>
        <v>6.9883194971752438E-2</v>
      </c>
      <c r="EB3" s="10">
        <f>IFERROR(Deaths!EC4/(Deaths!EC4+Recovered!EC4), 0)</f>
        <v>6.8897842926117614E-2</v>
      </c>
      <c r="EC3" s="10">
        <f>IFERROR(Deaths!ED4/(Deaths!ED4+Recovered!ED4), 0)</f>
        <v>6.9048979729048304E-2</v>
      </c>
      <c r="ED3" s="10">
        <f>IFERROR(Deaths!EE4/(Deaths!EE4+Recovered!EE4), 0)</f>
        <v>6.7892571981611416E-2</v>
      </c>
      <c r="EE3" s="10">
        <f>IFERROR(Deaths!EF4/(Deaths!EF4+Recovered!EF4), 0)</f>
        <v>6.6949856865823248E-2</v>
      </c>
      <c r="EF3" s="10">
        <f>IFERROR(Deaths!EG4/(Deaths!EG4+Recovered!EG4), 0)</f>
        <v>6.600882659120566E-2</v>
      </c>
      <c r="EG3" s="10">
        <f>IFERROR(Deaths!EH4/(Deaths!EH4+Recovered!EH4), 0)</f>
        <v>6.3761253200451506E-2</v>
      </c>
      <c r="EH3" s="10">
        <f>IFERROR(Deaths!EI4/(Deaths!EI4+Recovered!EI4), 0)</f>
        <v>6.2840086639547779E-2</v>
      </c>
      <c r="EI3" s="10">
        <f>IFERROR(Deaths!EJ4/(Deaths!EJ4+Recovered!EJ4), 0)</f>
        <v>6.3759822896573157E-2</v>
      </c>
      <c r="EJ3" s="10">
        <f>IFERROR(Deaths!EK4/(Deaths!EK4+Recovered!EK4), 0)</f>
        <v>6.3396846336697732E-2</v>
      </c>
      <c r="EK3" s="10">
        <f>IFERROR(Deaths!EL4/(Deaths!EL4+Recovered!EL4), 0)</f>
        <v>6.1498647217974357E-2</v>
      </c>
      <c r="EL3" s="10">
        <f>IFERROR(Deaths!EM4/(Deaths!EM4+Recovered!EM4), 0)</f>
        <v>6.0368307199139194E-2</v>
      </c>
      <c r="EM3" s="10">
        <f>IFERROR(Deaths!EN4/(Deaths!EN4+Recovered!EN4), 0)</f>
        <v>6.000517285972929E-2</v>
      </c>
      <c r="EN3" s="10">
        <f>IFERROR(Deaths!EO4/(Deaths!EO4+Recovered!EO4), 0)</f>
        <v>5.9458121474025107E-2</v>
      </c>
      <c r="EO3" s="10">
        <f>IFERROR(Deaths!EP4/(Deaths!EP4+Recovered!EP4), 0)</f>
        <v>5.9267573178120564E-2</v>
      </c>
      <c r="EP3" s="10">
        <f>IFERROR(Deaths!EQ4/(Deaths!EQ4+Recovered!EQ4), 0)</f>
        <v>6.0071959702566562E-2</v>
      </c>
      <c r="EQ3" s="10">
        <f>IFERROR(Deaths!ER4/(Deaths!ER4+Recovered!ER4), 0)</f>
        <v>6.0004424289348525E-2</v>
      </c>
      <c r="ER3" s="10">
        <f>IFERROR(Deaths!ES4/(Deaths!ES4+Recovered!ES4), 0)</f>
        <v>5.9531736941640254E-2</v>
      </c>
      <c r="ES3" s="10">
        <f>IFERROR(Deaths!ET4/(Deaths!ET4+Recovered!ET4), 0)</f>
        <v>5.9030867154883308E-2</v>
      </c>
      <c r="ET3" s="10">
        <f>IFERROR(Deaths!EU4/(Deaths!EU4+Recovered!EU4), 0)</f>
        <v>5.9789783266213259E-2</v>
      </c>
      <c r="EU3" s="10">
        <f>IFERROR(Deaths!EV4/(Deaths!EV4+Recovered!EV4), 0)</f>
        <v>5.837649756830493E-2</v>
      </c>
      <c r="EV3" s="10">
        <f>IFERROR(Deaths!EW4/(Deaths!EW4+Recovered!EW4), 0)</f>
        <v>5.5547402406809512E-2</v>
      </c>
      <c r="EW3" s="10">
        <f>IFERROR(Deaths!EX4/(Deaths!EX4+Recovered!EX4), 0)</f>
        <v>5.5665961340500975E-2</v>
      </c>
      <c r="EX3" s="10">
        <f>IFERROR(Deaths!EY4/(Deaths!EY4+Recovered!EY4), 0)</f>
        <v>5.593624724306779E-2</v>
      </c>
      <c r="EY3" s="10">
        <f>IFERROR(Deaths!EZ4/(Deaths!EZ4+Recovered!EZ4), 0)</f>
        <v>5.608386878593169E-2</v>
      </c>
      <c r="EZ3" s="10">
        <f>IFERROR(Deaths!FA4/(Deaths!FA4+Recovered!FA4), 0)</f>
        <v>5.5107030069580891E-2</v>
      </c>
      <c r="FA3" s="10">
        <f>IFERROR(Deaths!FB4/(Deaths!FB4+Recovered!FB4), 0)</f>
        <v>5.4634140216954598E-2</v>
      </c>
      <c r="FB3" s="10">
        <f>IFERROR(Deaths!FC4/(Deaths!FC4+Recovered!FC4), 0)</f>
        <v>5.3591536150200819E-2</v>
      </c>
      <c r="FC3" s="10">
        <f>IFERROR(Deaths!FD4/(Deaths!FD4+Recovered!FD4), 0)</f>
        <v>5.2875841763111095E-2</v>
      </c>
      <c r="FD3" s="10">
        <f>IFERROR(Deaths!FE4/(Deaths!FE4+Recovered!FE4), 0)</f>
        <v>5.2811426814057989E-2</v>
      </c>
      <c r="FE3" s="10">
        <f>IFERROR(Deaths!FF4/(Deaths!FF4+Recovered!FF4), 0)</f>
        <v>5.2967138029171114E-2</v>
      </c>
      <c r="FF3" s="10">
        <f>IFERROR(Deaths!FG4/(Deaths!FG4+Recovered!FG4), 0)</f>
        <v>5.2756694984691016E-2</v>
      </c>
      <c r="FG3" s="10">
        <f>IFERROR(Deaths!FH4/(Deaths!FH4+Recovered!FH4), 0)</f>
        <v>5.2448412469973782E-2</v>
      </c>
      <c r="FH3" s="10">
        <f>IFERROR(Deaths!FI4/(Deaths!FI4+Recovered!FI4), 0)</f>
        <v>5.1347264917041321E-2</v>
      </c>
      <c r="FI3" s="10">
        <f>IFERROR(Deaths!FJ4/(Deaths!FJ4+Recovered!FJ4), 0)</f>
        <v>5.0353297280623113E-2</v>
      </c>
      <c r="FJ3" s="10">
        <f>IFERROR(Deaths!FK4/(Deaths!FK4+Recovered!FK4), 0)</f>
        <v>4.9941283924843427E-2</v>
      </c>
      <c r="FK3" s="10">
        <f>IFERROR(Deaths!FL4/(Deaths!FL4+Recovered!FL4), 0)</f>
        <v>4.9948743649907736E-2</v>
      </c>
      <c r="FL3" s="10">
        <f>IFERROR(Deaths!FM4/(Deaths!FM4+Recovered!FM4), 0)</f>
        <v>4.973006690123831E-2</v>
      </c>
      <c r="FM3" s="10">
        <f>IFERROR(Deaths!FN4/(Deaths!FN4+Recovered!FN4), 0)</f>
        <v>4.8923132873520445E-2</v>
      </c>
      <c r="FN3" s="10">
        <f>IFERROR(Deaths!FO4/(Deaths!FO4+Recovered!FO4), 0)</f>
        <v>4.8418769359702241E-2</v>
      </c>
      <c r="FO3" s="10">
        <f>IFERROR(Deaths!FP4/(Deaths!FP4+Recovered!FP4), 0)</f>
        <v>4.7757314307836952E-2</v>
      </c>
      <c r="FP3" s="10">
        <f>IFERROR(Deaths!FQ4/(Deaths!FQ4+Recovered!FQ4), 0)</f>
        <v>4.7018541446935999E-2</v>
      </c>
      <c r="FQ3" s="10">
        <f>IFERROR(Deaths!FR4/(Deaths!FR4+Recovered!FR4), 0)</f>
        <v>4.5756540943995158E-2</v>
      </c>
      <c r="FR3" s="10">
        <f>IFERROR(Deaths!FS4/(Deaths!FS4+Recovered!FS4), 0)</f>
        <v>4.4915445004080026E-2</v>
      </c>
      <c r="FS3" s="10">
        <f>IFERROR(Deaths!FT4/(Deaths!FT4+Recovered!FT4), 0)</f>
        <v>4.4866995885904246E-2</v>
      </c>
      <c r="FT3" s="10">
        <f>IFERROR(Deaths!FU4/(Deaths!FU4+Recovered!FU4), 0)</f>
        <v>4.4073351644706285E-2</v>
      </c>
      <c r="FU3" s="10">
        <f>IFERROR(Deaths!FV4/(Deaths!FV4+Recovered!FV4), 0)</f>
        <v>4.2648783004267693E-2</v>
      </c>
      <c r="FV3" s="10">
        <f>IFERROR(Deaths!FW4/(Deaths!FW4+Recovered!FW4), 0)</f>
        <v>4.2255354969205523E-2</v>
      </c>
      <c r="FW3" s="10">
        <f>IFERROR(Deaths!FX4/(Deaths!FX4+Recovered!FX4), 0)</f>
        <v>4.1065332259805319E-2</v>
      </c>
      <c r="FX3" s="10">
        <f>IFERROR(Deaths!FY4/(Deaths!FY4+Recovered!FY4), 0)</f>
        <v>4.0874263733962066E-2</v>
      </c>
      <c r="FY3" s="10">
        <f>IFERROR(Deaths!FZ4/(Deaths!FZ4+Recovered!FZ4), 0)</f>
        <v>4.0218652827048569E-2</v>
      </c>
      <c r="FZ3" s="10">
        <f>IFERROR(Deaths!GA4/(Deaths!GA4+Recovered!GA4), 0)</f>
        <v>4.0132705479452052E-2</v>
      </c>
      <c r="GA3" s="10">
        <f>IFERROR(Deaths!GB4/(Deaths!GB4+Recovered!GB4), 0)</f>
        <v>3.9878360457494752E-2</v>
      </c>
      <c r="GB3" s="10">
        <f>IFERROR(Deaths!GC4/(Deaths!GC4+Recovered!GC4), 0)</f>
        <v>3.8142972839317411E-2</v>
      </c>
      <c r="GC3" s="10">
        <f>IFERROR(Deaths!GD4/(Deaths!GD4+Recovered!GD4), 0)</f>
        <v>3.8092730293589228E-2</v>
      </c>
      <c r="GD3" s="10">
        <f>IFERROR(Deaths!GE4/(Deaths!GE4+Recovered!GE4), 0)</f>
        <v>3.7727230793808658E-2</v>
      </c>
      <c r="GE3" s="10">
        <f>IFERROR(Deaths!GF4/(Deaths!GF4+Recovered!GF4), 0)</f>
        <v>3.6476975237114288E-2</v>
      </c>
      <c r="GF3" s="10">
        <f>IFERROR(Deaths!GG4/(Deaths!GG4+Recovered!GG4), 0)</f>
        <v>3.6817717508771414E-2</v>
      </c>
      <c r="GG3" s="10">
        <f>IFERROR(Deaths!GH4/(Deaths!GH4+Recovered!GH4), 0)</f>
        <v>3.6341047383182168E-2</v>
      </c>
      <c r="GH3" s="10">
        <f>IFERROR(Deaths!GI4/(Deaths!GI4+Recovered!GI4), 0)</f>
        <v>3.5821179341614488E-2</v>
      </c>
      <c r="GI3" s="10">
        <f>IFERROR(Deaths!GJ4/(Deaths!GJ4+Recovered!GJ4), 0)</f>
        <v>3.5567544735427385E-2</v>
      </c>
      <c r="GJ3" s="10">
        <f>IFERROR(Deaths!GK4/(Deaths!GK4+Recovered!GK4), 0)</f>
        <v>3.5224610977665716E-2</v>
      </c>
      <c r="GK3" s="10">
        <f>IFERROR(Deaths!GL4/(Deaths!GL4+Recovered!GL4), 0)</f>
        <v>3.4351993232829378E-2</v>
      </c>
      <c r="GL3" s="10">
        <f>IFERROR(Deaths!GM4/(Deaths!GM4+Recovered!GM4), 0)</f>
        <v>3.3582076691081431E-2</v>
      </c>
      <c r="GM3" s="10">
        <f>IFERROR(Deaths!GN4/(Deaths!GN4+Recovered!GN4), 0)</f>
        <v>3.362338143307092E-2</v>
      </c>
      <c r="GN3" s="10">
        <f>IFERROR(Deaths!GO4/(Deaths!GO4+Recovered!GO4), 0)</f>
        <v>3.3439740263600741E-2</v>
      </c>
      <c r="GO3" s="10">
        <f>IFERROR(Deaths!GP4/(Deaths!GP4+Recovered!GP4), 0)</f>
        <v>3.3113934059067235E-2</v>
      </c>
      <c r="GP3" s="10">
        <f>IFERROR(Deaths!GQ4/(Deaths!GQ4+Recovered!GQ4), 0)</f>
        <v>3.2704583055534975E-2</v>
      </c>
    </row>
    <row r="4" spans="1:198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0.5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0.33333333333333331</v>
      </c>
      <c r="AY4" s="10">
        <f>IFERROR(Deaths!AZ5/(Deaths!AZ5+Recovered!AZ5), 0)</f>
        <v>0.42857142857142855</v>
      </c>
      <c r="AZ4" s="10">
        <f>IFERROR(Deaths!BA5/(Deaths!BA5+Recovered!BA5), 0)</f>
        <v>0.5</v>
      </c>
      <c r="BA4" s="10">
        <f>IFERROR(Deaths!BB5/(Deaths!BB5+Recovered!BB5), 0)</f>
        <v>0.6</v>
      </c>
      <c r="BB4" s="10">
        <f>IFERROR(Deaths!BC5/(Deaths!BC5+Recovered!BC5), 0)</f>
        <v>0.54545454545454541</v>
      </c>
      <c r="BC4" s="10">
        <f>IFERROR(Deaths!BD5/(Deaths!BD5+Recovered!BD5), 0)</f>
        <v>0.58333333333333337</v>
      </c>
      <c r="BD4" s="10">
        <f>IFERROR(Deaths!BE5/(Deaths!BE5+Recovered!BE5), 0)</f>
        <v>0.5714285714285714</v>
      </c>
      <c r="BE4" s="10">
        <f>IFERROR(Deaths!BF5/(Deaths!BF5+Recovered!BF5), 0)</f>
        <v>0.47619047619047616</v>
      </c>
      <c r="BF4" s="10">
        <f>IFERROR(Deaths!BG5/(Deaths!BG5+Recovered!BG5), 0)</f>
        <v>0.6071428571428571</v>
      </c>
      <c r="BG4" s="10">
        <f>IFERROR(Deaths!BH5/(Deaths!BH5+Recovered!BH5), 0)</f>
        <v>0.71794871794871795</v>
      </c>
      <c r="BH4" s="10">
        <f>IFERROR(Deaths!BI5/(Deaths!BI5+Recovered!BI5), 0)</f>
        <v>0.6964285714285714</v>
      </c>
      <c r="BI4" s="10">
        <f>IFERROR(Deaths!BJ5/(Deaths!BJ5+Recovered!BJ5), 0)</f>
        <v>0.73809523809523814</v>
      </c>
      <c r="BJ4" s="10">
        <f>IFERROR(Deaths!BK5/(Deaths!BK5+Recovered!BK5), 0)</f>
        <v>0.66393442622950816</v>
      </c>
      <c r="BK4" s="10">
        <f>IFERROR(Deaths!BL5/(Deaths!BL5+Recovered!BL5), 0)</f>
        <v>0.72483221476510062</v>
      </c>
      <c r="BL4" s="10">
        <f>IFERROR(Deaths!BM5/(Deaths!BM5+Recovered!BM5), 0)</f>
        <v>0.5617021276595745</v>
      </c>
      <c r="BM4" s="10">
        <f>IFERROR(Deaths!BN5/(Deaths!BN5+Recovered!BN5), 0)</f>
        <v>0.58844765342960292</v>
      </c>
      <c r="BN4" s="10">
        <f>IFERROR(Deaths!BO5/(Deaths!BO5+Recovered!BO5), 0)</f>
        <v>0.57566765578635015</v>
      </c>
      <c r="BO4" s="10">
        <f>IFERROR(Deaths!BP5/(Deaths!BP5+Recovered!BP5), 0)</f>
        <v>0.55882352941176472</v>
      </c>
      <c r="BP4" s="10">
        <f>IFERROR(Deaths!BQ5/(Deaths!BQ5+Recovered!BQ5), 0)</f>
        <v>0.56603773584905659</v>
      </c>
      <c r="BQ4" s="10">
        <f>IFERROR(Deaths!BR5/(Deaths!BR5+Recovered!BR5), 0)</f>
        <v>0.59472817133443168</v>
      </c>
      <c r="BR4" s="10">
        <f>IFERROR(Deaths!BS5/(Deaths!BS5+Recovered!BS5), 0)</f>
        <v>0.39982110912343471</v>
      </c>
      <c r="BS4" s="10">
        <f>IFERROR(Deaths!BT5/(Deaths!BT5+Recovered!BT5), 0)</f>
        <v>0.31663685152057247</v>
      </c>
      <c r="BT4" s="10">
        <f>IFERROR(Deaths!BU5/(Deaths!BU5+Recovered!BU5), 0)</f>
        <v>0.35503560528992878</v>
      </c>
      <c r="BU4" s="10">
        <f>IFERROR(Deaths!BV5/(Deaths!BV5+Recovered!BV5), 0)</f>
        <v>0.33900467886005953</v>
      </c>
      <c r="BV4" s="10">
        <f>IFERROR(Deaths!BW5/(Deaths!BW5+Recovered!BW5), 0)</f>
        <v>0.29637592137592139</v>
      </c>
      <c r="BW4" s="10">
        <f>IFERROR(Deaths!BX5/(Deaths!BX5+Recovered!BX5), 0)</f>
        <v>0.27027714213068904</v>
      </c>
      <c r="BX4" s="10">
        <f>IFERROR(Deaths!BY5/(Deaths!BY5+Recovered!BY5), 0)</f>
        <v>0.28574766355140185</v>
      </c>
      <c r="BY4" s="10">
        <f>IFERROR(Deaths!BZ5/(Deaths!BZ5+Recovered!BZ5), 0)</f>
        <v>0.30010718113612006</v>
      </c>
      <c r="BZ4" s="10">
        <f>IFERROR(Deaths!CA5/(Deaths!CA5+Recovered!CA5), 0)</f>
        <v>0.30347985347985346</v>
      </c>
      <c r="CA4" s="10">
        <f>IFERROR(Deaths!CB5/(Deaths!CB5+Recovered!CB5), 0)</f>
        <v>0.31159658344283836</v>
      </c>
      <c r="CB4" s="10">
        <f>IFERROR(Deaths!CC5/(Deaths!CC5+Recovered!CC5), 0)</f>
        <v>0.30761465243726566</v>
      </c>
      <c r="CC4" s="10">
        <f>IFERROR(Deaths!CD5/(Deaths!CD5+Recovered!CD5), 0)</f>
        <v>0.30293886119128838</v>
      </c>
      <c r="CD4" s="10">
        <f>IFERROR(Deaths!CE5/(Deaths!CE5+Recovered!CE5), 0)</f>
        <v>0.29608540925266902</v>
      </c>
      <c r="CE4" s="10">
        <f>IFERROR(Deaths!CF5/(Deaths!CF5+Recovered!CF5), 0)</f>
        <v>0.26433525446908274</v>
      </c>
      <c r="CF4" s="10">
        <f>IFERROR(Deaths!CG5/(Deaths!CG5+Recovered!CG5), 0)</f>
        <v>0.25334108076699591</v>
      </c>
      <c r="CG4" s="10">
        <f>IFERROR(Deaths!CH5/(Deaths!CH5+Recovered!CH5), 0)</f>
        <v>0.20914626568907668</v>
      </c>
      <c r="CH4" s="10">
        <f>IFERROR(Deaths!CI5/(Deaths!CI5+Recovered!CI5), 0)</f>
        <v>0.1294890356297892</v>
      </c>
      <c r="CI4" s="10">
        <f>IFERROR(Deaths!CJ5/(Deaths!CJ5+Recovered!CJ5), 0)</f>
        <v>0.12489548171317086</v>
      </c>
      <c r="CJ4" s="10">
        <f>IFERROR(Deaths!CK5/(Deaths!CK5+Recovered!CK5), 0)</f>
        <v>0.13294316865214936</v>
      </c>
      <c r="CK4" s="10">
        <f>IFERROR(Deaths!CL5/(Deaths!CL5+Recovered!CL5), 0)</f>
        <v>0.13599170220122161</v>
      </c>
      <c r="CL4" s="10">
        <f>IFERROR(Deaths!CM5/(Deaths!CM5+Recovered!CM5), 0)</f>
        <v>0.11259162066781286</v>
      </c>
      <c r="CM4" s="10">
        <f>IFERROR(Deaths!CN5/(Deaths!CN5+Recovered!CN5), 0)</f>
        <v>0.11831867574775728</v>
      </c>
      <c r="CN4" s="10">
        <f>IFERROR(Deaths!CO5/(Deaths!CO5+Recovered!CO5), 0)</f>
        <v>0.1218229994700583</v>
      </c>
      <c r="CO4" s="10">
        <f>IFERROR(Deaths!CP5/(Deaths!CP5+Recovered!CP5), 0)</f>
        <v>0.12550137632717262</v>
      </c>
      <c r="CP4" s="10">
        <f>IFERROR(Deaths!CQ5/(Deaths!CQ5+Recovered!CQ5), 0)</f>
        <v>0.13057691593298415</v>
      </c>
      <c r="CQ4" s="10">
        <f>IFERROR(Deaths!CR5/(Deaths!CR5+Recovered!CR5), 0)</f>
        <v>0.13430532645133827</v>
      </c>
      <c r="CR4" s="10">
        <f>IFERROR(Deaths!CS5/(Deaths!CS5+Recovered!CS5), 0)</f>
        <v>0.12432848481040495</v>
      </c>
      <c r="CS4" s="10">
        <f>IFERROR(Deaths!CT5/(Deaths!CT5+Recovered!CT5), 0)</f>
        <v>0.12625721597333808</v>
      </c>
      <c r="CT4" s="10">
        <f>IFERROR(Deaths!CU5/(Deaths!CU5+Recovered!CU5), 0)</f>
        <v>0.13266211363796382</v>
      </c>
      <c r="CU4" s="10">
        <f>IFERROR(Deaths!CV5/(Deaths!CV5+Recovered!CV5), 0)</f>
        <v>0.132338956555722</v>
      </c>
      <c r="CV4" s="10">
        <f>IFERROR(Deaths!CW5/(Deaths!CW5+Recovered!CW5), 0)</f>
        <v>0.13590102765622483</v>
      </c>
      <c r="CW4" s="10">
        <f>IFERROR(Deaths!CX5/(Deaths!CX5+Recovered!CX5), 0)</f>
        <v>0.13936757768980965</v>
      </c>
      <c r="CX4" s="10">
        <f>IFERROR(Deaths!CY5/(Deaths!CY5+Recovered!CY5), 0)</f>
        <v>0.14016337040243279</v>
      </c>
      <c r="CY4" s="10">
        <f>IFERROR(Deaths!CZ5/(Deaths!CZ5+Recovered!CZ5), 0)</f>
        <v>0.13894298359802135</v>
      </c>
      <c r="CZ4" s="10">
        <f>IFERROR(Deaths!DA5/(Deaths!DA5+Recovered!DA5), 0)</f>
        <v>0.13541910331384016</v>
      </c>
      <c r="DA4" s="10">
        <f>IFERROR(Deaths!DB5/(Deaths!DB5+Recovered!DB5), 0)</f>
        <v>0.13753645327037911</v>
      </c>
      <c r="DB4" s="10">
        <f>IFERROR(Deaths!DC5/(Deaths!DC5+Recovered!DC5), 0)</f>
        <v>0.13633556885816711</v>
      </c>
      <c r="DC4" s="10">
        <f>IFERROR(Deaths!DD5/(Deaths!DD5+Recovered!DD5), 0)</f>
        <v>0.13583207674291764</v>
      </c>
      <c r="DD4" s="10">
        <f>IFERROR(Deaths!DE5/(Deaths!DE5+Recovered!DE5), 0)</f>
        <v>0.13796405365353193</v>
      </c>
      <c r="DE4" s="10">
        <f>IFERROR(Deaths!DF5/(Deaths!DF5+Recovered!DF5), 0)</f>
        <v>0.13631024836098832</v>
      </c>
      <c r="DF4" s="10">
        <f>IFERROR(Deaths!DG5/(Deaths!DG5+Recovered!DG5), 0)</f>
        <v>0.13404660764619478</v>
      </c>
      <c r="DG4" s="10">
        <f>IFERROR(Deaths!DH5/(Deaths!DH5+Recovered!DH5), 0)</f>
        <v>0.13387329723676761</v>
      </c>
      <c r="DH4" s="10">
        <f>IFERROR(Deaths!DI5/(Deaths!DI5+Recovered!DI5), 0)</f>
        <v>0.13720343937253374</v>
      </c>
      <c r="DI4" s="10">
        <f>IFERROR(Deaths!DJ5/(Deaths!DJ5+Recovered!DJ5), 0)</f>
        <v>0.1347214827066647</v>
      </c>
      <c r="DJ4" s="10">
        <f>IFERROR(Deaths!DK5/(Deaths!DK5+Recovered!DK5), 0)</f>
        <v>0.13357385285550122</v>
      </c>
      <c r="DK4" s="10">
        <f>IFERROR(Deaths!DL5/(Deaths!DL5+Recovered!DL5), 0)</f>
        <v>0.13804478777255547</v>
      </c>
      <c r="DL4" s="10">
        <f>IFERROR(Deaths!DM5/(Deaths!DM5+Recovered!DM5), 0)</f>
        <v>0.13611627612659535</v>
      </c>
      <c r="DM4" s="10">
        <f>IFERROR(Deaths!DN5/(Deaths!DN5+Recovered!DN5), 0)</f>
        <v>0.13382317401892441</v>
      </c>
      <c r="DN4" s="10">
        <f>IFERROR(Deaths!DO5/(Deaths!DO5+Recovered!DO5), 0)</f>
        <v>0.13367213538994213</v>
      </c>
      <c r="DO4" s="10">
        <f>IFERROR(Deaths!DP5/(Deaths!DP5+Recovered!DP5), 0)</f>
        <v>0.13359642798416371</v>
      </c>
      <c r="DP4" s="10">
        <f>IFERROR(Deaths!DQ5/(Deaths!DQ5+Recovered!DQ5), 0)</f>
        <v>0.13010364905768243</v>
      </c>
      <c r="DQ4" s="10">
        <f>IFERROR(Deaths!DR5/(Deaths!DR5+Recovered!DR5), 0)</f>
        <v>0.12764387783285605</v>
      </c>
      <c r="DR4" s="10">
        <f>IFERROR(Deaths!DS5/(Deaths!DS5+Recovered!DS5), 0)</f>
        <v>0.12667617786862195</v>
      </c>
      <c r="DS4" s="10">
        <f>IFERROR(Deaths!DT5/(Deaths!DT5+Recovered!DT5), 0)</f>
        <v>0.12476946646326588</v>
      </c>
      <c r="DT4" s="10">
        <f>IFERROR(Deaths!DU5/(Deaths!DU5+Recovered!DU5), 0)</f>
        <v>0.12211596231627325</v>
      </c>
      <c r="DU4" s="10">
        <f>IFERROR(Deaths!DV5/(Deaths!DV5+Recovered!DV5), 0)</f>
        <v>0.12072532734312653</v>
      </c>
      <c r="DV4" s="10">
        <f>IFERROR(Deaths!DW5/(Deaths!DW5+Recovered!DW5), 0)</f>
        <v>0.11721537274202895</v>
      </c>
      <c r="DW4" s="10">
        <f>IFERROR(Deaths!DX5/(Deaths!DX5+Recovered!DX5), 0)</f>
        <v>0.11815515382108478</v>
      </c>
      <c r="DX4" s="10">
        <f>IFERROR(Deaths!DY5/(Deaths!DY5+Recovered!DY5), 0)</f>
        <v>0.11675433063346745</v>
      </c>
      <c r="DY4" s="10">
        <f>IFERROR(Deaths!DZ5/(Deaths!DZ5+Recovered!DZ5), 0)</f>
        <v>0.11504051175759253</v>
      </c>
      <c r="DZ4" s="10">
        <f>IFERROR(Deaths!EA5/(Deaths!EA5+Recovered!EA5), 0)</f>
        <v>0.11239384198951108</v>
      </c>
      <c r="EA4" s="10">
        <f>IFERROR(Deaths!EB5/(Deaths!EB5+Recovered!EB5), 0)</f>
        <v>0.10896912970675368</v>
      </c>
      <c r="EB4" s="10">
        <f>IFERROR(Deaths!EC5/(Deaths!EC5+Recovered!EC5), 0)</f>
        <v>0.10825493684138084</v>
      </c>
      <c r="EC4" s="10">
        <f>IFERROR(Deaths!ED5/(Deaths!ED5+Recovered!ED5), 0)</f>
        <v>0.10926199187402721</v>
      </c>
      <c r="ED4" s="10">
        <f>IFERROR(Deaths!EE5/(Deaths!EE5+Recovered!EE5), 0)</f>
        <v>0.10207587302442045</v>
      </c>
      <c r="EE4" s="10">
        <f>IFERROR(Deaths!EF5/(Deaths!EF5+Recovered!EF5), 0)</f>
        <v>0.10127806351330415</v>
      </c>
      <c r="EF4" s="10">
        <f>IFERROR(Deaths!EG5/(Deaths!EG5+Recovered!EG5), 0)</f>
        <v>9.9556835090897328E-2</v>
      </c>
      <c r="EG4" s="10">
        <f>IFERROR(Deaths!EH5/(Deaths!EH5+Recovered!EH5), 0)</f>
        <v>9.8189665880014904E-2</v>
      </c>
      <c r="EH4" s="10">
        <f>IFERROR(Deaths!EI5/(Deaths!EI5+Recovered!EI5), 0)</f>
        <v>9.6372946799125919E-2</v>
      </c>
      <c r="EI4" s="10">
        <f>IFERROR(Deaths!EJ5/(Deaths!EJ5+Recovered!EJ5), 0)</f>
        <v>9.612231691781796E-2</v>
      </c>
      <c r="EJ4" s="10">
        <f>IFERROR(Deaths!EK5/(Deaths!EK5+Recovered!EK5), 0)</f>
        <v>8.5629105545728987E-2</v>
      </c>
      <c r="EK4" s="10">
        <f>IFERROR(Deaths!EL5/(Deaths!EL5+Recovered!EL5), 0)</f>
        <v>8.5191607962218086E-2</v>
      </c>
      <c r="EL4" s="10">
        <f>IFERROR(Deaths!EM5/(Deaths!EM5+Recovered!EM5), 0)</f>
        <v>8.4506636622729711E-2</v>
      </c>
      <c r="EM4" s="10">
        <f>IFERROR(Deaths!EN5/(Deaths!EN5+Recovered!EN5), 0)</f>
        <v>8.361896886683827E-2</v>
      </c>
      <c r="EN4" s="10">
        <f>IFERROR(Deaths!EO5/(Deaths!EO5+Recovered!EO5), 0)</f>
        <v>8.2556894572968484E-2</v>
      </c>
      <c r="EO4" s="10">
        <f>IFERROR(Deaths!EP5/(Deaths!EP5+Recovered!EP5), 0)</f>
        <v>8.1550471631268037E-2</v>
      </c>
      <c r="EP4" s="10">
        <f>IFERROR(Deaths!EQ5/(Deaths!EQ5+Recovered!EQ5), 0)</f>
        <v>8.0793830325912391E-2</v>
      </c>
      <c r="EQ4" s="10">
        <f>IFERROR(Deaths!ER5/(Deaths!ER5+Recovered!ER5), 0)</f>
        <v>8.1079094672143998E-2</v>
      </c>
      <c r="ER4" s="10">
        <f>IFERROR(Deaths!ES5/(Deaths!ES5+Recovered!ES5), 0)</f>
        <v>8.1076924391431771E-2</v>
      </c>
      <c r="ES4" s="10">
        <f>IFERROR(Deaths!ET5/(Deaths!ET5+Recovered!ET5), 0)</f>
        <v>7.8507721573652073E-2</v>
      </c>
      <c r="ET4" s="10">
        <f>IFERROR(Deaths!EU5/(Deaths!EU5+Recovered!EU5), 0)</f>
        <v>7.8793209804039283E-2</v>
      </c>
      <c r="EU4" s="10">
        <f>IFERROR(Deaths!EV5/(Deaths!EV5+Recovered!EV5), 0)</f>
        <v>7.8009934146035145E-2</v>
      </c>
      <c r="EV4" s="10">
        <f>IFERROR(Deaths!EW5/(Deaths!EW5+Recovered!EW5), 0)</f>
        <v>7.6897256819843912E-2</v>
      </c>
      <c r="EW4" s="10">
        <f>IFERROR(Deaths!EX5/(Deaths!EX5+Recovered!EX5), 0)</f>
        <v>7.6858828970728238E-2</v>
      </c>
      <c r="EX4" s="10">
        <f>IFERROR(Deaths!EY5/(Deaths!EY5+Recovered!EY5), 0)</f>
        <v>7.693898255206115E-2</v>
      </c>
      <c r="EY4" s="10">
        <f>IFERROR(Deaths!EZ5/(Deaths!EZ5+Recovered!EZ5), 0)</f>
        <v>7.6440679615793816E-2</v>
      </c>
      <c r="EZ4" s="10">
        <f>IFERROR(Deaths!FA5/(Deaths!FA5+Recovered!FA5), 0)</f>
        <v>7.5612564340744828E-2</v>
      </c>
      <c r="FA4" s="10">
        <f>IFERROR(Deaths!FB5/(Deaths!FB5+Recovered!FB5), 0)</f>
        <v>7.5551928770825602E-2</v>
      </c>
      <c r="FB4" s="10">
        <f>IFERROR(Deaths!FC5/(Deaths!FC5+Recovered!FC5), 0)</f>
        <v>7.4684274982502311E-2</v>
      </c>
      <c r="FC4" s="10">
        <f>IFERROR(Deaths!FD5/(Deaths!FD5+Recovered!FD5), 0)</f>
        <v>7.3552698126047589E-2</v>
      </c>
      <c r="FD4" s="10">
        <f>IFERROR(Deaths!FE5/(Deaths!FE5+Recovered!FE5), 0)</f>
        <v>7.289420229479715E-2</v>
      </c>
      <c r="FE4" s="10">
        <f>IFERROR(Deaths!FF5/(Deaths!FF5+Recovered!FF5), 0)</f>
        <v>7.3107239970760407E-2</v>
      </c>
      <c r="FF4" s="10">
        <f>IFERROR(Deaths!FG5/(Deaths!FG5+Recovered!FG5), 0)</f>
        <v>7.2394980067190626E-2</v>
      </c>
      <c r="FG4" s="10">
        <f>IFERROR(Deaths!FH5/(Deaths!FH5+Recovered!FH5), 0)</f>
        <v>7.1933135101027432E-2</v>
      </c>
      <c r="FH4" s="10">
        <f>IFERROR(Deaths!FI5/(Deaths!FI5+Recovered!FI5), 0)</f>
        <v>6.7100647429407745E-2</v>
      </c>
      <c r="FI4" s="10">
        <f>IFERROR(Deaths!FJ5/(Deaths!FJ5+Recovered!FJ5), 0)</f>
        <v>6.6704680482013765E-2</v>
      </c>
      <c r="FJ4" s="10">
        <f>IFERROR(Deaths!FK5/(Deaths!FK5+Recovered!FK5), 0)</f>
        <v>6.6588916757430242E-2</v>
      </c>
      <c r="FK4" s="10">
        <f>IFERROR(Deaths!FL5/(Deaths!FL5+Recovered!FL5), 0)</f>
        <v>6.5571106803079371E-2</v>
      </c>
      <c r="FL4" s="10">
        <f>IFERROR(Deaths!FM5/(Deaths!FM5+Recovered!FM5), 0)</f>
        <v>6.5285677269220951E-2</v>
      </c>
      <c r="FM4" s="10">
        <f>IFERROR(Deaths!FN5/(Deaths!FN5+Recovered!FN5), 0)</f>
        <v>6.4520145509366911E-2</v>
      </c>
      <c r="FN4" s="10">
        <f>IFERROR(Deaths!FO5/(Deaths!FO5+Recovered!FO5), 0)</f>
        <v>6.4015756688288447E-2</v>
      </c>
      <c r="FO4" s="10">
        <f>IFERROR(Deaths!FP5/(Deaths!FP5+Recovered!FP5), 0)</f>
        <v>6.371544145052728E-2</v>
      </c>
      <c r="FP4" s="10">
        <f>IFERROR(Deaths!FQ5/(Deaths!FQ5+Recovered!FQ5), 0)</f>
        <v>6.289967427461142E-2</v>
      </c>
      <c r="FQ4" s="10">
        <f>IFERROR(Deaths!FR5/(Deaths!FR5+Recovered!FR5), 0)</f>
        <v>6.2312985228249802E-2</v>
      </c>
      <c r="FR4" s="10">
        <f>IFERROR(Deaths!FS5/(Deaths!FS5+Recovered!FS5), 0)</f>
        <v>6.2049147128640791E-2</v>
      </c>
      <c r="FS4" s="10">
        <f>IFERROR(Deaths!FT5/(Deaths!FT5+Recovered!FT5), 0)</f>
        <v>6.2018053009561022E-2</v>
      </c>
      <c r="FT4" s="10">
        <f>IFERROR(Deaths!FU5/(Deaths!FU5+Recovered!FU5), 0)</f>
        <v>6.1763089692277409E-2</v>
      </c>
      <c r="FU4" s="10">
        <f>IFERROR(Deaths!FV5/(Deaths!FV5+Recovered!FV5), 0)</f>
        <v>6.1650941443322671E-2</v>
      </c>
      <c r="FV4" s="10">
        <f>IFERROR(Deaths!FW5/(Deaths!FW5+Recovered!FW5), 0)</f>
        <v>6.1373689063940855E-2</v>
      </c>
      <c r="FW4" s="10">
        <f>IFERROR(Deaths!FX5/(Deaths!FX5+Recovered!FX5), 0)</f>
        <v>6.0900965503111637E-2</v>
      </c>
      <c r="FX4" s="10">
        <f>IFERROR(Deaths!FY5/(Deaths!FY5+Recovered!FY5), 0)</f>
        <v>6.009883657998559E-2</v>
      </c>
      <c r="FY4" s="10">
        <f>IFERROR(Deaths!FZ5/(Deaths!FZ5+Recovered!FZ5), 0)</f>
        <v>6.0457149734479611E-2</v>
      </c>
      <c r="FZ4" s="10">
        <f>IFERROR(Deaths!GA5/(Deaths!GA5+Recovered!GA5), 0)</f>
        <v>5.9743897097807794E-2</v>
      </c>
      <c r="GA4" s="10">
        <f>IFERROR(Deaths!GB5/(Deaths!GB5+Recovered!GB5), 0)</f>
        <v>5.9375698454293149E-2</v>
      </c>
      <c r="GB4" s="10">
        <f>IFERROR(Deaths!GC5/(Deaths!GC5+Recovered!GC5), 0)</f>
        <v>6.0435330395382722E-2</v>
      </c>
      <c r="GC4" s="10">
        <f>IFERROR(Deaths!GD5/(Deaths!GD5+Recovered!GD5), 0)</f>
        <v>6.0271911346170569E-2</v>
      </c>
      <c r="GD4" s="10">
        <f>IFERROR(Deaths!GE5/(Deaths!GE5+Recovered!GE5), 0)</f>
        <v>5.9117789284428651E-2</v>
      </c>
      <c r="GE4" s="10">
        <f>IFERROR(Deaths!GF5/(Deaths!GF5+Recovered!GF5), 0)</f>
        <v>5.7454661717576461E-2</v>
      </c>
      <c r="GF4" s="10">
        <f>IFERROR(Deaths!GG5/(Deaths!GG5+Recovered!GG5), 0)</f>
        <v>5.7106262588225966E-2</v>
      </c>
      <c r="GG4" s="10">
        <f>IFERROR(Deaths!GH5/(Deaths!GH5+Recovered!GH5), 0)</f>
        <v>5.6839519539553171E-2</v>
      </c>
      <c r="GH4" s="10">
        <f>IFERROR(Deaths!GI5/(Deaths!GI5+Recovered!GI5), 0)</f>
        <v>5.6955222986681438E-2</v>
      </c>
      <c r="GI4" s="10">
        <f>IFERROR(Deaths!GJ5/(Deaths!GJ5+Recovered!GJ5), 0)</f>
        <v>5.6363674099486422E-2</v>
      </c>
      <c r="GJ4" s="10">
        <f>IFERROR(Deaths!GK5/(Deaths!GK5+Recovered!GK5), 0)</f>
        <v>5.6197192524312586E-2</v>
      </c>
      <c r="GK4" s="10">
        <f>IFERROR(Deaths!GL5/(Deaths!GL5+Recovered!GL5), 0)</f>
        <v>5.5696867265573428E-2</v>
      </c>
      <c r="GL4" s="10">
        <f>IFERROR(Deaths!GM5/(Deaths!GM5+Recovered!GM5), 0)</f>
        <v>5.5376752094850157E-2</v>
      </c>
      <c r="GM4" s="10">
        <f>IFERROR(Deaths!GN5/(Deaths!GN5+Recovered!GN5), 0)</f>
        <v>5.5049789458680838E-2</v>
      </c>
      <c r="GN4" s="10">
        <f>IFERROR(Deaths!GO5/(Deaths!GO5+Recovered!GO5), 0)</f>
        <v>5.4507566690603471E-2</v>
      </c>
      <c r="GO4" s="10">
        <f>IFERROR(Deaths!GP5/(Deaths!GP5+Recovered!GP5), 0)</f>
        <v>5.3926791099688051E-2</v>
      </c>
      <c r="GP4" s="10">
        <f>IFERROR(Deaths!GQ5/(Deaths!GQ5+Recovered!GQ5), 0)</f>
        <v>5.383422457437053E-2</v>
      </c>
    </row>
    <row r="5" spans="1:198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0.16666666666666666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6.6666666666666666E-2</v>
      </c>
      <c r="AF5" s="10">
        <f>IFERROR(Deaths!AG6/(Deaths!AG6+Recovered!AG6), 0)</f>
        <v>9.0909090909090912E-2</v>
      </c>
      <c r="AG5" s="10">
        <f>IFERROR(Deaths!AH6/(Deaths!AH6+Recovered!AH6), 0)</f>
        <v>0.11428571428571428</v>
      </c>
      <c r="AH5" s="10">
        <f>IFERROR(Deaths!AI6/(Deaths!AI6+Recovered!AI6), 0)</f>
        <v>0.2</v>
      </c>
      <c r="AI5" s="10">
        <f>IFERROR(Deaths!AJ6/(Deaths!AJ6+Recovered!AJ6), 0)</f>
        <v>0.26190476190476192</v>
      </c>
      <c r="AJ5" s="10">
        <f>IFERROR(Deaths!AK6/(Deaths!AK6+Recovered!AK6), 0)</f>
        <v>0.26923076923076922</v>
      </c>
      <c r="AK5" s="10">
        <f>IFERROR(Deaths!AL6/(Deaths!AL6+Recovered!AL6), 0)</f>
        <v>0.31666666666666665</v>
      </c>
      <c r="AL5" s="10">
        <f>IFERROR(Deaths!AM6/(Deaths!AM6+Recovered!AM6), 0)</f>
        <v>0.21495327102803738</v>
      </c>
      <c r="AM5" s="10">
        <f>IFERROR(Deaths!AN6/(Deaths!AN6+Recovered!AN6), 0)</f>
        <v>0.26724137931034481</v>
      </c>
      <c r="AN5" s="10">
        <f>IFERROR(Deaths!AO6/(Deaths!AO6+Recovered!AO6), 0)</f>
        <v>0.29508196721311475</v>
      </c>
      <c r="AO5" s="10">
        <f>IFERROR(Deaths!AP6/(Deaths!AP6+Recovered!AP6), 0)</f>
        <v>0.3089887640449438</v>
      </c>
      <c r="AP5" s="10">
        <f>IFERROR(Deaths!AQ6/(Deaths!AQ6+Recovered!AQ6), 0)</f>
        <v>0.31021897810218979</v>
      </c>
      <c r="AQ5" s="10">
        <f>IFERROR(Deaths!AR6/(Deaths!AR6+Recovered!AR6), 0)</f>
        <v>0.36075949367088606</v>
      </c>
      <c r="AR5" s="10">
        <f>IFERROR(Deaths!AS6/(Deaths!AS6+Recovered!AS6), 0)</f>
        <v>0.33194154488517746</v>
      </c>
      <c r="AS5" s="10">
        <f>IFERROR(Deaths!AT6/(Deaths!AT6+Recovered!AT6), 0)</f>
        <v>0.31946508172362553</v>
      </c>
      <c r="AT5" s="10">
        <f>IFERROR(Deaths!AU6/(Deaths!AU6+Recovered!AU6), 0)</f>
        <v>0.31280193236714976</v>
      </c>
      <c r="AU5" s="10">
        <f>IFERROR(Deaths!AV6/(Deaths!AV6+Recovered!AV6), 0)</f>
        <v>0.37753222836095762</v>
      </c>
      <c r="AV5" s="10">
        <f>IFERROR(Deaths!AW6/(Deaths!AW6+Recovered!AW6), 0)</f>
        <v>0.42357723577235773</v>
      </c>
      <c r="AW5" s="10">
        <f>IFERROR(Deaths!AX6/(Deaths!AX6+Recovered!AX6), 0)</f>
        <v>0.46740547588005216</v>
      </c>
      <c r="AX5" s="10">
        <f>IFERROR(Deaths!AY6/(Deaths!AY6+Recovered!AY6), 0)</f>
        <v>0.53794266441821248</v>
      </c>
      <c r="AY5" s="10">
        <f>IFERROR(Deaths!AZ6/(Deaths!AZ6+Recovered!AZ6), 0)</f>
        <v>0.46886446886446886</v>
      </c>
      <c r="AZ5" s="10">
        <f>IFERROR(Deaths!BA6/(Deaths!BA6+Recovered!BA6), 0)</f>
        <v>0.53984485190409026</v>
      </c>
      <c r="BA5" s="10">
        <f>IFERROR(Deaths!BB6/(Deaths!BB6+Recovered!BB6), 0)</f>
        <v>0.51126126126126126</v>
      </c>
      <c r="BB5" s="10">
        <f>IFERROR(Deaths!BC6/(Deaths!BC6+Recovered!BC6), 0)</f>
        <v>0.46996538383221342</v>
      </c>
      <c r="BC5" s="10">
        <f>IFERROR(Deaths!BD6/(Deaths!BD6+Recovered!BD6), 0)</f>
        <v>0.48497928176795579</v>
      </c>
      <c r="BD5" s="10">
        <f>IFERROR(Deaths!BE6/(Deaths!BE6+Recovered!BE6), 0)</f>
        <v>0.49701296808975665</v>
      </c>
      <c r="BE5" s="10">
        <f>IFERROR(Deaths!BF6/(Deaths!BF6+Recovered!BF6), 0)</f>
        <v>0.49180327868852458</v>
      </c>
      <c r="BF5" s="10">
        <f>IFERROR(Deaths!BG6/(Deaths!BG6+Recovered!BG6), 0)</f>
        <v>0.47392400155098874</v>
      </c>
      <c r="BG5" s="10">
        <f>IFERROR(Deaths!BH6/(Deaths!BH6+Recovered!BH6), 0)</f>
        <v>0.50837380673254062</v>
      </c>
      <c r="BH5" s="10">
        <f>IFERROR(Deaths!BI6/(Deaths!BI6+Recovered!BI6), 0)</f>
        <v>0.5395512728318711</v>
      </c>
      <c r="BI5" s="10">
        <f>IFERROR(Deaths!BJ6/(Deaths!BJ6+Recovered!BJ6), 0)</f>
        <v>0.49679017907422007</v>
      </c>
      <c r="BJ5" s="10">
        <f>IFERROR(Deaths!BK6/(Deaths!BK6+Recovered!BK6), 0)</f>
        <v>0.44918118014036912</v>
      </c>
      <c r="BK5" s="10">
        <f>IFERROR(Deaths!BL6/(Deaths!BL6+Recovered!BL6), 0)</f>
        <v>0.48945910131309484</v>
      </c>
      <c r="BL5" s="10">
        <f>IFERROR(Deaths!BM6/(Deaths!BM6+Recovered!BM6), 0)</f>
        <v>0.42385137717158061</v>
      </c>
      <c r="BM5" s="10">
        <f>IFERROR(Deaths!BN6/(Deaths!BN6+Recovered!BN6), 0)</f>
        <v>0.41723457899598093</v>
      </c>
      <c r="BN5" s="10">
        <f>IFERROR(Deaths!BO6/(Deaths!BO6+Recovered!BO6), 0)</f>
        <v>0.39716123218089466</v>
      </c>
      <c r="BO5" s="10">
        <f>IFERROR(Deaths!BP6/(Deaths!BP6+Recovered!BP6), 0)</f>
        <v>0.38098355008181894</v>
      </c>
      <c r="BP5" s="10">
        <f>IFERROR(Deaths!BQ6/(Deaths!BQ6+Recovered!BQ6), 0)</f>
        <v>0.3676871914938038</v>
      </c>
      <c r="BQ5" s="10">
        <f>IFERROR(Deaths!BR6/(Deaths!BR6+Recovered!BR6), 0)</f>
        <v>0.36371638398780826</v>
      </c>
      <c r="BR5" s="10">
        <f>IFERROR(Deaths!BS6/(Deaths!BS6+Recovered!BS6), 0)</f>
        <v>0.34844454463480612</v>
      </c>
      <c r="BS5" s="10">
        <f>IFERROR(Deaths!BT6/(Deaths!BT6+Recovered!BT6), 0)</f>
        <v>0.34414801044221183</v>
      </c>
      <c r="BT5" s="10">
        <f>IFERROR(Deaths!BU6/(Deaths!BU6+Recovered!BU6), 0)</f>
        <v>0.33344447864300125</v>
      </c>
      <c r="BU5" s="10">
        <f>IFERROR(Deaths!BV6/(Deaths!BV6+Recovered!BV6), 0)</f>
        <v>0.32140599317233531</v>
      </c>
      <c r="BV5" s="10">
        <f>IFERROR(Deaths!BW6/(Deaths!BW6+Recovered!BW6), 0)</f>
        <v>0.31576202162588685</v>
      </c>
      <c r="BW5" s="10">
        <f>IFERROR(Deaths!BX6/(Deaths!BX6+Recovered!BX6), 0)</f>
        <v>0.30701877490252549</v>
      </c>
      <c r="BX5" s="10">
        <f>IFERROR(Deaths!BY6/(Deaths!BY6+Recovered!BY6), 0)</f>
        <v>0.30511229147083141</v>
      </c>
      <c r="BY5" s="10">
        <f>IFERROR(Deaths!BZ6/(Deaths!BZ6+Recovered!BZ6), 0)</f>
        <v>0.31146951699784853</v>
      </c>
      <c r="BZ5" s="10">
        <f>IFERROR(Deaths!CA6/(Deaths!CA6+Recovered!CA6), 0)</f>
        <v>0.30104645654597567</v>
      </c>
      <c r="CA5" s="10">
        <f>IFERROR(Deaths!CB6/(Deaths!CB6+Recovered!CB6), 0)</f>
        <v>0.28748031930469325</v>
      </c>
      <c r="CB5" s="10">
        <f>IFERROR(Deaths!CC6/(Deaths!CC6+Recovered!CC6), 0)</f>
        <v>0.28085771617900973</v>
      </c>
      <c r="CC5" s="10">
        <f>IFERROR(Deaths!CD6/(Deaths!CD6+Recovered!CD6), 0)</f>
        <v>0.27806471549022205</v>
      </c>
      <c r="CD5" s="10">
        <f>IFERROR(Deaths!CE6/(Deaths!CE6+Recovered!CE6), 0)</f>
        <v>0.27319509034077916</v>
      </c>
      <c r="CE5" s="10">
        <f>IFERROR(Deaths!CF6/(Deaths!CF6+Recovered!CF6), 0)</f>
        <v>0.27097962092814531</v>
      </c>
      <c r="CF5" s="10">
        <f>IFERROR(Deaths!CG6/(Deaths!CG6+Recovered!CG6), 0)</f>
        <v>0.27047628663015222</v>
      </c>
      <c r="CG5" s="10">
        <f>IFERROR(Deaths!CH6/(Deaths!CH6+Recovered!CH6), 0)</f>
        <v>0.27228780449747042</v>
      </c>
      <c r="CH5" s="10">
        <f>IFERROR(Deaths!CI6/(Deaths!CI6+Recovered!CI6), 0)</f>
        <v>0.26944094514997785</v>
      </c>
      <c r="CI5" s="10">
        <f>IFERROR(Deaths!CJ6/(Deaths!CJ6+Recovered!CJ6), 0)</f>
        <v>0.26449815019458994</v>
      </c>
      <c r="CJ5" s="10">
        <f>IFERROR(Deaths!CK6/(Deaths!CK6+Recovered!CK6), 0)</f>
        <v>0.2607285530848093</v>
      </c>
      <c r="CK5" s="10">
        <f>IFERROR(Deaths!CL6/(Deaths!CL6+Recovered!CL6), 0)</f>
        <v>0.2584076075168103</v>
      </c>
      <c r="CL5" s="10">
        <f>IFERROR(Deaths!CM6/(Deaths!CM6+Recovered!CM6), 0)</f>
        <v>0.2561630377121053</v>
      </c>
      <c r="CM5" s="10">
        <f>IFERROR(Deaths!CN6/(Deaths!CN6+Recovered!CN6), 0)</f>
        <v>0.25488630461988293</v>
      </c>
      <c r="CN5" s="10">
        <f>IFERROR(Deaths!CO6/(Deaths!CO6+Recovered!CO6), 0)</f>
        <v>0.24721438570044146</v>
      </c>
      <c r="CO5" s="10">
        <f>IFERROR(Deaths!CP6/(Deaths!CP6+Recovered!CP6), 0)</f>
        <v>0.24369647242019524</v>
      </c>
      <c r="CP5" s="10">
        <f>IFERROR(Deaths!CQ6/(Deaths!CQ6+Recovered!CQ6), 0)</f>
        <v>0.24068765065918041</v>
      </c>
      <c r="CQ5" s="10">
        <f>IFERROR(Deaths!CR6/(Deaths!CR6+Recovered!CR6), 0)</f>
        <v>0.23450242232316285</v>
      </c>
      <c r="CR5" s="10">
        <f>IFERROR(Deaths!CS6/(Deaths!CS6+Recovered!CS6), 0)</f>
        <v>0.23133726262086052</v>
      </c>
      <c r="CS5" s="10">
        <f>IFERROR(Deaths!CT6/(Deaths!CT6+Recovered!CT6), 0)</f>
        <v>0.22901241527918717</v>
      </c>
      <c r="CT5" s="10">
        <f>IFERROR(Deaths!CU6/(Deaths!CU6+Recovered!CU6), 0)</f>
        <v>0.22726972299621873</v>
      </c>
      <c r="CU5" s="10">
        <f>IFERROR(Deaths!CV6/(Deaths!CV6+Recovered!CV6), 0)</f>
        <v>0.22502617112629403</v>
      </c>
      <c r="CV5" s="10">
        <f>IFERROR(Deaths!CW6/(Deaths!CW6+Recovered!CW6), 0)</f>
        <v>0.21888870967741936</v>
      </c>
      <c r="CW5" s="10">
        <f>IFERROR(Deaths!CX6/(Deaths!CX6+Recovered!CX6), 0)</f>
        <v>0.21390233774151557</v>
      </c>
      <c r="CX5" s="10">
        <f>IFERROR(Deaths!CY6/(Deaths!CY6+Recovered!CY6), 0)</f>
        <v>0.21200379146919432</v>
      </c>
      <c r="CY5" s="10">
        <f>IFERROR(Deaths!CZ6/(Deaths!CZ6+Recovered!CZ6), 0)</f>
        <v>0.20836684368014571</v>
      </c>
      <c r="CZ5" s="10">
        <f>IFERROR(Deaths!DA6/(Deaths!DA6+Recovered!DA6), 0)</f>
        <v>0.20655290696409534</v>
      </c>
      <c r="DA5" s="10">
        <f>IFERROR(Deaths!DB6/(Deaths!DB6+Recovered!DB6), 0)</f>
        <v>0.20464696062621354</v>
      </c>
      <c r="DB5" s="10">
        <f>IFERROR(Deaths!DC6/(Deaths!DC6+Recovered!DC6), 0)</f>
        <v>0.20294326721746322</v>
      </c>
      <c r="DC5" s="10">
        <f>IFERROR(Deaths!DD6/(Deaths!DD6+Recovered!DD6), 0)</f>
        <v>0.19712020304865016</v>
      </c>
      <c r="DD5" s="10">
        <f>IFERROR(Deaths!DE6/(Deaths!DE6+Recovered!DE6), 0)</f>
        <v>0.19505727482319624</v>
      </c>
      <c r="DE5" s="10">
        <f>IFERROR(Deaths!DF6/(Deaths!DF6+Recovered!DF6), 0)</f>
        <v>0.19304919970400447</v>
      </c>
      <c r="DF5" s="10">
        <f>IFERROR(Deaths!DG6/(Deaths!DG6+Recovered!DG6), 0)</f>
        <v>0.19052415449579668</v>
      </c>
      <c r="DG5" s="10">
        <f>IFERROR(Deaths!DH6/(Deaths!DH6+Recovered!DH6), 0)</f>
        <v>0.18914907245448498</v>
      </c>
      <c r="DH5" s="10">
        <f>IFERROR(Deaths!DI6/(Deaths!DI6+Recovered!DI6), 0)</f>
        <v>0.18892200635044221</v>
      </c>
      <c r="DI5" s="10">
        <f>IFERROR(Deaths!DJ6/(Deaths!DJ6+Recovered!DJ6), 0)</f>
        <v>0.18743492797400824</v>
      </c>
      <c r="DJ5" s="10">
        <f>IFERROR(Deaths!DK6/(Deaths!DK6+Recovered!DK6), 0)</f>
        <v>0.18551182319846599</v>
      </c>
      <c r="DK5" s="10">
        <f>IFERROR(Deaths!DL6/(Deaths!DL6+Recovered!DL6), 0)</f>
        <v>0.18387646410290973</v>
      </c>
      <c r="DL5" s="10">
        <f>IFERROR(Deaths!DM6/(Deaths!DM6+Recovered!DM6), 0)</f>
        <v>0.18198785425560005</v>
      </c>
      <c r="DM5" s="10">
        <f>IFERROR(Deaths!DN6/(Deaths!DN6+Recovered!DN6), 0)</f>
        <v>0.18094332126529722</v>
      </c>
      <c r="DN5" s="10">
        <f>IFERROR(Deaths!DO6/(Deaths!DO6+Recovered!DO6), 0)</f>
        <v>0.17984771843413092</v>
      </c>
      <c r="DO5" s="10">
        <f>IFERROR(Deaths!DP6/(Deaths!DP6+Recovered!DP6), 0)</f>
        <v>0.17802963798215701</v>
      </c>
      <c r="DP5" s="10">
        <f>IFERROR(Deaths!DQ6/(Deaths!DQ6+Recovered!DQ6), 0)</f>
        <v>0.17772223255733463</v>
      </c>
      <c r="DQ5" s="10">
        <f>IFERROR(Deaths!DR6/(Deaths!DR6+Recovered!DR6), 0)</f>
        <v>0.17665242751666729</v>
      </c>
      <c r="DR5" s="10">
        <f>IFERROR(Deaths!DS6/(Deaths!DS6+Recovered!DS6), 0)</f>
        <v>0.17655521349557288</v>
      </c>
      <c r="DS5" s="10">
        <f>IFERROR(Deaths!DT6/(Deaths!DT6+Recovered!DT6), 0)</f>
        <v>0.17428354874242319</v>
      </c>
      <c r="DT5" s="10">
        <f>IFERROR(Deaths!DU6/(Deaths!DU6+Recovered!DU6), 0)</f>
        <v>0.17373224135740034</v>
      </c>
      <c r="DU5" s="10">
        <f>IFERROR(Deaths!DV6/(Deaths!DV6+Recovered!DV6), 0)</f>
        <v>0.16987497236268714</v>
      </c>
      <c r="DV5" s="10">
        <f>IFERROR(Deaths!DW6/(Deaths!DW6+Recovered!DW6), 0)</f>
        <v>0.16956732004718747</v>
      </c>
      <c r="DW5" s="10">
        <f>IFERROR(Deaths!DX6/(Deaths!DX6+Recovered!DX6), 0)</f>
        <v>0.16895761396585535</v>
      </c>
      <c r="DX5" s="10">
        <f>IFERROR(Deaths!DY6/(Deaths!DY6+Recovered!DY6), 0)</f>
        <v>0.16825585462407988</v>
      </c>
      <c r="DY5" s="10">
        <f>IFERROR(Deaths!DZ6/(Deaths!DZ6+Recovered!DZ6), 0)</f>
        <v>0.16734543308248487</v>
      </c>
      <c r="DZ5" s="10">
        <f>IFERROR(Deaths!EA6/(Deaths!EA6+Recovered!EA6), 0)</f>
        <v>0.16664893196414921</v>
      </c>
      <c r="EA5" s="10">
        <f>IFERROR(Deaths!EB6/(Deaths!EB6+Recovered!EB6), 0)</f>
        <v>0.16573586573208632</v>
      </c>
      <c r="EB5" s="10">
        <f>IFERROR(Deaths!EC6/(Deaths!EC6+Recovered!EC6), 0)</f>
        <v>0.16516288987341285</v>
      </c>
      <c r="EC5" s="10">
        <f>IFERROR(Deaths!ED6/(Deaths!ED6+Recovered!ED6), 0)</f>
        <v>0.1652024499337765</v>
      </c>
      <c r="ED5" s="10">
        <f>IFERROR(Deaths!EE6/(Deaths!EE6+Recovered!EE6), 0)</f>
        <v>0.16490310262529834</v>
      </c>
      <c r="EE5" s="10">
        <f>IFERROR(Deaths!EF6/(Deaths!EF6+Recovered!EF6), 0)</f>
        <v>0.16431092892183138</v>
      </c>
      <c r="EF5" s="10">
        <f>IFERROR(Deaths!EG6/(Deaths!EG6+Recovered!EG6), 0)</f>
        <v>0.16397724497483765</v>
      </c>
      <c r="EG5" s="10">
        <f>IFERROR(Deaths!EH6/(Deaths!EH6+Recovered!EH6), 0)</f>
        <v>0.16327918292037594</v>
      </c>
      <c r="EH5" s="10">
        <f>IFERROR(Deaths!EI6/(Deaths!EI6+Recovered!EI6), 0)</f>
        <v>0.16247441602452711</v>
      </c>
      <c r="EI5" s="10">
        <f>IFERROR(Deaths!EJ6/(Deaths!EJ6+Recovered!EJ6), 0)</f>
        <v>0.1619091886346444</v>
      </c>
      <c r="EJ5" s="10">
        <f>IFERROR(Deaths!EK6/(Deaths!EK6+Recovered!EK6), 0)</f>
        <v>0.16154741905046832</v>
      </c>
      <c r="EK5" s="10">
        <f>IFERROR(Deaths!EL6/(Deaths!EL6+Recovered!EL6), 0)</f>
        <v>0.16081424424952104</v>
      </c>
      <c r="EL5" s="10">
        <f>IFERROR(Deaths!EM6/(Deaths!EM6+Recovered!EM6), 0)</f>
        <v>0.16007864238410596</v>
      </c>
      <c r="EM5" s="10">
        <f>IFERROR(Deaths!EN6/(Deaths!EN6+Recovered!EN6), 0)</f>
        <v>0.15955661667471532</v>
      </c>
      <c r="EN5" s="10">
        <f>IFERROR(Deaths!EO6/(Deaths!EO6+Recovered!EO6), 0)</f>
        <v>0.15900474273958734</v>
      </c>
      <c r="EO5" s="10">
        <f>IFERROR(Deaths!EP6/(Deaths!EP6+Recovered!EP6), 0)</f>
        <v>0.15828203880678293</v>
      </c>
      <c r="EP5" s="10">
        <f>IFERROR(Deaths!EQ6/(Deaths!EQ6+Recovered!EQ6), 0)</f>
        <v>0.15773849730875064</v>
      </c>
      <c r="EQ5" s="10">
        <f>IFERROR(Deaths!ER6/(Deaths!ER6+Recovered!ER6), 0)</f>
        <v>0.15765867104090753</v>
      </c>
      <c r="ER5" s="10">
        <f>IFERROR(Deaths!ES6/(Deaths!ES6+Recovered!ES6), 0)</f>
        <v>0.15730684684716448</v>
      </c>
      <c r="ES5" s="10">
        <f>IFERROR(Deaths!ET6/(Deaths!ET6+Recovered!ET6), 0)</f>
        <v>0.15676532361841114</v>
      </c>
      <c r="ET5" s="10">
        <f>IFERROR(Deaths!EU6/(Deaths!EU6+Recovered!EU6), 0)</f>
        <v>0.1571424464668234</v>
      </c>
      <c r="EU5" s="10">
        <f>IFERROR(Deaths!EV6/(Deaths!EV6+Recovered!EV6), 0)</f>
        <v>0.15652335881830587</v>
      </c>
      <c r="EV5" s="10">
        <f>IFERROR(Deaths!EW6/(Deaths!EW6+Recovered!EW6), 0)</f>
        <v>0.15586733198384756</v>
      </c>
      <c r="EW5" s="10">
        <f>IFERROR(Deaths!EX6/(Deaths!EX6+Recovered!EX6), 0)</f>
        <v>0.1553645584664054</v>
      </c>
      <c r="EX5" s="10">
        <f>IFERROR(Deaths!EY6/(Deaths!EY6+Recovered!EY6), 0)</f>
        <v>0.15514084579344897</v>
      </c>
      <c r="EY5" s="10">
        <f>IFERROR(Deaths!EZ6/(Deaths!EZ6+Recovered!EZ6), 0)</f>
        <v>0.15462393788206447</v>
      </c>
      <c r="EZ5" s="10">
        <f>IFERROR(Deaths!FA6/(Deaths!FA6+Recovered!FA6), 0)</f>
        <v>0.15387556247251075</v>
      </c>
      <c r="FA5" s="10">
        <f>IFERROR(Deaths!FB6/(Deaths!FB6+Recovered!FB6), 0)</f>
        <v>0.1533999271411132</v>
      </c>
      <c r="FB5" s="10">
        <f>IFERROR(Deaths!FC6/(Deaths!FC6+Recovered!FC6), 0)</f>
        <v>0.15276705815384359</v>
      </c>
      <c r="FC5" s="10">
        <f>IFERROR(Deaths!FD6/(Deaths!FD6+Recovered!FD6), 0)</f>
        <v>0.15201799583238634</v>
      </c>
      <c r="FD5" s="10">
        <f>IFERROR(Deaths!FE6/(Deaths!FE6+Recovered!FE6), 0)</f>
        <v>0.1516088195132311</v>
      </c>
      <c r="FE5" s="10">
        <f>IFERROR(Deaths!FF6/(Deaths!FF6+Recovered!FF6), 0)</f>
        <v>0.15146854801415313</v>
      </c>
      <c r="FF5" s="10">
        <f>IFERROR(Deaths!FG6/(Deaths!FG6+Recovered!FG6), 0)</f>
        <v>0.15106768321760281</v>
      </c>
      <c r="FG5" s="10">
        <f>IFERROR(Deaths!FH6/(Deaths!FH6+Recovered!FH6), 0)</f>
        <v>0.15037473342966023</v>
      </c>
      <c r="FH5" s="10">
        <f>IFERROR(Deaths!FI6/(Deaths!FI6+Recovered!FI6), 0)</f>
        <v>0.14991618579779142</v>
      </c>
      <c r="FI5" s="10">
        <f>IFERROR(Deaths!FJ6/(Deaths!FJ6+Recovered!FJ6), 0)</f>
        <v>0.14941119380942025</v>
      </c>
      <c r="FJ5" s="10">
        <f>IFERROR(Deaths!FK6/(Deaths!FK6+Recovered!FK6), 0)</f>
        <v>0.14889793701180756</v>
      </c>
      <c r="FK5" s="10">
        <f>IFERROR(Deaths!FL6/(Deaths!FL6+Recovered!FL6), 0)</f>
        <v>0.14851418133119748</v>
      </c>
      <c r="FL5" s="10">
        <f>IFERROR(Deaths!FM6/(Deaths!FM6+Recovered!FM6), 0)</f>
        <v>0.14817300120962465</v>
      </c>
      <c r="FM5" s="10">
        <f>IFERROR(Deaths!FN6/(Deaths!FN6+Recovered!FN6), 0)</f>
        <v>0.14766777705881884</v>
      </c>
      <c r="FN5" s="10">
        <f>IFERROR(Deaths!FO6/(Deaths!FO6+Recovered!FO6), 0)</f>
        <v>0.14708628580010824</v>
      </c>
      <c r="FO5" s="10">
        <f>IFERROR(Deaths!FP6/(Deaths!FP6+Recovered!FP6), 0)</f>
        <v>0.14642352184328097</v>
      </c>
      <c r="FP5" s="10">
        <f>IFERROR(Deaths!FQ6/(Deaths!FQ6+Recovered!FQ6), 0)</f>
        <v>0.1460541359445916</v>
      </c>
      <c r="FQ5" s="10">
        <f>IFERROR(Deaths!FR6/(Deaths!FR6+Recovered!FR6), 0)</f>
        <v>0.14562874401879142</v>
      </c>
      <c r="FR5" s="10">
        <f>IFERROR(Deaths!FS6/(Deaths!FS6+Recovered!FS6), 0)</f>
        <v>0.1452703892212055</v>
      </c>
      <c r="FS5" s="10">
        <f>IFERROR(Deaths!FT6/(Deaths!FT6+Recovered!FT6), 0)</f>
        <v>0.14501728346521189</v>
      </c>
      <c r="FT5" s="10">
        <f>IFERROR(Deaths!FU6/(Deaths!FU6+Recovered!FU6), 0)</f>
        <v>0.14483438973592139</v>
      </c>
      <c r="FU5" s="10">
        <f>IFERROR(Deaths!FV6/(Deaths!FV6+Recovered!FV6), 0)</f>
        <v>0.14435692894977792</v>
      </c>
      <c r="FV5" s="10">
        <f>IFERROR(Deaths!FW6/(Deaths!FW6+Recovered!FW6), 0)</f>
        <v>0.14402612088628847</v>
      </c>
      <c r="FW5" s="10">
        <f>IFERROR(Deaths!FX6/(Deaths!FX6+Recovered!FX6), 0)</f>
        <v>0.14362120763339398</v>
      </c>
      <c r="FX5" s="10">
        <f>IFERROR(Deaths!FY6/(Deaths!FY6+Recovered!FY6), 0)</f>
        <v>0.14326911348064544</v>
      </c>
      <c r="FY5" s="10">
        <f>IFERROR(Deaths!FZ6/(Deaths!FZ6+Recovered!FZ6), 0)</f>
        <v>0.14298656590907177</v>
      </c>
      <c r="FZ5" s="10">
        <f>IFERROR(Deaths!GA6/(Deaths!GA6+Recovered!GA6), 0)</f>
        <v>0.14276969483256322</v>
      </c>
      <c r="GA5" s="10">
        <f>IFERROR(Deaths!GB6/(Deaths!GB6+Recovered!GB6), 0)</f>
        <v>0.14238846491678359</v>
      </c>
      <c r="GB5" s="10">
        <f>IFERROR(Deaths!GC6/(Deaths!GC6+Recovered!GC6), 0)</f>
        <v>0.14203432635810742</v>
      </c>
      <c r="GC5" s="10">
        <f>IFERROR(Deaths!GD6/(Deaths!GD6+Recovered!GD6), 0)</f>
        <v>0.14159903819521225</v>
      </c>
      <c r="GD5" s="10">
        <f>IFERROR(Deaths!GE6/(Deaths!GE6+Recovered!GE6), 0)</f>
        <v>0.14117301166334434</v>
      </c>
      <c r="GE5" s="10">
        <f>IFERROR(Deaths!GF6/(Deaths!GF6+Recovered!GF6), 0)</f>
        <v>0.14089179007631869</v>
      </c>
      <c r="GF5" s="10">
        <f>IFERROR(Deaths!GG6/(Deaths!GG6+Recovered!GG6), 0)</f>
        <v>0.14039525183705126</v>
      </c>
      <c r="GG5" s="10">
        <f>IFERROR(Deaths!GH6/(Deaths!GH6+Recovered!GH6), 0)</f>
        <v>0.14021469884242124</v>
      </c>
      <c r="GH5" s="10">
        <f>IFERROR(Deaths!GI6/(Deaths!GI6+Recovered!GI6), 0)</f>
        <v>0.13993524881490169</v>
      </c>
      <c r="GI5" s="10">
        <f>IFERROR(Deaths!GJ6/(Deaths!GJ6+Recovered!GJ6), 0)</f>
        <v>0.13957012951226233</v>
      </c>
      <c r="GJ5" s="10">
        <f>IFERROR(Deaths!GK6/(Deaths!GK6+Recovered!GK6), 0)</f>
        <v>0.13928201205555835</v>
      </c>
      <c r="GK5" s="10">
        <f>IFERROR(Deaths!GL6/(Deaths!GL6+Recovered!GL6), 0)</f>
        <v>0.1389148888574927</v>
      </c>
      <c r="GL5" s="10">
        <f>IFERROR(Deaths!GM6/(Deaths!GM6+Recovered!GM6), 0)</f>
        <v>0.13855221029091966</v>
      </c>
      <c r="GM5" s="10">
        <f>IFERROR(Deaths!GN6/(Deaths!GN6+Recovered!GN6), 0)</f>
        <v>0.13829338735908633</v>
      </c>
      <c r="GN5" s="10">
        <f>IFERROR(Deaths!GO6/(Deaths!GO6+Recovered!GO6), 0)</f>
        <v>0.13805929009887039</v>
      </c>
      <c r="GO5" s="10">
        <f>IFERROR(Deaths!GP6/(Deaths!GP6+Recovered!GP6), 0)</f>
        <v>0.13784196398735268</v>
      </c>
      <c r="GP5" s="10">
        <f>IFERROR(Deaths!GQ6/(Deaths!GQ6+Recovered!GQ6), 0)</f>
        <v>0.13751544085734316</v>
      </c>
    </row>
    <row r="6" spans="1:198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0.1111111111111111</v>
      </c>
      <c r="AT6" s="10">
        <f>IFERROR(Deaths!AU7/(Deaths!AU7+Recovered!AU7), 0)</f>
        <v>0.2</v>
      </c>
      <c r="AU6" s="10">
        <f>IFERROR(Deaths!AV7/(Deaths!AV7+Recovered!AV7), 0)</f>
        <v>0.1</v>
      </c>
      <c r="AV6" s="10">
        <f>IFERROR(Deaths!AW7/(Deaths!AW7+Recovered!AW7), 0)</f>
        <v>0.14285714285714285</v>
      </c>
      <c r="AW6" s="10">
        <f>IFERROR(Deaths!AX7/(Deaths!AX7+Recovered!AX7), 0)</f>
        <v>0.28000000000000003</v>
      </c>
      <c r="AX6" s="10">
        <f>IFERROR(Deaths!AY7/(Deaths!AY7+Recovered!AY7), 0)</f>
        <v>0.26923076923076922</v>
      </c>
      <c r="AY6" s="10">
        <f>IFERROR(Deaths!AZ7/(Deaths!AZ7+Recovered!AZ7), 0)</f>
        <v>0.32142857142857145</v>
      </c>
      <c r="AZ6" s="10">
        <f>IFERROR(Deaths!BA7/(Deaths!BA7+Recovered!BA7), 0)</f>
        <v>0.34482758620689657</v>
      </c>
      <c r="BA6" s="10">
        <f>IFERROR(Deaths!BB7/(Deaths!BB7+Recovered!BB7), 0)</f>
        <v>0.5957446808510638</v>
      </c>
      <c r="BB6" s="10">
        <f>IFERROR(Deaths!BC7/(Deaths!BC7+Recovered!BC7), 0)</f>
        <v>0.69354838709677424</v>
      </c>
      <c r="BC6" s="10">
        <f>IFERROR(Deaths!BD7/(Deaths!BD7+Recovered!BD7), 0)</f>
        <v>0.77647058823529413</v>
      </c>
      <c r="BD6" s="10">
        <f>IFERROR(Deaths!BE7/(Deaths!BE7+Recovered!BE7), 0)</f>
        <v>0.79611650485436891</v>
      </c>
      <c r="BE6" s="10">
        <f>IFERROR(Deaths!BF7/(Deaths!BF7+Recovered!BF7), 0)</f>
        <v>0.68639053254437865</v>
      </c>
      <c r="BF6" s="10">
        <f>IFERROR(Deaths!BG7/(Deaths!BG7+Recovered!BG7), 0)</f>
        <v>0.70353982300884954</v>
      </c>
      <c r="BG6" s="10">
        <f>IFERROR(Deaths!BH7/(Deaths!BH7+Recovered!BH7), 0)</f>
        <v>0.74427480916030531</v>
      </c>
      <c r="BH6" s="10">
        <f>IFERROR(Deaths!BI7/(Deaths!BI7+Recovered!BI7), 0)</f>
        <v>0.78930817610062898</v>
      </c>
      <c r="BI6" s="10">
        <f>IFERROR(Deaths!BJ7/(Deaths!BJ7+Recovered!BJ7), 0)</f>
        <v>0.8101983002832861</v>
      </c>
      <c r="BJ6" s="10">
        <f>IFERROR(Deaths!BK7/(Deaths!BK7+Recovered!BK7), 0)</f>
        <v>0.84309133489461363</v>
      </c>
      <c r="BK6" s="10">
        <f>IFERROR(Deaths!BL7/(Deaths!BL7+Recovered!BL7), 0)</f>
        <v>0.88368055555555558</v>
      </c>
      <c r="BL6" s="10">
        <f>IFERROR(Deaths!BM7/(Deaths!BM7+Recovered!BM7), 0)</f>
        <v>0.83253588516746413</v>
      </c>
      <c r="BM6" s="10">
        <f>IFERROR(Deaths!BN7/(Deaths!BN7+Recovered!BN7), 0)</f>
        <v>0.86274509803921573</v>
      </c>
      <c r="BN6" s="10">
        <f>IFERROR(Deaths!BO7/(Deaths!BO7+Recovered!BO7), 0)</f>
        <v>0.88584474885844744</v>
      </c>
      <c r="BO6" s="10">
        <f>IFERROR(Deaths!BP7/(Deaths!BP7+Recovered!BP7), 0)</f>
        <v>0.90615288999378496</v>
      </c>
      <c r="BP6" s="10">
        <f>IFERROR(Deaths!BQ7/(Deaths!BQ7+Recovered!BQ7), 0)</f>
        <v>0.91721491228070173</v>
      </c>
      <c r="BQ6" s="10">
        <f>IFERROR(Deaths!BR7/(Deaths!BR7+Recovered!BR7), 0)</f>
        <v>0.93130118289353958</v>
      </c>
      <c r="BR6" s="10">
        <f>IFERROR(Deaths!BS7/(Deaths!BS7+Recovered!BS7), 0)</f>
        <v>0.93425605536332179</v>
      </c>
      <c r="BS6" s="10">
        <f>IFERROR(Deaths!BT7/(Deaths!BT7+Recovered!BT7), 0)</f>
        <v>0.94546008531383308</v>
      </c>
      <c r="BT6" s="10">
        <f>IFERROR(Deaths!BU7/(Deaths!BU7+Recovered!BU7), 0)</f>
        <v>0.95449923741738685</v>
      </c>
      <c r="BU6" s="10">
        <f>IFERROR(Deaths!BV7/(Deaths!BV7+Recovered!BV7), 0)</f>
        <v>0.95881595881595882</v>
      </c>
      <c r="BV6" s="10">
        <f>IFERROR(Deaths!BW7/(Deaths!BW7+Recovered!BW7), 0)</f>
        <v>0.96175767604339035</v>
      </c>
      <c r="BW6" s="10">
        <f>IFERROR(Deaths!BX7/(Deaths!BX7+Recovered!BX7), 0)</f>
        <v>0.9647078135259356</v>
      </c>
      <c r="BX6" s="10">
        <f>IFERROR(Deaths!BY7/(Deaths!BY7+Recovered!BY7), 0)</f>
        <v>0.9657031601018421</v>
      </c>
      <c r="BY6" s="10">
        <f>IFERROR(Deaths!BZ7/(Deaths!BZ7+Recovered!BZ7), 0)</f>
        <v>0.96307731892448223</v>
      </c>
      <c r="BZ6" s="10">
        <f>IFERROR(Deaths!CA7/(Deaths!CA7+Recovered!CA7), 0)</f>
        <v>0.96326438340680454</v>
      </c>
      <c r="CA6" s="10">
        <f>IFERROR(Deaths!CB7/(Deaths!CB7+Recovered!CB7), 0)</f>
        <v>0.96542393265183402</v>
      </c>
      <c r="CB6" s="10">
        <f>IFERROR(Deaths!CC7/(Deaths!CC7+Recovered!CC7), 0)</f>
        <v>0.96778824585015699</v>
      </c>
      <c r="CC6" s="10">
        <f>IFERROR(Deaths!CD7/(Deaths!CD7+Recovered!CD7), 0)</f>
        <v>0.95186246418338105</v>
      </c>
      <c r="CD6" s="10">
        <f>IFERROR(Deaths!CE7/(Deaths!CE7+Recovered!CE7), 0)</f>
        <v>0.95191341321994594</v>
      </c>
      <c r="CE6" s="10">
        <f>IFERROR(Deaths!CF7/(Deaths!CF7+Recovered!CF7), 0)</f>
        <v>0.9542531423560362</v>
      </c>
      <c r="CF6" s="10">
        <f>IFERROR(Deaths!CG7/(Deaths!CG7+Recovered!CG7), 0)</f>
        <v>0.9789079303406647</v>
      </c>
      <c r="CG6" s="10">
        <f>IFERROR(Deaths!CH7/(Deaths!CH7+Recovered!CH7), 0)</f>
        <v>0.97885848933106423</v>
      </c>
      <c r="CH6" s="10">
        <f>IFERROR(Deaths!CI7/(Deaths!CI7+Recovered!CI7), 0)</f>
        <v>0.97750061139642941</v>
      </c>
      <c r="CI6" s="10">
        <f>IFERROR(Deaths!CJ7/(Deaths!CJ7+Recovered!CJ7), 0)</f>
        <v>0.97832369942196529</v>
      </c>
      <c r="CJ6" s="10">
        <f>IFERROR(Deaths!CK7/(Deaths!CK7+Recovered!CK7), 0)</f>
        <v>0.97862992894722567</v>
      </c>
      <c r="CK6" s="10">
        <f>IFERROR(Deaths!CL7/(Deaths!CL7+Recovered!CL7), 0)</f>
        <v>0.97815994935640427</v>
      </c>
      <c r="CL6" s="10">
        <f>IFERROR(Deaths!CM7/(Deaths!CM7+Recovered!CM7), 0)</f>
        <v>0.97769022156270791</v>
      </c>
      <c r="CM6" s="10">
        <f>IFERROR(Deaths!CN7/(Deaths!CN7+Recovered!CN7), 0)</f>
        <v>0.97848113480652321</v>
      </c>
      <c r="CN6" s="10">
        <f>IFERROR(Deaths!CO7/(Deaths!CO7+Recovered!CO7), 0)</f>
        <v>0.97068688260969449</v>
      </c>
      <c r="CO6" s="10">
        <f>IFERROR(Deaths!CP7/(Deaths!CP7+Recovered!CP7), 0)</f>
        <v>0.96969696969696972</v>
      </c>
      <c r="CP6" s="10">
        <f>IFERROR(Deaths!CQ7/(Deaths!CQ7+Recovered!CQ7), 0)</f>
        <v>0.96980748028157071</v>
      </c>
      <c r="CQ6" s="10">
        <f>IFERROR(Deaths!CR7/(Deaths!CR7+Recovered!CR7), 0)</f>
        <v>0.97037400769293725</v>
      </c>
      <c r="CR6" s="10">
        <f>IFERROR(Deaths!CS7/(Deaths!CS7+Recovered!CS7), 0)</f>
        <v>0.96892564637867351</v>
      </c>
      <c r="CS6" s="10">
        <f>IFERROR(Deaths!CT7/(Deaths!CT7+Recovered!CT7), 0)</f>
        <v>0.96919177919455113</v>
      </c>
      <c r="CT6" s="10">
        <f>IFERROR(Deaths!CU7/(Deaths!CU7+Recovered!CU7), 0)</f>
        <v>0.96919259400648983</v>
      </c>
      <c r="CU6" s="10">
        <f>IFERROR(Deaths!CV7/(Deaths!CV7+Recovered!CV7), 0)</f>
        <v>0.96988665827098308</v>
      </c>
      <c r="CV6" s="10">
        <f>IFERROR(Deaths!CW7/(Deaths!CW7+Recovered!CW7), 0)</f>
        <v>0.9690814633090411</v>
      </c>
      <c r="CW6" s="10">
        <f>IFERROR(Deaths!CX7/(Deaths!CX7+Recovered!CX7), 0)</f>
        <v>0.96981940833391889</v>
      </c>
      <c r="CX6" s="10">
        <f>IFERROR(Deaths!CY7/(Deaths!CY7+Recovered!CY7), 0)</f>
        <v>0.96936497578734071</v>
      </c>
      <c r="CY6" s="10">
        <f>IFERROR(Deaths!CZ7/(Deaths!CZ7+Recovered!CZ7), 0)</f>
        <v>0.96956108166870503</v>
      </c>
      <c r="CZ6" s="10">
        <f>IFERROR(Deaths!DA7/(Deaths!DA7+Recovered!DA7), 0)</f>
        <v>0.96969391187352838</v>
      </c>
      <c r="DA6" s="10">
        <f>IFERROR(Deaths!DB7/(Deaths!DB7+Recovered!DB7), 0)</f>
        <v>0.97009726603575186</v>
      </c>
      <c r="DB6" s="10">
        <f>IFERROR(Deaths!DC7/(Deaths!DC7+Recovered!DC7), 0)</f>
        <v>0.97022508038585209</v>
      </c>
      <c r="DC6" s="10">
        <f>IFERROR(Deaths!DD7/(Deaths!DD7+Recovered!DD7), 0)</f>
        <v>0.97048786653185037</v>
      </c>
      <c r="DD6" s="10">
        <f>IFERROR(Deaths!DE7/(Deaths!DE7+Recovered!DE7), 0)</f>
        <v>0.96998019311710815</v>
      </c>
      <c r="DE6" s="10">
        <f>IFERROR(Deaths!DF7/(Deaths!DF7+Recovered!DF7), 0)</f>
        <v>0.96949577775058138</v>
      </c>
      <c r="DF6" s="10">
        <f>IFERROR(Deaths!DG7/(Deaths!DG7+Recovered!DG7), 0)</f>
        <v>0.96962708984434265</v>
      </c>
      <c r="DG6" s="10">
        <f>IFERROR(Deaths!DH7/(Deaths!DH7+Recovered!DH7), 0)</f>
        <v>0.96979198070545669</v>
      </c>
      <c r="DH6" s="10">
        <f>IFERROR(Deaths!DI7/(Deaths!DI7+Recovered!DI7), 0)</f>
        <v>0.96998284734133788</v>
      </c>
      <c r="DI6" s="10">
        <f>IFERROR(Deaths!DJ7/(Deaths!DJ7+Recovered!DJ7), 0)</f>
        <v>0.97019143914449724</v>
      </c>
      <c r="DJ6" s="10">
        <f>IFERROR(Deaths!DK7/(Deaths!DK7+Recovered!DK7), 0)</f>
        <v>0.9703081393676094</v>
      </c>
      <c r="DK6" s="10">
        <f>IFERROR(Deaths!DL7/(Deaths!DL7+Recovered!DL7), 0)</f>
        <v>0.9703297015901915</v>
      </c>
      <c r="DL6" s="10">
        <f>IFERROR(Deaths!DM7/(Deaths!DM7+Recovered!DM7), 0)</f>
        <v>0.97062042259449444</v>
      </c>
      <c r="DM6" s="10">
        <f>IFERROR(Deaths!DN7/(Deaths!DN7+Recovered!DN7), 0)</f>
        <v>0.97046177899380204</v>
      </c>
      <c r="DN6" s="10">
        <f>IFERROR(Deaths!DO7/(Deaths!DO7+Recovered!DO7), 0)</f>
        <v>0.97059314025237642</v>
      </c>
      <c r="DO6" s="10">
        <f>IFERROR(Deaths!DP7/(Deaths!DP7+Recovered!DP7), 0)</f>
        <v>0.97018518011980637</v>
      </c>
      <c r="DP6" s="10">
        <f>IFERROR(Deaths!DQ7/(Deaths!DQ7+Recovered!DQ7), 0)</f>
        <v>0.97024744165899612</v>
      </c>
      <c r="DQ6" s="10">
        <f>IFERROR(Deaths!DR7/(Deaths!DR7+Recovered!DR7), 0)</f>
        <v>0.97007481296758102</v>
      </c>
      <c r="DR6" s="10">
        <f>IFERROR(Deaths!DS7/(Deaths!DS7+Recovered!DS7), 0)</f>
        <v>0.96989567017972333</v>
      </c>
      <c r="DS6" s="10">
        <f>IFERROR(Deaths!DT7/(Deaths!DT7+Recovered!DT7), 0)</f>
        <v>0.96991570073761857</v>
      </c>
      <c r="DT6" s="10">
        <f>IFERROR(Deaths!DU7/(Deaths!DU7+Recovered!DU7), 0)</f>
        <v>0.97008435742553634</v>
      </c>
      <c r="DU6" s="10">
        <f>IFERROR(Deaths!DV7/(Deaths!DV7+Recovered!DV7), 0)</f>
        <v>0.97012872417730722</v>
      </c>
      <c r="DV6" s="10">
        <f>IFERROR(Deaths!DW7/(Deaths!DW7+Recovered!DW7), 0)</f>
        <v>0.9699829360359894</v>
      </c>
      <c r="DW6" s="10">
        <f>IFERROR(Deaths!DX7/(Deaths!DX7+Recovered!DX7), 0)</f>
        <v>0.97032284450806472</v>
      </c>
      <c r="DX6" s="10">
        <f>IFERROR(Deaths!DY7/(Deaths!DY7+Recovered!DY7), 0)</f>
        <v>0.97051236659754181</v>
      </c>
      <c r="DY6" s="10">
        <f>IFERROR(Deaths!DZ7/(Deaths!DZ7+Recovered!DZ7), 0)</f>
        <v>0.9707636035674917</v>
      </c>
      <c r="DZ6" s="10">
        <f>IFERROR(Deaths!EA7/(Deaths!EA7+Recovered!EA7), 0)</f>
        <v>0.97081019152698567</v>
      </c>
      <c r="EA6" s="10">
        <f>IFERROR(Deaths!EB7/(Deaths!EB7+Recovered!EB7), 0)</f>
        <v>0.97053201261140487</v>
      </c>
      <c r="EB6" s="10">
        <f>IFERROR(Deaths!EC7/(Deaths!EC7+Recovered!EC7), 0)</f>
        <v>0.97054090852828323</v>
      </c>
      <c r="EC6" s="10">
        <f>IFERROR(Deaths!ED7/(Deaths!ED7+Recovered!ED7), 0)</f>
        <v>0.97003901553259886</v>
      </c>
      <c r="ED6" s="10">
        <f>IFERROR(Deaths!EE7/(Deaths!EE7+Recovered!EE7), 0)</f>
        <v>0.97023418691179686</v>
      </c>
      <c r="EE6" s="10">
        <f>IFERROR(Deaths!EF7/(Deaths!EF7+Recovered!EF7), 0)</f>
        <v>0.97064380177299814</v>
      </c>
      <c r="EF6" s="10">
        <f>IFERROR(Deaths!EG7/(Deaths!EG7+Recovered!EG7), 0)</f>
        <v>0.97073299560634796</v>
      </c>
      <c r="EG6" s="10">
        <f>IFERROR(Deaths!EH7/(Deaths!EH7+Recovered!EH7), 0)</f>
        <v>0.97066902333580152</v>
      </c>
      <c r="EH6" s="10">
        <f>IFERROR(Deaths!EI7/(Deaths!EI7+Recovered!EI7), 0)</f>
        <v>0.97067658417965952</v>
      </c>
      <c r="EI6" s="10">
        <f>IFERROR(Deaths!EJ7/(Deaths!EJ7+Recovered!EJ7), 0)</f>
        <v>0.97050702213758633</v>
      </c>
      <c r="EJ6" s="10">
        <f>IFERROR(Deaths!EK7/(Deaths!EK7+Recovered!EK7), 0)</f>
        <v>0.97034288820095937</v>
      </c>
      <c r="EK6" s="10">
        <f>IFERROR(Deaths!EL7/(Deaths!EL7+Recovered!EL7), 0)</f>
        <v>0.97047146984895116</v>
      </c>
      <c r="EL6" s="10">
        <f>IFERROR(Deaths!EM7/(Deaths!EM7+Recovered!EM7), 0)</f>
        <v>0.97030398053026934</v>
      </c>
      <c r="EM6" s="10">
        <f>IFERROR(Deaths!EN7/(Deaths!EN7+Recovered!EN7), 0)</f>
        <v>0.97024169887766032</v>
      </c>
      <c r="EN6" s="10">
        <f>IFERROR(Deaths!EO7/(Deaths!EO7+Recovered!EO7), 0)</f>
        <v>0.97027797741868171</v>
      </c>
      <c r="EO6" s="10">
        <f>IFERROR(Deaths!EP7/(Deaths!EP7+Recovered!EP7), 0)</f>
        <v>0.97028028723650683</v>
      </c>
      <c r="EP6" s="10">
        <f>IFERROR(Deaths!EQ7/(Deaths!EQ7+Recovered!EQ7), 0)</f>
        <v>0.97030642473616002</v>
      </c>
      <c r="EQ6" s="10">
        <f>IFERROR(Deaths!ER7/(Deaths!ER7+Recovered!ER7), 0)</f>
        <v>0.97044539072390379</v>
      </c>
      <c r="ER6" s="10">
        <f>IFERROR(Deaths!ES7/(Deaths!ES7+Recovered!ES7), 0)</f>
        <v>0.97036986113020762</v>
      </c>
      <c r="ES6" s="10">
        <f>IFERROR(Deaths!ET7/(Deaths!ET7+Recovered!ET7), 0)</f>
        <v>0.97021879139450962</v>
      </c>
      <c r="ET6" s="10">
        <f>IFERROR(Deaths!EU7/(Deaths!EU7+Recovered!EU7), 0)</f>
        <v>0.97013737263464339</v>
      </c>
      <c r="EU6" s="10">
        <f>IFERROR(Deaths!EV7/(Deaths!EV7+Recovered!EV7), 0)</f>
        <v>0.97009341556321427</v>
      </c>
      <c r="EV6" s="10">
        <f>IFERROR(Deaths!EW7/(Deaths!EW7+Recovered!EW7), 0)</f>
        <v>0.97012254513330465</v>
      </c>
      <c r="EW6" s="10">
        <f>IFERROR(Deaths!EX7/(Deaths!EX7+Recovered!EX7), 0)</f>
        <v>0.9701320169380222</v>
      </c>
      <c r="EX6" s="10">
        <f>IFERROR(Deaths!EY7/(Deaths!EY7+Recovered!EY7), 0)</f>
        <v>0.97018157212134881</v>
      </c>
      <c r="EY6" s="10">
        <f>IFERROR(Deaths!EZ7/(Deaths!EZ7+Recovered!EZ7), 0)</f>
        <v>0.97011034451760791</v>
      </c>
      <c r="EZ6" s="10">
        <f>IFERROR(Deaths!FA7/(Deaths!FA7+Recovered!FA7), 0)</f>
        <v>0.96988423904525201</v>
      </c>
      <c r="FA6" s="10">
        <f>IFERROR(Deaths!FB7/(Deaths!FB7+Recovered!FB7), 0)</f>
        <v>0.96966184436370118</v>
      </c>
      <c r="FB6" s="10">
        <f>IFERROR(Deaths!FC7/(Deaths!FC7+Recovered!FC7), 0)</f>
        <v>0.96968618641994531</v>
      </c>
      <c r="FC6" s="10">
        <f>IFERROR(Deaths!FD7/(Deaths!FD7+Recovered!FD7), 0)</f>
        <v>0.96968888888888893</v>
      </c>
      <c r="FD6" s="10">
        <f>IFERROR(Deaths!FE7/(Deaths!FE7+Recovered!FE7), 0)</f>
        <v>0.96970571904497505</v>
      </c>
      <c r="FE6" s="10">
        <f>IFERROR(Deaths!FF7/(Deaths!FF7+Recovered!FF7), 0)</f>
        <v>0.96972446608387741</v>
      </c>
      <c r="FF6" s="10">
        <f>IFERROR(Deaths!FG7/(Deaths!FG7+Recovered!FG7), 0)</f>
        <v>0.96979917553953665</v>
      </c>
      <c r="FG6" s="10">
        <f>IFERROR(Deaths!FH7/(Deaths!FH7+Recovered!FH7), 0)</f>
        <v>0.96981563778765345</v>
      </c>
      <c r="FH6" s="10">
        <f>IFERROR(Deaths!FI7/(Deaths!FI7+Recovered!FI7), 0)</f>
        <v>0.96988440701015555</v>
      </c>
      <c r="FI6" s="10">
        <f>IFERROR(Deaths!FJ7/(Deaths!FJ7+Recovered!FJ7), 0)</f>
        <v>0.96988611476127906</v>
      </c>
      <c r="FJ6" s="10">
        <f>IFERROR(Deaths!FK7/(Deaths!FK7+Recovered!FK7), 0)</f>
        <v>0.96990061731097588</v>
      </c>
      <c r="FK6" s="10">
        <f>IFERROR(Deaths!FL7/(Deaths!FL7+Recovered!FL7), 0)</f>
        <v>0.96991115584927134</v>
      </c>
      <c r="FL6" s="10">
        <f>IFERROR(Deaths!FM7/(Deaths!FM7+Recovered!FM7), 0)</f>
        <v>0.97001286720607161</v>
      </c>
      <c r="FM6" s="10">
        <f>IFERROR(Deaths!FN7/(Deaths!FN7+Recovered!FN7), 0)</f>
        <v>0.97009504338937336</v>
      </c>
      <c r="FN6" s="10">
        <f>IFERROR(Deaths!FO7/(Deaths!FO7+Recovered!FO7), 0)</f>
        <v>0.97008704712701066</v>
      </c>
      <c r="FO6" s="10">
        <f>IFERROR(Deaths!FP7/(Deaths!FP7+Recovered!FP7), 0)</f>
        <v>0.97011818280385986</v>
      </c>
      <c r="FP6" s="10">
        <f>IFERROR(Deaths!FQ7/(Deaths!FQ7+Recovered!FQ7), 0)</f>
        <v>0.97021377774895701</v>
      </c>
      <c r="FQ6" s="10">
        <f>IFERROR(Deaths!FR7/(Deaths!FR7+Recovered!FR7), 0)</f>
        <v>0.97022729236885319</v>
      </c>
      <c r="FR6" s="10">
        <f>IFERROR(Deaths!FS7/(Deaths!FS7+Recovered!FS7), 0)</f>
        <v>0.97023436656226369</v>
      </c>
      <c r="FS6" s="10">
        <f>IFERROR(Deaths!FT7/(Deaths!FT7+Recovered!FT7), 0)</f>
        <v>0.97019746333900381</v>
      </c>
      <c r="FT6" s="10">
        <f>IFERROR(Deaths!FU7/(Deaths!FU7+Recovered!FU7), 0)</f>
        <v>0.97023105857066094</v>
      </c>
      <c r="FU6" s="10">
        <f>IFERROR(Deaths!FV7/(Deaths!FV7+Recovered!FV7), 0)</f>
        <v>0.97025240384615385</v>
      </c>
      <c r="FV6" s="10">
        <f>IFERROR(Deaths!FW7/(Deaths!FW7+Recovered!FW7), 0)</f>
        <v>0.96997196241679684</v>
      </c>
      <c r="FW6" s="10">
        <f>IFERROR(Deaths!FX7/(Deaths!FX7+Recovered!FX7), 0)</f>
        <v>0.9699976477129354</v>
      </c>
      <c r="FX6" s="10">
        <f>IFERROR(Deaths!FY7/(Deaths!FY7+Recovered!FY7), 0)</f>
        <v>0.96980769230769226</v>
      </c>
      <c r="FY6" s="10">
        <f>IFERROR(Deaths!FZ7/(Deaths!FZ7+Recovered!FZ7), 0)</f>
        <v>0.96981543194052811</v>
      </c>
      <c r="FZ6" s="10">
        <f>IFERROR(Deaths!GA7/(Deaths!GA7+Recovered!GA7), 0)</f>
        <v>0.96988619410937305</v>
      </c>
      <c r="GA6" s="10">
        <f>IFERROR(Deaths!GB7/(Deaths!GB7+Recovered!GB7), 0)</f>
        <v>0.96991617377983919</v>
      </c>
      <c r="GB6" s="10">
        <f>IFERROR(Deaths!GC7/(Deaths!GC7+Recovered!GC7), 0)</f>
        <v>0.9699088339673162</v>
      </c>
      <c r="GC6" s="10">
        <f>IFERROR(Deaths!GD7/(Deaths!GD7+Recovered!GD7), 0)</f>
        <v>0.96980228443069361</v>
      </c>
      <c r="GD6" s="10">
        <f>IFERROR(Deaths!GE7/(Deaths!GE7+Recovered!GE7), 0)</f>
        <v>0.96984126984126984</v>
      </c>
      <c r="GE6" s="10">
        <f>IFERROR(Deaths!GF7/(Deaths!GF7+Recovered!GF7), 0)</f>
        <v>0.96980916515042526</v>
      </c>
      <c r="GF6" s="10">
        <f>IFERROR(Deaths!GG7/(Deaths!GG7+Recovered!GG7), 0)</f>
        <v>0.96967005076142132</v>
      </c>
      <c r="GG6" s="10">
        <f>IFERROR(Deaths!GH7/(Deaths!GH7+Recovered!GH7), 0)</f>
        <v>0.96968482342517193</v>
      </c>
      <c r="GH6" s="10">
        <f>IFERROR(Deaths!GI7/(Deaths!GI7+Recovered!GI7), 0)</f>
        <v>0.96971739038874616</v>
      </c>
      <c r="GI6" s="10">
        <f>IFERROR(Deaths!GJ7/(Deaths!GJ7+Recovered!GJ7), 0)</f>
        <v>0.96974160424206712</v>
      </c>
      <c r="GJ6" s="10">
        <f>IFERROR(Deaths!GK7/(Deaths!GK7+Recovered!GK7), 0)</f>
        <v>0.96981781546469648</v>
      </c>
      <c r="GK6" s="10">
        <f>IFERROR(Deaths!GL7/(Deaths!GL7+Recovered!GL7), 0)</f>
        <v>0.96984429682097273</v>
      </c>
      <c r="GL6" s="10">
        <f>IFERROR(Deaths!GM7/(Deaths!GM7+Recovered!GM7), 0)</f>
        <v>0.96980871168471994</v>
      </c>
      <c r="GM6" s="10">
        <f>IFERROR(Deaths!GN7/(Deaths!GN7+Recovered!GN7), 0)</f>
        <v>0.96975346138539198</v>
      </c>
      <c r="GN6" s="10">
        <f>IFERROR(Deaths!GO7/(Deaths!GO7+Recovered!GO7), 0)</f>
        <v>0.96974518958983269</v>
      </c>
      <c r="GO6" s="10">
        <f>IFERROR(Deaths!GP7/(Deaths!GP7+Recovered!GP7), 0)</f>
        <v>0.9698304660096877</v>
      </c>
      <c r="GP6" s="10">
        <f>IFERROR(Deaths!GQ7/(Deaths!GQ7+Recovered!GQ7), 0)</f>
        <v>0.96984107120510576</v>
      </c>
    </row>
    <row r="7" spans="1:198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1</v>
      </c>
      <c r="AF7" s="10">
        <f>IFERROR(Deaths!AG8/(Deaths!AG8+Recovered!AG8), 0)</f>
        <v>1</v>
      </c>
      <c r="AG7" s="10">
        <f>IFERROR(Deaths!AH8/(Deaths!AH8+Recovered!AH8), 0)</f>
        <v>0.75</v>
      </c>
      <c r="AH7" s="10">
        <f>IFERROR(Deaths!AI8/(Deaths!AI8+Recovered!AI8), 0)</f>
        <v>0.77777777777777779</v>
      </c>
      <c r="AI7" s="10">
        <f>IFERROR(Deaths!AJ8/(Deaths!AJ8+Recovered!AJ8), 0)</f>
        <v>0.90909090909090906</v>
      </c>
      <c r="AJ7" s="10">
        <f>IFERROR(Deaths!AK8/(Deaths!AK8+Recovered!AK8), 0)</f>
        <v>0.92307692307692313</v>
      </c>
      <c r="AK7" s="10">
        <f>IFERROR(Deaths!AL8/(Deaths!AL8+Recovered!AL8), 0)</f>
        <v>0.85</v>
      </c>
      <c r="AL7" s="10">
        <f>IFERROR(Deaths!AM8/(Deaths!AM8+Recovered!AM8), 0)</f>
        <v>0.31818181818181818</v>
      </c>
      <c r="AM7" s="10">
        <f>IFERROR(Deaths!AN8/(Deaths!AN8+Recovered!AN8), 0)</f>
        <v>0.38666666666666666</v>
      </c>
      <c r="AN7" s="10">
        <f>IFERROR(Deaths!AO8/(Deaths!AO8+Recovered!AO8), 0)</f>
        <v>0.42499999999999999</v>
      </c>
      <c r="AO7" s="10">
        <f>IFERROR(Deaths!AP8/(Deaths!AP8+Recovered!AP8), 0)</f>
        <v>0.38518518518518519</v>
      </c>
      <c r="AP7" s="10">
        <f>IFERROR(Deaths!AQ8/(Deaths!AQ8+Recovered!AQ8), 0)</f>
        <v>0.34649122807017546</v>
      </c>
      <c r="AQ7" s="10">
        <f>IFERROR(Deaths!AR8/(Deaths!AR8+Recovered!AR8), 0)</f>
        <v>0.40074906367041196</v>
      </c>
      <c r="AR7" s="10">
        <f>IFERROR(Deaths!AS8/(Deaths!AS8+Recovered!AS8), 0)</f>
        <v>0.34905660377358488</v>
      </c>
      <c r="AS7" s="10">
        <f>IFERROR(Deaths!AT8/(Deaths!AT8+Recovered!AT8), 0)</f>
        <v>0.32242225859247137</v>
      </c>
      <c r="AT7" s="10">
        <f>IFERROR(Deaths!AU8/(Deaths!AU8+Recovered!AU8), 0)</f>
        <v>0.3082010582010582</v>
      </c>
      <c r="AU7" s="10">
        <f>IFERROR(Deaths!AV8/(Deaths!AV8+Recovered!AV8), 0)</f>
        <v>0.3832460732984293</v>
      </c>
      <c r="AV7" s="10">
        <f>IFERROR(Deaths!AW8/(Deaths!AW8+Recovered!AW8), 0)</f>
        <v>0.42672811059907834</v>
      </c>
      <c r="AW7" s="10">
        <f>IFERROR(Deaths!AX8/(Deaths!AX8+Recovered!AX8), 0)</f>
        <v>0.46568265682656829</v>
      </c>
      <c r="AX7" s="10">
        <f>IFERROR(Deaths!AY8/(Deaths!AY8+Recovered!AY8), 0)</f>
        <v>0.53320438426821404</v>
      </c>
      <c r="AY7" s="10">
        <f>IFERROR(Deaths!AZ8/(Deaths!AZ8+Recovered!AZ8), 0)</f>
        <v>0.49296458030082485</v>
      </c>
      <c r="AZ7" s="10">
        <f>IFERROR(Deaths!BA8/(Deaths!BA8+Recovered!BA8), 0)</f>
        <v>0.54781479878840333</v>
      </c>
      <c r="BA7" s="10">
        <f>IFERROR(Deaths!BB8/(Deaths!BB8+Recovered!BB8), 0)</f>
        <v>0.50034722222222228</v>
      </c>
      <c r="BB7" s="10">
        <f>IFERROR(Deaths!BC8/(Deaths!BC8+Recovered!BC8), 0)</f>
        <v>0.47920529801324502</v>
      </c>
      <c r="BC7" s="10">
        <f>IFERROR(Deaths!BD8/(Deaths!BD8+Recovered!BD8), 0)</f>
        <v>0.48030269307812151</v>
      </c>
      <c r="BD7" s="10">
        <f>IFERROR(Deaths!BE8/(Deaths!BE8+Recovered!BE8), 0)</f>
        <v>0.47658035034272656</v>
      </c>
      <c r="BE7" s="10">
        <f>IFERROR(Deaths!BF8/(Deaths!BF8+Recovered!BF8), 0)</f>
        <v>0.50312552796080423</v>
      </c>
      <c r="BF7" s="10">
        <f>IFERROR(Deaths!BG8/(Deaths!BG8+Recovered!BG8), 0)</f>
        <v>0.45827725437415884</v>
      </c>
      <c r="BG7" s="10">
        <f>IFERROR(Deaths!BH8/(Deaths!BH8+Recovered!BH8), 0)</f>
        <v>0.47592067988668557</v>
      </c>
      <c r="BH7" s="10">
        <f>IFERROR(Deaths!BI8/(Deaths!BI8+Recovered!BI8), 0)</f>
        <v>0.52077711818672423</v>
      </c>
      <c r="BI7" s="10">
        <f>IFERROR(Deaths!BJ8/(Deaths!BJ8+Recovered!BJ8), 0)</f>
        <v>0.4741946657429858</v>
      </c>
      <c r="BJ7" s="10">
        <f>IFERROR(Deaths!BK8/(Deaths!BK8+Recovered!BK8), 0)</f>
        <v>0.46385772078467291</v>
      </c>
      <c r="BK7" s="10">
        <f>IFERROR(Deaths!BL8/(Deaths!BL8+Recovered!BL8), 0)</f>
        <v>0.49263218722912455</v>
      </c>
      <c r="BL7" s="10">
        <f>IFERROR(Deaths!BM8/(Deaths!BM8+Recovered!BM8), 0)</f>
        <v>0.47400341145997854</v>
      </c>
      <c r="BM7" s="10">
        <f>IFERROR(Deaths!BN8/(Deaths!BN8+Recovered!BN8), 0)</f>
        <v>0.46737213403880068</v>
      </c>
      <c r="BN7" s="10">
        <f>IFERROR(Deaths!BO8/(Deaths!BO8+Recovered!BO8), 0)</f>
        <v>0.46853039240830985</v>
      </c>
      <c r="BO7" s="10">
        <f>IFERROR(Deaths!BP8/(Deaths!BP8+Recovered!BP8), 0)</f>
        <v>0.47790015734515806</v>
      </c>
      <c r="BP7" s="10">
        <f>IFERROR(Deaths!BQ8/(Deaths!BQ8+Recovered!BQ8), 0)</f>
        <v>0.46535422872684884</v>
      </c>
      <c r="BQ7" s="10">
        <f>IFERROR(Deaths!BR8/(Deaths!BR8+Recovered!BR8), 0)</f>
        <v>0.47077697900166526</v>
      </c>
      <c r="BR7" s="10">
        <f>IFERROR(Deaths!BS8/(Deaths!BS8+Recovered!BS8), 0)</f>
        <v>0.45947944395149365</v>
      </c>
      <c r="BS7" s="10">
        <f>IFERROR(Deaths!BT8/(Deaths!BT8+Recovered!BT8), 0)</f>
        <v>0.45544245949314499</v>
      </c>
      <c r="BT7" s="10">
        <f>IFERROR(Deaths!BU8/(Deaths!BU8+Recovered!BU8), 0)</f>
        <v>0.45234380079318642</v>
      </c>
      <c r="BU7" s="10">
        <f>IFERROR(Deaths!BV8/(Deaths!BV8+Recovered!BV8), 0)</f>
        <v>0.44543220364695529</v>
      </c>
      <c r="BV7" s="10">
        <f>IFERROR(Deaths!BW8/(Deaths!BW8+Recovered!BW8), 0)</f>
        <v>0.43741457858769933</v>
      </c>
      <c r="BW7" s="10">
        <f>IFERROR(Deaths!BX8/(Deaths!BX8+Recovered!BX8), 0)</f>
        <v>0.43074044952959356</v>
      </c>
      <c r="BX7" s="10">
        <f>IFERROR(Deaths!BY8/(Deaths!BY8+Recovered!BY8), 0)</f>
        <v>0.43098231519641089</v>
      </c>
      <c r="BY7" s="10">
        <f>IFERROR(Deaths!BZ8/(Deaths!BZ8+Recovered!BZ8), 0)</f>
        <v>0.42856070463417073</v>
      </c>
      <c r="BZ7" s="10">
        <f>IFERROR(Deaths!CA8/(Deaths!CA8+Recovered!CA8), 0)</f>
        <v>0.42008035947790112</v>
      </c>
      <c r="CA7" s="10">
        <f>IFERROR(Deaths!CB8/(Deaths!CB8+Recovered!CB8), 0)</f>
        <v>0.40828679919589012</v>
      </c>
      <c r="CB7" s="10">
        <f>IFERROR(Deaths!CC8/(Deaths!CC8+Recovered!CC8), 0)</f>
        <v>0.3983389336207443</v>
      </c>
      <c r="CC7" s="10">
        <f>IFERROR(Deaths!CD8/(Deaths!CD8+Recovered!CD8), 0)</f>
        <v>0.38996053923041485</v>
      </c>
      <c r="CD7" s="10">
        <f>IFERROR(Deaths!CE8/(Deaths!CE8+Recovered!CE8), 0)</f>
        <v>0.37951290217992484</v>
      </c>
      <c r="CE7" s="10">
        <f>IFERROR(Deaths!CF8/(Deaths!CF8+Recovered!CF8), 0)</f>
        <v>0.37429585192771964</v>
      </c>
      <c r="CF7" s="10">
        <f>IFERROR(Deaths!CG8/(Deaths!CG8+Recovered!CG8), 0)</f>
        <v>0.37285405826342433</v>
      </c>
      <c r="CG7" s="10">
        <f>IFERROR(Deaths!CH8/(Deaths!CH8+Recovered!CH8), 0)</f>
        <v>0.36826882177796683</v>
      </c>
      <c r="CH7" s="10">
        <f>IFERROR(Deaths!CI8/(Deaths!CI8+Recovered!CI8), 0)</f>
        <v>0.36789353157877269</v>
      </c>
      <c r="CI7" s="10">
        <f>IFERROR(Deaths!CJ8/(Deaths!CJ8+Recovered!CJ8), 0)</f>
        <v>0.36155399068495764</v>
      </c>
      <c r="CJ7" s="10">
        <f>IFERROR(Deaths!CK8/(Deaths!CK8+Recovered!CK8), 0)</f>
        <v>0.35216969402917186</v>
      </c>
      <c r="CK7" s="10">
        <f>IFERROR(Deaths!CL8/(Deaths!CL8+Recovered!CL8), 0)</f>
        <v>0.34496333124353012</v>
      </c>
      <c r="CL7" s="10">
        <f>IFERROR(Deaths!CM8/(Deaths!CM8+Recovered!CM8), 0)</f>
        <v>0.33882729840239428</v>
      </c>
      <c r="CM7" s="10">
        <f>IFERROR(Deaths!CN8/(Deaths!CN8+Recovered!CN8), 0)</f>
        <v>0.33523291397483851</v>
      </c>
      <c r="CN7" s="10">
        <f>IFERROR(Deaths!CO8/(Deaths!CO8+Recovered!CO8), 0)</f>
        <v>0.32711742844102498</v>
      </c>
      <c r="CO7" s="10">
        <f>IFERROR(Deaths!CP8/(Deaths!CP8+Recovered!CP8), 0)</f>
        <v>0.31899565499675375</v>
      </c>
      <c r="CP7" s="10">
        <f>IFERROR(Deaths!CQ8/(Deaths!CQ8+Recovered!CQ8), 0)</f>
        <v>0.3108384702854749</v>
      </c>
      <c r="CQ7" s="10">
        <f>IFERROR(Deaths!CR8/(Deaths!CR8+Recovered!CR8), 0)</f>
        <v>0.30367625054671854</v>
      </c>
      <c r="CR7" s="10">
        <f>IFERROR(Deaths!CS8/(Deaths!CS8+Recovered!CS8), 0)</f>
        <v>0.29682277973352345</v>
      </c>
      <c r="CS7" s="10">
        <f>IFERROR(Deaths!CT8/(Deaths!CT8+Recovered!CT8), 0)</f>
        <v>0.29353136390838364</v>
      </c>
      <c r="CT7" s="10">
        <f>IFERROR(Deaths!CU8/(Deaths!CU8+Recovered!CU8), 0)</f>
        <v>0.2911058382899035</v>
      </c>
      <c r="CU7" s="10">
        <f>IFERROR(Deaths!CV8/(Deaths!CV8+Recovered!CV8), 0)</f>
        <v>0.28649493391842523</v>
      </c>
      <c r="CV7" s="10">
        <f>IFERROR(Deaths!CW8/(Deaths!CW8+Recovered!CW8), 0)</f>
        <v>0.28187141575706265</v>
      </c>
      <c r="CW7" s="10">
        <f>IFERROR(Deaths!CX8/(Deaths!CX8+Recovered!CX8), 0)</f>
        <v>0.27102830650502491</v>
      </c>
      <c r="CX7" s="10">
        <f>IFERROR(Deaths!CY8/(Deaths!CY8+Recovered!CY8), 0)</f>
        <v>0.26842060976635906</v>
      </c>
      <c r="CY7" s="10">
        <f>IFERROR(Deaths!CZ8/(Deaths!CZ8+Recovered!CZ8), 0)</f>
        <v>0.26548282137539292</v>
      </c>
      <c r="CZ7" s="10">
        <f>IFERROR(Deaths!DA8/(Deaths!DA8+Recovered!DA8), 0)</f>
        <v>0.26260464360217822</v>
      </c>
      <c r="DA7" s="10">
        <f>IFERROR(Deaths!DB8/(Deaths!DB8+Recovered!DB8), 0)</f>
        <v>0.26128848245004188</v>
      </c>
      <c r="DB7" s="10">
        <f>IFERROR(Deaths!DC8/(Deaths!DC8+Recovered!DC8), 0)</f>
        <v>0.25831266588347912</v>
      </c>
      <c r="DC7" s="10">
        <f>IFERROR(Deaths!DD8/(Deaths!DD8+Recovered!DD8), 0)</f>
        <v>0.2431596633198867</v>
      </c>
      <c r="DD7" s="10">
        <f>IFERROR(Deaths!DE8/(Deaths!DE8+Recovered!DE8), 0)</f>
        <v>0.23878649873099456</v>
      </c>
      <c r="DE7" s="10">
        <f>IFERROR(Deaths!DF8/(Deaths!DF8+Recovered!DF8), 0)</f>
        <v>0.23485913860513993</v>
      </c>
      <c r="DF7" s="10">
        <f>IFERROR(Deaths!DG8/(Deaths!DG8+Recovered!DG8), 0)</f>
        <v>0.22875792530933969</v>
      </c>
      <c r="DG7" s="10">
        <f>IFERROR(Deaths!DH8/(Deaths!DH8+Recovered!DH8), 0)</f>
        <v>0.22614677211697629</v>
      </c>
      <c r="DH7" s="10">
        <f>IFERROR(Deaths!DI8/(Deaths!DI8+Recovered!DI8), 0)</f>
        <v>0.22481054269880288</v>
      </c>
      <c r="DI7" s="10">
        <f>IFERROR(Deaths!DJ8/(Deaths!DJ8+Recovered!DJ8), 0)</f>
        <v>0.22195583146027328</v>
      </c>
      <c r="DJ7" s="10">
        <f>IFERROR(Deaths!DK8/(Deaths!DK8+Recovered!DK8), 0)</f>
        <v>0.21797107894572265</v>
      </c>
      <c r="DK7" s="10">
        <f>IFERROR(Deaths!DL8/(Deaths!DL8+Recovered!DL8), 0)</f>
        <v>0.21518332448365532</v>
      </c>
      <c r="DL7" s="10">
        <f>IFERROR(Deaths!DM8/(Deaths!DM8+Recovered!DM8), 0)</f>
        <v>0.20901110760160033</v>
      </c>
      <c r="DM7" s="10">
        <f>IFERROR(Deaths!DN8/(Deaths!DN8+Recovered!DN8), 0)</f>
        <v>0.20623327602476765</v>
      </c>
      <c r="DN7" s="10">
        <f>IFERROR(Deaths!DO8/(Deaths!DO8+Recovered!DO8), 0)</f>
        <v>0.2036288911650751</v>
      </c>
      <c r="DO7" s="10">
        <f>IFERROR(Deaths!DP8/(Deaths!DP8+Recovered!DP8), 0)</f>
        <v>0.20169284303583185</v>
      </c>
      <c r="DP7" s="10">
        <f>IFERROR(Deaths!DQ8/(Deaths!DQ8+Recovered!DQ8), 0)</f>
        <v>0.1998998336744347</v>
      </c>
      <c r="DQ7" s="10">
        <f>IFERROR(Deaths!DR8/(Deaths!DR8+Recovered!DR8), 0)</f>
        <v>0.19716207030491359</v>
      </c>
      <c r="DR7" s="10">
        <f>IFERROR(Deaths!DS8/(Deaths!DS8+Recovered!DS8), 0)</f>
        <v>0.19509977508733312</v>
      </c>
      <c r="DS7" s="10">
        <f>IFERROR(Deaths!DT8/(Deaths!DT8+Recovered!DT8), 0)</f>
        <v>0.19317812988699065</v>
      </c>
      <c r="DT7" s="10">
        <f>IFERROR(Deaths!DU8/(Deaths!DU8+Recovered!DU8), 0)</f>
        <v>0.19102694828841951</v>
      </c>
      <c r="DU7" s="10">
        <f>IFERROR(Deaths!DV8/(Deaths!DV8+Recovered!DV8), 0)</f>
        <v>0.18965019958928447</v>
      </c>
      <c r="DV7" s="10">
        <f>IFERROR(Deaths!DW8/(Deaths!DW8+Recovered!DW8), 0)</f>
        <v>0.18838318013444916</v>
      </c>
      <c r="DW7" s="10">
        <f>IFERROR(Deaths!DX8/(Deaths!DX8+Recovered!DX8), 0)</f>
        <v>0.18608000900241939</v>
      </c>
      <c r="DX7" s="10">
        <f>IFERROR(Deaths!DY8/(Deaths!DY8+Recovered!DY8), 0)</f>
        <v>0.18387399233257326</v>
      </c>
      <c r="DY7" s="10">
        <f>IFERROR(Deaths!DZ8/(Deaths!DZ8+Recovered!DZ8), 0)</f>
        <v>0.18075644742782851</v>
      </c>
      <c r="DZ7" s="10">
        <f>IFERROR(Deaths!EA8/(Deaths!EA8+Recovered!EA8), 0)</f>
        <v>0.17907016714647875</v>
      </c>
      <c r="EA7" s="10">
        <f>IFERROR(Deaths!EB8/(Deaths!EB8+Recovered!EB8), 0)</f>
        <v>0.17675405188100377</v>
      </c>
      <c r="EB7" s="10">
        <f>IFERROR(Deaths!EC8/(Deaths!EC8+Recovered!EC8), 0)</f>
        <v>0.17527829847839063</v>
      </c>
      <c r="EC7" s="10">
        <f>IFERROR(Deaths!ED8/(Deaths!ED8+Recovered!ED8), 0)</f>
        <v>0.17474007869296715</v>
      </c>
      <c r="ED7" s="10">
        <f>IFERROR(Deaths!EE8/(Deaths!EE8+Recovered!EE8), 0)</f>
        <v>0.17347555151709149</v>
      </c>
      <c r="EE7" s="10">
        <f>IFERROR(Deaths!EF8/(Deaths!EF8+Recovered!EF8), 0)</f>
        <v>0.17309520261834174</v>
      </c>
      <c r="EF7" s="10">
        <f>IFERROR(Deaths!EG8/(Deaths!EG8+Recovered!EG8), 0)</f>
        <v>0.17260782239394079</v>
      </c>
      <c r="EG7" s="10">
        <f>IFERROR(Deaths!EH8/(Deaths!EH8+Recovered!EH8), 0)</f>
        <v>0.17126202391373649</v>
      </c>
      <c r="EH7" s="10">
        <f>IFERROR(Deaths!EI8/(Deaths!EI8+Recovered!EI8), 0)</f>
        <v>0.17036642426009035</v>
      </c>
      <c r="EI7" s="10">
        <f>IFERROR(Deaths!EJ8/(Deaths!EJ8+Recovered!EJ8), 0)</f>
        <v>0.16998913919349753</v>
      </c>
      <c r="EJ7" s="10">
        <f>IFERROR(Deaths!EK8/(Deaths!EK8+Recovered!EK8), 0)</f>
        <v>0.16968304365813175</v>
      </c>
      <c r="EK7" s="10">
        <f>IFERROR(Deaths!EL8/(Deaths!EL8+Recovered!EL8), 0)</f>
        <v>0.16824817518248175</v>
      </c>
      <c r="EL7" s="10">
        <f>IFERROR(Deaths!EM8/(Deaths!EM8+Recovered!EM8), 0)</f>
        <v>0.16739831264147062</v>
      </c>
      <c r="EM7" s="10">
        <f>IFERROR(Deaths!EN8/(Deaths!EN8+Recovered!EN8), 0)</f>
        <v>0.16648586064477211</v>
      </c>
      <c r="EN7" s="10">
        <f>IFERROR(Deaths!EO8/(Deaths!EO8+Recovered!EO8), 0)</f>
        <v>0.16539689275071606</v>
      </c>
      <c r="EO7" s="10">
        <f>IFERROR(Deaths!EP8/(Deaths!EP8+Recovered!EP8), 0)</f>
        <v>0.16416519286840972</v>
      </c>
      <c r="EP7" s="10">
        <f>IFERROR(Deaths!EQ8/(Deaths!EQ8+Recovered!EQ8), 0)</f>
        <v>0.16309593292240238</v>
      </c>
      <c r="EQ7" s="10">
        <f>IFERROR(Deaths!ER8/(Deaths!ER8+Recovered!ER8), 0)</f>
        <v>0.16273679729442092</v>
      </c>
      <c r="ER7" s="10">
        <f>IFERROR(Deaths!ES8/(Deaths!ES8+Recovered!ES8), 0)</f>
        <v>0.16174744334989247</v>
      </c>
      <c r="ES7" s="10">
        <f>IFERROR(Deaths!ET8/(Deaths!ET8+Recovered!ET8), 0)</f>
        <v>0.16130374026143973</v>
      </c>
      <c r="ET7" s="10">
        <f>IFERROR(Deaths!EU8/(Deaths!EU8+Recovered!EU8), 0)</f>
        <v>0.16067037028427977</v>
      </c>
      <c r="EU7" s="10">
        <f>IFERROR(Deaths!EV8/(Deaths!EV8+Recovered!EV8), 0)</f>
        <v>0.1598488802264949</v>
      </c>
      <c r="EV7" s="10">
        <f>IFERROR(Deaths!EW8/(Deaths!EW8+Recovered!EW8), 0)</f>
        <v>0.15953972370524261</v>
      </c>
      <c r="EW7" s="10">
        <f>IFERROR(Deaths!EX8/(Deaths!EX8+Recovered!EX8), 0)</f>
        <v>0.15930590668811767</v>
      </c>
      <c r="EX7" s="10">
        <f>IFERROR(Deaths!EY8/(Deaths!EY8+Recovered!EY8), 0)</f>
        <v>0.1589859743880129</v>
      </c>
      <c r="EY7" s="10">
        <f>IFERROR(Deaths!EZ8/(Deaths!EZ8+Recovered!EZ8), 0)</f>
        <v>0.15802653845978407</v>
      </c>
      <c r="EZ7" s="10">
        <f>IFERROR(Deaths!FA8/(Deaths!FA8+Recovered!FA8), 0)</f>
        <v>0.15706398416587783</v>
      </c>
      <c r="FA7" s="10">
        <f>IFERROR(Deaths!FB8/(Deaths!FB8+Recovered!FB8), 0)</f>
        <v>0.15674267159818095</v>
      </c>
      <c r="FB7" s="10">
        <f>IFERROR(Deaths!FC8/(Deaths!FC8+Recovered!FC8), 0)</f>
        <v>0.15614556674507829</v>
      </c>
      <c r="FC7" s="10">
        <f>IFERROR(Deaths!FD8/(Deaths!FD8+Recovered!FD8), 0)</f>
        <v>0.15555117722391881</v>
      </c>
      <c r="FD7" s="10">
        <f>IFERROR(Deaths!FE8/(Deaths!FE8+Recovered!FE8), 0)</f>
        <v>0.15536029691237954</v>
      </c>
      <c r="FE7" s="10">
        <f>IFERROR(Deaths!FF8/(Deaths!FF8+Recovered!FF8), 0)</f>
        <v>0.15523546300058491</v>
      </c>
      <c r="FF7" s="10">
        <f>IFERROR(Deaths!FG8/(Deaths!FG8+Recovered!FG8), 0)</f>
        <v>0.15458859915746814</v>
      </c>
      <c r="FG7" s="10">
        <f>IFERROR(Deaths!FH8/(Deaths!FH8+Recovered!FH8), 0)</f>
        <v>0.15437958631697962</v>
      </c>
      <c r="FH7" s="10">
        <f>IFERROR(Deaths!FI8/(Deaths!FI8+Recovered!FI8), 0)</f>
        <v>0.15418562651605022</v>
      </c>
      <c r="FI7" s="10">
        <f>IFERROR(Deaths!FJ8/(Deaths!FJ8+Recovered!FJ8), 0)</f>
        <v>0.15400250087265432</v>
      </c>
      <c r="FJ7" s="10">
        <f>IFERROR(Deaths!FK8/(Deaths!FK8+Recovered!FK8), 0)</f>
        <v>0.15370472432265603</v>
      </c>
      <c r="FK7" s="10">
        <f>IFERROR(Deaths!FL8/(Deaths!FL8+Recovered!FL8), 0)</f>
        <v>0.15362349489155289</v>
      </c>
      <c r="FL7" s="10">
        <f>IFERROR(Deaths!FM8/(Deaths!FM8+Recovered!FM8), 0)</f>
        <v>0.15364532887206128</v>
      </c>
      <c r="FM7" s="10">
        <f>IFERROR(Deaths!FN8/(Deaths!FN8+Recovered!FN8), 0)</f>
        <v>0.15331380720066395</v>
      </c>
      <c r="FN7" s="10">
        <f>IFERROR(Deaths!FO8/(Deaths!FO8+Recovered!FO8), 0)</f>
        <v>0.15280487911587901</v>
      </c>
      <c r="FO7" s="10">
        <f>IFERROR(Deaths!FP8/(Deaths!FP8+Recovered!FP8), 0)</f>
        <v>0.15262366981774975</v>
      </c>
      <c r="FP7" s="10">
        <f>IFERROR(Deaths!FQ8/(Deaths!FQ8+Recovered!FQ8), 0)</f>
        <v>0.15245312322766974</v>
      </c>
      <c r="FQ7" s="10">
        <f>IFERROR(Deaths!FR8/(Deaths!FR8+Recovered!FR8), 0)</f>
        <v>0.15228311397489686</v>
      </c>
      <c r="FR7" s="10">
        <f>IFERROR(Deaths!FS8/(Deaths!FS8+Recovered!FS8), 0)</f>
        <v>0.15209987168054981</v>
      </c>
      <c r="FS7" s="10">
        <f>IFERROR(Deaths!FT8/(Deaths!FT8+Recovered!FT8), 0)</f>
        <v>0.15204485201442913</v>
      </c>
      <c r="FT7" s="10">
        <f>IFERROR(Deaths!FU8/(Deaths!FU8+Recovered!FU8), 0)</f>
        <v>0.15187165311276785</v>
      </c>
      <c r="FU7" s="10">
        <f>IFERROR(Deaths!FV8/(Deaths!FV8+Recovered!FV8), 0)</f>
        <v>0.15156709214700931</v>
      </c>
      <c r="FV7" s="10">
        <f>IFERROR(Deaths!FW8/(Deaths!FW8+Recovered!FW8), 0)</f>
        <v>0.1514567136816071</v>
      </c>
      <c r="FW7" s="10">
        <f>IFERROR(Deaths!FX8/(Deaths!FX8+Recovered!FX8), 0)</f>
        <v>0.15135298563869992</v>
      </c>
      <c r="FX7" s="10">
        <f>IFERROR(Deaths!FY8/(Deaths!FY8+Recovered!FY8), 0)</f>
        <v>0.15115311126542477</v>
      </c>
      <c r="FY7" s="10">
        <f>IFERROR(Deaths!FZ8/(Deaths!FZ8+Recovered!FZ8), 0)</f>
        <v>0.15110750968720771</v>
      </c>
      <c r="FZ7" s="10">
        <f>IFERROR(Deaths!GA8/(Deaths!GA8+Recovered!GA8), 0)</f>
        <v>0.15102374749714728</v>
      </c>
      <c r="GA7" s="10">
        <f>IFERROR(Deaths!GB8/(Deaths!GB8+Recovered!GB8), 0)</f>
        <v>0.15088188617410639</v>
      </c>
      <c r="GB7" s="10">
        <f>IFERROR(Deaths!GC8/(Deaths!GC8+Recovered!GC8), 0)</f>
        <v>0.15079064970780337</v>
      </c>
      <c r="GC7" s="10">
        <f>IFERROR(Deaths!GD8/(Deaths!GD8+Recovered!GD8), 0)</f>
        <v>0.15067034717243571</v>
      </c>
      <c r="GD7" s="10">
        <f>IFERROR(Deaths!GE8/(Deaths!GE8+Recovered!GE8), 0)</f>
        <v>0.1504625065368162</v>
      </c>
      <c r="GE7" s="10">
        <f>IFERROR(Deaths!GF8/(Deaths!GF8+Recovered!GF8), 0)</f>
        <v>0.15039819729508583</v>
      </c>
      <c r="GF7" s="10">
        <f>IFERROR(Deaths!GG8/(Deaths!GG8+Recovered!GG8), 0)</f>
        <v>0.15033524863203143</v>
      </c>
      <c r="GG7" s="10">
        <f>IFERROR(Deaths!GH8/(Deaths!GH8+Recovered!GH8), 0)</f>
        <v>0.1502806825377809</v>
      </c>
      <c r="GH7" s="10">
        <f>IFERROR(Deaths!GI8/(Deaths!GI8+Recovered!GI8), 0)</f>
        <v>0.15019774675588429</v>
      </c>
      <c r="GI7" s="10">
        <f>IFERROR(Deaths!GJ8/(Deaths!GJ8+Recovered!GJ8), 0)</f>
        <v>0.1500322424977473</v>
      </c>
      <c r="GJ7" s="10">
        <f>IFERROR(Deaths!GK8/(Deaths!GK8+Recovered!GK8), 0)</f>
        <v>0.14957626938285584</v>
      </c>
      <c r="GK7" s="10">
        <f>IFERROR(Deaths!GL8/(Deaths!GL8+Recovered!GL8), 0)</f>
        <v>0.14948111602585915</v>
      </c>
      <c r="GL7" s="10">
        <f>IFERROR(Deaths!GM8/(Deaths!GM8+Recovered!GM8), 0)</f>
        <v>0.14934808376135913</v>
      </c>
      <c r="GM7" s="10">
        <f>IFERROR(Deaths!GN8/(Deaths!GN8+Recovered!GN8), 0)</f>
        <v>0.14924498994168725</v>
      </c>
      <c r="GN7" s="10">
        <f>IFERROR(Deaths!GO8/(Deaths!GO8+Recovered!GO8), 0)</f>
        <v>0.14918137088564642</v>
      </c>
      <c r="GO7" s="10">
        <f>IFERROR(Deaths!GP8/(Deaths!GP8+Recovered!GP8), 0)</f>
        <v>0.14910551945987871</v>
      </c>
      <c r="GP7" s="10">
        <f>IFERROR(Deaths!GQ8/(Deaths!GQ8+Recovered!GQ8), 0)</f>
        <v>0.14899455037410603</v>
      </c>
    </row>
    <row r="8" spans="1:198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7.6923076923076927E-2</v>
      </c>
      <c r="BO8" s="10">
        <f>IFERROR(Deaths!BP9/(Deaths!BP9+Recovered!BP9), 0)</f>
        <v>3.125E-2</v>
      </c>
      <c r="BP8" s="10">
        <f>IFERROR(Deaths!BQ9/(Deaths!BQ9+Recovered!BQ9), 0)</f>
        <v>6.0606060606060608E-2</v>
      </c>
      <c r="BQ8" s="10">
        <f>IFERROR(Deaths!BR9/(Deaths!BR9+Recovered!BR9), 0)</f>
        <v>8.8235294117647065E-2</v>
      </c>
      <c r="BR8" s="10">
        <f>IFERROR(Deaths!BS9/(Deaths!BS9+Recovered!BS9), 0)</f>
        <v>0.1388888888888889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0.15254237288135594</v>
      </c>
      <c r="BV8" s="10">
        <f>IFERROR(Deaths!BW9/(Deaths!BW9+Recovered!BW9), 0)</f>
        <v>8.6538461538461536E-2</v>
      </c>
      <c r="BW8" s="10">
        <f>IFERROR(Deaths!BX9/(Deaths!BX9+Recovered!BX9), 0)</f>
        <v>0.10377358490566038</v>
      </c>
      <c r="BX8" s="10">
        <f>IFERROR(Deaths!BY9/(Deaths!BY9+Recovered!BY9), 0)</f>
        <v>0.11214953271028037</v>
      </c>
      <c r="BY8" s="10">
        <f>IFERROR(Deaths!BZ9/(Deaths!BZ9+Recovered!BZ9), 0)</f>
        <v>0.12037037037037036</v>
      </c>
      <c r="BZ8" s="10">
        <f>IFERROR(Deaths!CA9/(Deaths!CA9+Recovered!CA9), 0)</f>
        <v>0.15929203539823009</v>
      </c>
      <c r="CA8" s="10">
        <f>IFERROR(Deaths!CB9/(Deaths!CB9+Recovered!CB9), 0)</f>
        <v>0.15929203539823009</v>
      </c>
      <c r="CB8" s="10">
        <f>IFERROR(Deaths!CC9/(Deaths!CC9+Recovered!CC9), 0)</f>
        <v>0.20168067226890757</v>
      </c>
      <c r="CC8" s="10">
        <f>IFERROR(Deaths!CD9/(Deaths!CD9+Recovered!CD9), 0)</f>
        <v>5.7471264367816091E-2</v>
      </c>
      <c r="CD8" s="10">
        <f>IFERROR(Deaths!CE9/(Deaths!CE9+Recovered!CE9), 0)</f>
        <v>5.7471264367816091E-2</v>
      </c>
      <c r="CE8" s="10">
        <f>IFERROR(Deaths!CF9/(Deaths!CF9+Recovered!CF9), 0)</f>
        <v>6.1784897025171627E-2</v>
      </c>
      <c r="CF8" s="10">
        <f>IFERROR(Deaths!CG9/(Deaths!CG9+Recovered!CG9), 0)</f>
        <v>6.1784897025171627E-2</v>
      </c>
      <c r="CG8" s="10">
        <f>IFERROR(Deaths!CH9/(Deaths!CH9+Recovered!CH9), 0)</f>
        <v>7.6576576576576572E-2</v>
      </c>
      <c r="CH8" s="10">
        <f>IFERROR(Deaths!CI9/(Deaths!CI9+Recovered!CI9), 0)</f>
        <v>0.10480349344978165</v>
      </c>
      <c r="CI8" s="10">
        <f>IFERROR(Deaths!CJ9/(Deaths!CJ9+Recovered!CJ9), 0)</f>
        <v>5.2465897166841552E-2</v>
      </c>
      <c r="CJ8" s="10">
        <f>IFERROR(Deaths!CK9/(Deaths!CK9+Recovered!CK9), 0)</f>
        <v>5.445026178010471E-2</v>
      </c>
      <c r="CK8" s="10">
        <f>IFERROR(Deaths!CL9/(Deaths!CL9+Recovered!CL9), 0)</f>
        <v>5.6426332288401257E-2</v>
      </c>
      <c r="CL8" s="10">
        <f>IFERROR(Deaths!CM9/(Deaths!CM9+Recovered!CM9), 0)</f>
        <v>6.0353798126951096E-2</v>
      </c>
      <c r="CM8" s="10">
        <f>IFERROR(Deaths!CN9/(Deaths!CN9+Recovered!CN9), 0)</f>
        <v>5.2111410601976639E-2</v>
      </c>
      <c r="CN8" s="10">
        <f>IFERROR(Deaths!CO9/(Deaths!CO9+Recovered!CO9), 0)</f>
        <v>5.8035714285714288E-2</v>
      </c>
      <c r="CO8" s="10">
        <f>IFERROR(Deaths!CP9/(Deaths!CP9+Recovered!CP9), 0)</f>
        <v>6.637168141592921E-2</v>
      </c>
      <c r="CP8" s="10">
        <f>IFERROR(Deaths!CQ9/(Deaths!CQ9+Recovered!CQ9), 0)</f>
        <v>5.0902061855670103E-2</v>
      </c>
      <c r="CQ8" s="10">
        <f>IFERROR(Deaths!CR9/(Deaths!CR9+Recovered!CR9), 0)</f>
        <v>5.5163566388710714E-2</v>
      </c>
      <c r="CR8" s="10">
        <f>IFERROR(Deaths!CS9/(Deaths!CS9+Recovered!CS9), 0)</f>
        <v>5.5769230769230772E-2</v>
      </c>
      <c r="CS8" s="10">
        <f>IFERROR(Deaths!CT9/(Deaths!CT9+Recovered!CT9), 0)</f>
        <v>5.7581573896353169E-2</v>
      </c>
      <c r="CT8" s="10">
        <f>IFERROR(Deaths!CU9/(Deaths!CU9+Recovered!CU9), 0)</f>
        <v>5.938697318007663E-2</v>
      </c>
      <c r="CU8" s="10">
        <f>IFERROR(Deaths!CV9/(Deaths!CV9+Recovered!CV9), 0)</f>
        <v>4.733455882352941E-2</v>
      </c>
      <c r="CV8" s="10">
        <f>IFERROR(Deaths!CW9/(Deaths!CW9+Recovered!CW9), 0)</f>
        <v>4.733455882352941E-2</v>
      </c>
      <c r="CW8" s="10">
        <f>IFERROR(Deaths!CX9/(Deaths!CX9+Recovered!CX9), 0)</f>
        <v>5.2992233896756509E-2</v>
      </c>
      <c r="CX8" s="10">
        <f>IFERROR(Deaths!CY9/(Deaths!CY9+Recovered!CY9), 0)</f>
        <v>4.9101796407185629E-2</v>
      </c>
      <c r="CY8" s="10">
        <f>IFERROR(Deaths!CZ9/(Deaths!CZ9+Recovered!CZ9), 0)</f>
        <v>4.8880597014925371E-2</v>
      </c>
      <c r="CZ8" s="10">
        <f>IFERROR(Deaths!DA9/(Deaths!DA9+Recovered!DA9), 0)</f>
        <v>5.1358392259024936E-2</v>
      </c>
      <c r="DA8" s="10">
        <f>IFERROR(Deaths!DB9/(Deaths!DB9+Recovered!DB9), 0)</f>
        <v>5.1140290255701451E-2</v>
      </c>
      <c r="DB8" s="10">
        <f>IFERROR(Deaths!DC9/(Deaths!DC9+Recovered!DC9), 0)</f>
        <v>5.2776819592963091E-2</v>
      </c>
      <c r="DC8" s="10">
        <f>IFERROR(Deaths!DD9/(Deaths!DD9+Recovered!DD9), 0)</f>
        <v>4.8581774290887149E-2</v>
      </c>
      <c r="DD8" s="10">
        <f>IFERROR(Deaths!DE9/(Deaths!DE9+Recovered!DE9), 0)</f>
        <v>5.3437406184329031E-2</v>
      </c>
      <c r="DE8" s="10">
        <f>IFERROR(Deaths!DF9/(Deaths!DF9+Recovered!DF9), 0)</f>
        <v>5.5705300988319856E-2</v>
      </c>
      <c r="DF8" s="10">
        <f>IFERROR(Deaths!DG9/(Deaths!DG9+Recovered!DG9), 0)</f>
        <v>4.6444816854201577E-2</v>
      </c>
      <c r="DG8" s="10">
        <f>IFERROR(Deaths!DH9/(Deaths!DH9+Recovered!DH9), 0)</f>
        <v>4.7042703813656085E-2</v>
      </c>
      <c r="DH8" s="10">
        <f>IFERROR(Deaths!DI9/(Deaths!DI9+Recovered!DI9), 0)</f>
        <v>4.5145737453429764E-2</v>
      </c>
      <c r="DI8" s="10">
        <f>IFERROR(Deaths!DJ9/(Deaths!DJ9+Recovered!DJ9), 0)</f>
        <v>4.7858391608391608E-2</v>
      </c>
      <c r="DJ8" s="10">
        <f>IFERROR(Deaths!DK9/(Deaths!DK9+Recovered!DK9), 0)</f>
        <v>4.7762392133253062E-2</v>
      </c>
      <c r="DK8" s="10">
        <f>IFERROR(Deaths!DL9/(Deaths!DL9+Recovered!DL9), 0)</f>
        <v>4.1701840283640046E-2</v>
      </c>
      <c r="DL8" s="10">
        <f>IFERROR(Deaths!DM9/(Deaths!DM9+Recovered!DM9), 0)</f>
        <v>4.1141235813366962E-2</v>
      </c>
      <c r="DM8" s="10">
        <f>IFERROR(Deaths!DN9/(Deaths!DN9+Recovered!DN9), 0)</f>
        <v>3.915752002373183E-2</v>
      </c>
      <c r="DN8" s="10">
        <f>IFERROR(Deaths!DO9/(Deaths!DO9+Recovered!DO9), 0)</f>
        <v>3.9221064179923201E-2</v>
      </c>
      <c r="DO8" s="10">
        <f>IFERROR(Deaths!DP9/(Deaths!DP9+Recovered!DP9), 0)</f>
        <v>4.099868593955322E-2</v>
      </c>
      <c r="DP8" s="10">
        <f>IFERROR(Deaths!DQ9/(Deaths!DQ9+Recovered!DQ9), 0)</f>
        <v>4.0848294975298231E-2</v>
      </c>
      <c r="DQ8" s="10">
        <f>IFERROR(Deaths!DR9/(Deaths!DR9+Recovered!DR9), 0)</f>
        <v>3.9596523232106447E-2</v>
      </c>
      <c r="DR8" s="10">
        <f>IFERROR(Deaths!DS9/(Deaths!DS9+Recovered!DS9), 0)</f>
        <v>4.2473520915801859E-2</v>
      </c>
      <c r="DS8" s="10">
        <f>IFERROR(Deaths!DT9/(Deaths!DT9+Recovered!DT9), 0)</f>
        <v>3.8721339549043859E-2</v>
      </c>
      <c r="DT8" s="10">
        <f>IFERROR(Deaths!DU9/(Deaths!DU9+Recovered!DU9), 0)</f>
        <v>4.0729136998006267E-2</v>
      </c>
      <c r="DU8" s="10">
        <f>IFERROR(Deaths!DV9/(Deaths!DV9+Recovered!DV9), 0)</f>
        <v>4.1533546325878593E-2</v>
      </c>
      <c r="DV8" s="10">
        <f>IFERROR(Deaths!DW9/(Deaths!DW9+Recovered!DW9), 0)</f>
        <v>4.2118800739490397E-2</v>
      </c>
      <c r="DW8" s="10">
        <f>IFERROR(Deaths!DX9/(Deaths!DX9+Recovered!DX9), 0)</f>
        <v>4.1525614985330625E-2</v>
      </c>
      <c r="DX8" s="10">
        <f>IFERROR(Deaths!DY9/(Deaths!DY9+Recovered!DY9), 0)</f>
        <v>4.1132021670943826E-2</v>
      </c>
      <c r="DY8" s="10">
        <f>IFERROR(Deaths!DZ9/(Deaths!DZ9+Recovered!DZ9), 0)</f>
        <v>4.0784994326146455E-2</v>
      </c>
      <c r="DZ8" s="10">
        <f>IFERROR(Deaths!EA9/(Deaths!EA9+Recovered!EA9), 0)</f>
        <v>4.0861718352821555E-2</v>
      </c>
      <c r="EA8" s="10">
        <f>IFERROR(Deaths!EB9/(Deaths!EB9+Recovered!EB9), 0)</f>
        <v>4.0657181975117564E-2</v>
      </c>
      <c r="EB8" s="10">
        <f>IFERROR(Deaths!EC9/(Deaths!EC9+Recovered!EC9), 0)</f>
        <v>4.0253511476533062E-2</v>
      </c>
      <c r="EC8" s="10">
        <f>IFERROR(Deaths!ED9/(Deaths!ED9+Recovered!ED9), 0)</f>
        <v>4.183752632162252E-2</v>
      </c>
      <c r="ED8" s="10">
        <f>IFERROR(Deaths!EE9/(Deaths!EE9+Recovered!EE9), 0)</f>
        <v>4.1455116461659253E-2</v>
      </c>
      <c r="EE8" s="10">
        <f>IFERROR(Deaths!EF9/(Deaths!EF9+Recovered!EF9), 0)</f>
        <v>4.1305406721870434E-2</v>
      </c>
      <c r="EF8" s="10">
        <f>IFERROR(Deaths!EG9/(Deaths!EG9+Recovered!EG9), 0)</f>
        <v>4.0865925559206082E-2</v>
      </c>
      <c r="EG8" s="10">
        <f>IFERROR(Deaths!EH9/(Deaths!EH9+Recovered!EH9), 0)</f>
        <v>3.9600665557404324E-2</v>
      </c>
      <c r="EH8" s="10">
        <f>IFERROR(Deaths!EI9/(Deaths!EI9+Recovered!EI9), 0)</f>
        <v>3.9515362686094395E-2</v>
      </c>
      <c r="EI8" s="10">
        <f>IFERROR(Deaths!EJ9/(Deaths!EJ9+Recovered!EJ9), 0)</f>
        <v>4.2446156264738251E-2</v>
      </c>
      <c r="EJ8" s="10">
        <f>IFERROR(Deaths!EK9/(Deaths!EK9+Recovered!EK9), 0)</f>
        <v>4.2624995414694986E-2</v>
      </c>
      <c r="EK8" s="10">
        <f>IFERROR(Deaths!EL9/(Deaths!EL9+Recovered!EL9), 0)</f>
        <v>4.0045009266613717E-2</v>
      </c>
      <c r="EL8" s="10">
        <f>IFERROR(Deaths!EM9/(Deaths!EM9+Recovered!EM9), 0)</f>
        <v>3.9159474213913199E-2</v>
      </c>
      <c r="EM8" s="10">
        <f>IFERROR(Deaths!EN9/(Deaths!EN9+Recovered!EN9), 0)</f>
        <v>3.9126163093105244E-2</v>
      </c>
      <c r="EN8" s="10">
        <f>IFERROR(Deaths!EO9/(Deaths!EO9+Recovered!EO9), 0)</f>
        <v>3.9062285541738725E-2</v>
      </c>
      <c r="EO8" s="10">
        <f>IFERROR(Deaths!EP9/(Deaths!EP9+Recovered!EP9), 0)</f>
        <v>3.8612053222019306E-2</v>
      </c>
      <c r="EP8" s="10">
        <f>IFERROR(Deaths!EQ9/(Deaths!EQ9+Recovered!EQ9), 0)</f>
        <v>3.9103219531659142E-2</v>
      </c>
      <c r="EQ8" s="10">
        <f>IFERROR(Deaths!ER9/(Deaths!ER9+Recovered!ER9), 0)</f>
        <v>3.9164176226742502E-2</v>
      </c>
      <c r="ER8" s="10">
        <f>IFERROR(Deaths!ES9/(Deaths!ES9+Recovered!ES9), 0)</f>
        <v>3.8274230056931202E-2</v>
      </c>
      <c r="ES8" s="10">
        <f>IFERROR(Deaths!ET9/(Deaths!ET9+Recovered!ET9), 0)</f>
        <v>3.7705131544673094E-2</v>
      </c>
      <c r="ET8" s="10">
        <f>IFERROR(Deaths!EU9/(Deaths!EU9+Recovered!EU9), 0)</f>
        <v>3.9164937648392545E-2</v>
      </c>
      <c r="EU8" s="10">
        <f>IFERROR(Deaths!EV9/(Deaths!EV9+Recovered!EV9), 0)</f>
        <v>3.7765079876061328E-2</v>
      </c>
      <c r="EV8" s="10">
        <f>IFERROR(Deaths!EW9/(Deaths!EW9+Recovered!EW9), 0)</f>
        <v>3.6933557868952846E-2</v>
      </c>
      <c r="EW8" s="10">
        <f>IFERROR(Deaths!EX9/(Deaths!EX9+Recovered!EX9), 0)</f>
        <v>3.7146215414466686E-2</v>
      </c>
      <c r="EX8" s="10">
        <f>IFERROR(Deaths!EY9/(Deaths!EY9+Recovered!EY9), 0)</f>
        <v>3.7842508911532784E-2</v>
      </c>
      <c r="EY8" s="10">
        <f>IFERROR(Deaths!EZ9/(Deaths!EZ9+Recovered!EZ9), 0)</f>
        <v>3.8515283842794762E-2</v>
      </c>
      <c r="EZ8" s="10">
        <f>IFERROR(Deaths!FA9/(Deaths!FA9+Recovered!FA9), 0)</f>
        <v>3.8738464658756716E-2</v>
      </c>
      <c r="FA8" s="10">
        <f>IFERROR(Deaths!FB9/(Deaths!FB9+Recovered!FB9), 0)</f>
        <v>3.7551754019963413E-2</v>
      </c>
      <c r="FB8" s="10">
        <f>IFERROR(Deaths!FC9/(Deaths!FC9+Recovered!FC9), 0)</f>
        <v>3.6272623414106191E-2</v>
      </c>
      <c r="FC8" s="10">
        <f>IFERROR(Deaths!FD9/(Deaths!FD9+Recovered!FD9), 0)</f>
        <v>3.5312724658519049E-2</v>
      </c>
      <c r="FD8" s="10">
        <f>IFERROR(Deaths!FE9/(Deaths!FE9+Recovered!FE9), 0)</f>
        <v>3.5393399949617939E-2</v>
      </c>
      <c r="FE8" s="10">
        <f>IFERROR(Deaths!FF9/(Deaths!FF9+Recovered!FF9), 0)</f>
        <v>3.6262641427031159E-2</v>
      </c>
      <c r="FF8" s="10">
        <f>IFERROR(Deaths!FG9/(Deaths!FG9+Recovered!FG9), 0)</f>
        <v>3.6032611545116132E-2</v>
      </c>
      <c r="FG8" s="10">
        <f>IFERROR(Deaths!FH9/(Deaths!FH9+Recovered!FH9), 0)</f>
        <v>3.6059795356857577E-2</v>
      </c>
      <c r="FH8" s="10">
        <f>IFERROR(Deaths!FI9/(Deaths!FI9+Recovered!FI9), 0)</f>
        <v>3.4749443797012398E-2</v>
      </c>
      <c r="FI8" s="10">
        <f>IFERROR(Deaths!FJ9/(Deaths!FJ9+Recovered!FJ9), 0)</f>
        <v>3.3876673682325019E-2</v>
      </c>
      <c r="FJ8" s="10">
        <f>IFERROR(Deaths!FK9/(Deaths!FK9+Recovered!FK9), 0)</f>
        <v>3.387838095439815E-2</v>
      </c>
      <c r="FK8" s="10">
        <f>IFERROR(Deaths!FL9/(Deaths!FL9+Recovered!FL9), 0)</f>
        <v>3.4256144890038809E-2</v>
      </c>
      <c r="FL8" s="10">
        <f>IFERROR(Deaths!FM9/(Deaths!FM9+Recovered!FM9), 0)</f>
        <v>3.4553527380365073E-2</v>
      </c>
      <c r="FM8" s="10">
        <f>IFERROR(Deaths!FN9/(Deaths!FN9+Recovered!FN9), 0)</f>
        <v>3.4012898839482157E-2</v>
      </c>
      <c r="FN8" s="10">
        <f>IFERROR(Deaths!FO9/(Deaths!FO9+Recovered!FO9), 0)</f>
        <v>3.3646279915341616E-2</v>
      </c>
      <c r="FO8" s="10">
        <f>IFERROR(Deaths!FP9/(Deaths!FP9+Recovered!FP9), 0)</f>
        <v>3.3013744323089948E-2</v>
      </c>
      <c r="FP8" s="10">
        <f>IFERROR(Deaths!FQ9/(Deaths!FQ9+Recovered!FQ9), 0)</f>
        <v>3.2495110594666254E-2</v>
      </c>
      <c r="FQ8" s="10">
        <f>IFERROR(Deaths!FR9/(Deaths!FR9+Recovered!FR9), 0)</f>
        <v>3.0949815621348468E-2</v>
      </c>
      <c r="FR8" s="10">
        <f>IFERROR(Deaths!FS9/(Deaths!FS9+Recovered!FS9), 0)</f>
        <v>3.0004458956028941E-2</v>
      </c>
      <c r="FS8" s="10">
        <f>IFERROR(Deaths!FT9/(Deaths!FT9+Recovered!FT9), 0)</f>
        <v>3.0479636993554812E-2</v>
      </c>
      <c r="FT8" s="10">
        <f>IFERROR(Deaths!FU9/(Deaths!FU9+Recovered!FU9), 0)</f>
        <v>2.9542499270227954E-2</v>
      </c>
      <c r="FU8" s="10">
        <f>IFERROR(Deaths!FV9/(Deaths!FV9+Recovered!FV9), 0)</f>
        <v>2.8235023766040566E-2</v>
      </c>
      <c r="FV8" s="10">
        <f>IFERROR(Deaths!FW9/(Deaths!FW9+Recovered!FW9), 0)</f>
        <v>2.8193315531559026E-2</v>
      </c>
      <c r="FW8" s="10">
        <f>IFERROR(Deaths!FX9/(Deaths!FX9+Recovered!FX9), 0)</f>
        <v>2.7018909960629275E-2</v>
      </c>
      <c r="FX8" s="10">
        <f>IFERROR(Deaths!FY9/(Deaths!FY9+Recovered!FY9), 0)</f>
        <v>2.687663873803154E-2</v>
      </c>
      <c r="FY8" s="10">
        <f>IFERROR(Deaths!FZ9/(Deaths!FZ9+Recovered!FZ9), 0)</f>
        <v>2.6361653552937341E-2</v>
      </c>
      <c r="FZ8" s="10">
        <f>IFERROR(Deaths!GA9/(Deaths!GA9+Recovered!GA9), 0)</f>
        <v>2.6808767785529857E-2</v>
      </c>
      <c r="GA8" s="10">
        <f>IFERROR(Deaths!GB9/(Deaths!GB9+Recovered!GB9), 0)</f>
        <v>2.7746118346069767E-2</v>
      </c>
      <c r="GB8" s="10">
        <f>IFERROR(Deaths!GC9/(Deaths!GC9+Recovered!GC9), 0)</f>
        <v>2.5898124691840795E-2</v>
      </c>
      <c r="GC8" s="10">
        <f>IFERROR(Deaths!GD9/(Deaths!GD9+Recovered!GD9), 0)</f>
        <v>2.6145595891229705E-2</v>
      </c>
      <c r="GD8" s="10">
        <f>IFERROR(Deaths!GE9/(Deaths!GE9+Recovered!GE9), 0)</f>
        <v>2.6364162170299413E-2</v>
      </c>
      <c r="GE8" s="10">
        <f>IFERROR(Deaths!GF9/(Deaths!GF9+Recovered!GF9), 0)</f>
        <v>2.5086816172083179E-2</v>
      </c>
      <c r="GF8" s="10">
        <f>IFERROR(Deaths!GG9/(Deaths!GG9+Recovered!GG9), 0)</f>
        <v>2.5967869951202305E-2</v>
      </c>
      <c r="GG8" s="10">
        <f>IFERROR(Deaths!GH9/(Deaths!GH9+Recovered!GH9), 0)</f>
        <v>2.5717444769687649E-2</v>
      </c>
      <c r="GH8" s="10">
        <f>IFERROR(Deaths!GI9/(Deaths!GI9+Recovered!GI9), 0)</f>
        <v>2.5429937926121908E-2</v>
      </c>
      <c r="GI8" s="10">
        <f>IFERROR(Deaths!GJ9/(Deaths!GJ9+Recovered!GJ9), 0)</f>
        <v>2.5547862999094118E-2</v>
      </c>
      <c r="GJ8" s="10">
        <f>IFERROR(Deaths!GK9/(Deaths!GK9+Recovered!GK9), 0)</f>
        <v>2.5204183800054156E-2</v>
      </c>
      <c r="GK8" s="10">
        <f>IFERROR(Deaths!GL9/(Deaths!GL9+Recovered!GL9), 0)</f>
        <v>2.4386523252892405E-2</v>
      </c>
      <c r="GL8" s="10">
        <f>IFERROR(Deaths!GM9/(Deaths!GM9+Recovered!GM9), 0)</f>
        <v>2.3846511243433371E-2</v>
      </c>
      <c r="GM8" s="10">
        <f>IFERROR(Deaths!GN9/(Deaths!GN9+Recovered!GN9), 0)</f>
        <v>2.4001731475183127E-2</v>
      </c>
      <c r="GN8" s="10">
        <f>IFERROR(Deaths!GO9/(Deaths!GO9+Recovered!GO9), 0)</f>
        <v>2.4212296379874688E-2</v>
      </c>
      <c r="GO8" s="10">
        <f>IFERROR(Deaths!GP9/(Deaths!GP9+Recovered!GP9), 0)</f>
        <v>2.4924339698002139E-2</v>
      </c>
      <c r="GP8" s="10">
        <f>IFERROR(Deaths!GQ9/(Deaths!GQ9+Recovered!GQ9), 0)</f>
        <v>2.482487657352599E-2</v>
      </c>
    </row>
    <row r="9" spans="1:198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0.33333333333333331</v>
      </c>
      <c r="AQ9" s="10">
        <f>IFERROR(Deaths!AR10/(Deaths!AR10+Recovered!AR10), 0)</f>
        <v>0.5</v>
      </c>
      <c r="AR9" s="10">
        <f>IFERROR(Deaths!AS10/(Deaths!AS10+Recovered!AS10), 0)</f>
        <v>0.6</v>
      </c>
      <c r="AS9" s="10">
        <f>IFERROR(Deaths!AT10/(Deaths!AT10+Recovered!AT10), 0)</f>
        <v>0.7142857142857143</v>
      </c>
      <c r="AT9" s="10">
        <f>IFERROR(Deaths!AU10/(Deaths!AU10+Recovered!AU10), 0)</f>
        <v>0.83333333333333337</v>
      </c>
      <c r="AU9" s="10">
        <f>IFERROR(Deaths!AV10/(Deaths!AV10+Recovered!AV10), 0)</f>
        <v>0.36170212765957449</v>
      </c>
      <c r="AV9" s="10">
        <f>IFERROR(Deaths!AW10/(Deaths!AW10+Recovered!AW10), 0)</f>
        <v>0.48275862068965519</v>
      </c>
      <c r="AW9" s="10">
        <f>IFERROR(Deaths!AX10/(Deaths!AX10+Recovered!AX10), 0)</f>
        <v>0.52238805970149249</v>
      </c>
      <c r="AX9" s="10">
        <f>IFERROR(Deaths!AY10/(Deaths!AY10+Recovered!AY10), 0)</f>
        <v>0.62790697674418605</v>
      </c>
      <c r="AY9" s="10">
        <f>IFERROR(Deaths!AZ10/(Deaths!AZ10+Recovered!AZ10), 0)</f>
        <v>0.23109243697478993</v>
      </c>
      <c r="AZ9" s="10">
        <f>IFERROR(Deaths!BA10/(Deaths!BA10+Recovered!BA10), 0)</f>
        <v>0.42088607594936711</v>
      </c>
      <c r="BA9" s="10">
        <f>IFERROR(Deaths!BB10/(Deaths!BB10+Recovered!BB10), 0)</f>
        <v>0.50257731958762886</v>
      </c>
      <c r="BB9" s="10">
        <f>IFERROR(Deaths!BC10/(Deaths!BC10+Recovered!BC10), 0)</f>
        <v>0.35856079404466501</v>
      </c>
      <c r="BC9" s="10">
        <f>IFERROR(Deaths!BD10/(Deaths!BD10+Recovered!BD10), 0)</f>
        <v>0.39813736903376018</v>
      </c>
      <c r="BD9" s="10">
        <f>IFERROR(Deaths!BE10/(Deaths!BE10+Recovered!BE10), 0)</f>
        <v>0.50141110065851369</v>
      </c>
      <c r="BE9" s="10">
        <f>IFERROR(Deaths!BF10/(Deaths!BF10+Recovered!BF10), 0)</f>
        <v>0.37734706238643245</v>
      </c>
      <c r="BF9" s="10">
        <f>IFERROR(Deaths!BG10/(Deaths!BG10+Recovered!BG10), 0)</f>
        <v>0.43432757718472004</v>
      </c>
      <c r="BG9" s="10">
        <f>IFERROR(Deaths!BH10/(Deaths!BH10+Recovered!BH10), 0)</f>
        <v>0.48511627906976745</v>
      </c>
      <c r="BH9" s="10">
        <f>IFERROR(Deaths!BI10/(Deaths!BI10+Recovered!BI10), 0)</f>
        <v>0.46405669929125887</v>
      </c>
      <c r="BI9" s="10">
        <f>IFERROR(Deaths!BJ10/(Deaths!BJ10+Recovered!BJ10), 0)</f>
        <v>0.45470875032075958</v>
      </c>
      <c r="BJ9" s="10">
        <f>IFERROR(Deaths!BK10/(Deaths!BK10+Recovered!BK10), 0)</f>
        <v>0.4729840360212853</v>
      </c>
      <c r="BK9" s="10">
        <f>IFERROR(Deaths!BL10/(Deaths!BL10+Recovered!BL10), 0)</f>
        <v>0.52164220694779861</v>
      </c>
      <c r="BL9" s="10">
        <f>IFERROR(Deaths!BM10/(Deaths!BM10+Recovered!BM10), 0)</f>
        <v>0.49012229539040453</v>
      </c>
      <c r="BM9" s="10">
        <f>IFERROR(Deaths!BN10/(Deaths!BN10+Recovered!BN10), 0)</f>
        <v>0.44852034525277434</v>
      </c>
      <c r="BN9" s="10">
        <f>IFERROR(Deaths!BO10/(Deaths!BO10+Recovered!BO10), 0)</f>
        <v>0.42277626923393402</v>
      </c>
      <c r="BO9" s="10">
        <f>IFERROR(Deaths!BP10/(Deaths!BP10+Recovered!BP10), 0)</f>
        <v>0.38998630940739293</v>
      </c>
      <c r="BP9" s="10">
        <f>IFERROR(Deaths!BQ10/(Deaths!BQ10+Recovered!BQ10), 0)</f>
        <v>0.35640192791282482</v>
      </c>
      <c r="BQ9" s="10">
        <f>IFERROR(Deaths!BR10/(Deaths!BR10+Recovered!BR10), 0)</f>
        <v>0.34408026755852844</v>
      </c>
      <c r="BR9" s="10">
        <f>IFERROR(Deaths!BS10/(Deaths!BS10+Recovered!BS10), 0)</f>
        <v>0.33528759309142769</v>
      </c>
      <c r="BS9" s="10">
        <f>IFERROR(Deaths!BT10/(Deaths!BT10+Recovered!BT10), 0)</f>
        <v>0.32768972980520839</v>
      </c>
      <c r="BT9" s="10">
        <f>IFERROR(Deaths!BU10/(Deaths!BU10+Recovered!BU10), 0)</f>
        <v>0.3136232762539779</v>
      </c>
      <c r="BU9" s="10">
        <f>IFERROR(Deaths!BV10/(Deaths!BV10+Recovered!BV10), 0)</f>
        <v>0.29514245802693656</v>
      </c>
      <c r="BV9" s="10">
        <f>IFERROR(Deaths!BW10/(Deaths!BW10+Recovered!BW10), 0)</f>
        <v>0.28137070183702306</v>
      </c>
      <c r="BW9" s="10">
        <f>IFERROR(Deaths!BX10/(Deaths!BX10+Recovered!BX10), 0)</f>
        <v>0.2697609901835254</v>
      </c>
      <c r="BX9" s="10">
        <f>IFERROR(Deaths!BY10/(Deaths!BY10+Recovered!BY10), 0)</f>
        <v>0.25944652962797299</v>
      </c>
      <c r="BY9" s="10">
        <f>IFERROR(Deaths!BZ10/(Deaths!BZ10+Recovered!BZ10), 0)</f>
        <v>0.25779156418633675</v>
      </c>
      <c r="BZ9" s="10">
        <f>IFERROR(Deaths!CA10/(Deaths!CA10+Recovered!CA10), 0)</f>
        <v>0.25503448275862067</v>
      </c>
      <c r="CA9" s="10">
        <f>IFERROR(Deaths!CB10/(Deaths!CB10+Recovered!CB10), 0)</f>
        <v>0.24338249196445452</v>
      </c>
      <c r="CB9" s="10">
        <f>IFERROR(Deaths!CC10/(Deaths!CC10+Recovered!CC10), 0)</f>
        <v>0.23563285760337602</v>
      </c>
      <c r="CC9" s="10">
        <f>IFERROR(Deaths!CD10/(Deaths!CD10+Recovered!CD10), 0)</f>
        <v>0.22976450729169548</v>
      </c>
      <c r="CD9" s="10">
        <f>IFERROR(Deaths!CE10/(Deaths!CE10+Recovered!CE10), 0)</f>
        <v>0.22549070992426426</v>
      </c>
      <c r="CE9" s="10">
        <f>IFERROR(Deaths!CF10/(Deaths!CF10+Recovered!CF10), 0)</f>
        <v>0.2215429148938825</v>
      </c>
      <c r="CF9" s="10">
        <f>IFERROR(Deaths!CG10/(Deaths!CG10+Recovered!CG10), 0)</f>
        <v>0.21811241438459586</v>
      </c>
      <c r="CG9" s="10">
        <f>IFERROR(Deaths!CH10/(Deaths!CH10+Recovered!CH10), 0)</f>
        <v>0.21699995360274671</v>
      </c>
      <c r="CH9" s="10">
        <f>IFERROR(Deaths!CI10/(Deaths!CI10+Recovered!CI10), 0)</f>
        <v>0.21421125011090408</v>
      </c>
      <c r="CI9" s="10">
        <f>IFERROR(Deaths!CJ10/(Deaths!CJ10+Recovered!CJ10), 0)</f>
        <v>0.21099378685429171</v>
      </c>
      <c r="CJ9" s="10">
        <f>IFERROR(Deaths!CK10/(Deaths!CK10+Recovered!CK10), 0)</f>
        <v>0.21133487979755378</v>
      </c>
      <c r="CK9" s="10">
        <f>IFERROR(Deaths!CL10/(Deaths!CL10+Recovered!CL10), 0)</f>
        <v>0.21472965879265091</v>
      </c>
      <c r="CL9" s="10">
        <f>IFERROR(Deaths!CM10/(Deaths!CM10+Recovered!CM10), 0)</f>
        <v>0.21232269954892119</v>
      </c>
      <c r="CM9" s="10">
        <f>IFERROR(Deaths!CN10/(Deaths!CN10+Recovered!CN10), 0)</f>
        <v>0.2089153717028733</v>
      </c>
      <c r="CN9" s="10">
        <f>IFERROR(Deaths!CO10/(Deaths!CO10+Recovered!CO10), 0)</f>
        <v>0.20835452024829465</v>
      </c>
      <c r="CO9" s="10">
        <f>IFERROR(Deaths!CP10/(Deaths!CP10+Recovered!CP10), 0)</f>
        <v>0.20502072692279222</v>
      </c>
      <c r="CP9" s="10">
        <f>IFERROR(Deaths!CQ10/(Deaths!CQ10+Recovered!CQ10), 0)</f>
        <v>0.20151376885501102</v>
      </c>
      <c r="CQ9" s="10">
        <f>IFERROR(Deaths!CR10/(Deaths!CR10+Recovered!CR10), 0)</f>
        <v>0.19870376636560036</v>
      </c>
      <c r="CR9" s="10">
        <f>IFERROR(Deaths!CS10/(Deaths!CS10+Recovered!CS10), 0)</f>
        <v>0.19504112768927989</v>
      </c>
      <c r="CS9" s="10">
        <f>IFERROR(Deaths!CT10/(Deaths!CT10+Recovered!CT10), 0)</f>
        <v>0.19296432116692508</v>
      </c>
      <c r="CT9" s="10">
        <f>IFERROR(Deaths!CU10/(Deaths!CU10+Recovered!CU10), 0)</f>
        <v>0.19103907872683384</v>
      </c>
      <c r="CU9" s="10">
        <f>IFERROR(Deaths!CV10/(Deaths!CV10+Recovered!CV10), 0)</f>
        <v>0.19140849845848151</v>
      </c>
      <c r="CV9" s="10">
        <f>IFERROR(Deaths!CW10/(Deaths!CW10+Recovered!CW10), 0)</f>
        <v>0.18385646864933702</v>
      </c>
      <c r="CW9" s="10">
        <f>IFERROR(Deaths!CX10/(Deaths!CX10+Recovered!CX10), 0)</f>
        <v>0.179679778612374</v>
      </c>
      <c r="CX9" s="10">
        <f>IFERROR(Deaths!CY10/(Deaths!CY10+Recovered!CY10), 0)</f>
        <v>0.18301130149471381</v>
      </c>
      <c r="CY9" s="10">
        <f>IFERROR(Deaths!CZ10/(Deaths!CZ10+Recovered!CZ10), 0)</f>
        <v>0.17727629953968788</v>
      </c>
      <c r="CZ9" s="10">
        <f>IFERROR(Deaths!DA10/(Deaths!DA10+Recovered!DA10), 0)</f>
        <v>0.17617958844315112</v>
      </c>
      <c r="DA9" s="10">
        <f>IFERROR(Deaths!DB10/(Deaths!DB10+Recovered!DB10), 0)</f>
        <v>0.17429026375241569</v>
      </c>
      <c r="DB9" s="10">
        <f>IFERROR(Deaths!DC10/(Deaths!DC10+Recovered!DC10), 0)</f>
        <v>0.17313834595528416</v>
      </c>
      <c r="DC9" s="10">
        <f>IFERROR(Deaths!DD10/(Deaths!DD10+Recovered!DD10), 0)</f>
        <v>0.1714319532852859</v>
      </c>
      <c r="DD9" s="10">
        <f>IFERROR(Deaths!DE10/(Deaths!DE10+Recovered!DE10), 0)</f>
        <v>0.16987920676958854</v>
      </c>
      <c r="DE9" s="10">
        <f>IFERROR(Deaths!DF10/(Deaths!DF10+Recovered!DF10), 0)</f>
        <v>0.16797990179285144</v>
      </c>
      <c r="DF9" s="10">
        <f>IFERROR(Deaths!DG10/(Deaths!DG10+Recovered!DG10), 0)</f>
        <v>0.16578752343171019</v>
      </c>
      <c r="DG9" s="10">
        <f>IFERROR(Deaths!DH10/(Deaths!DH10+Recovered!DH10), 0)</f>
        <v>0.16416426247621385</v>
      </c>
      <c r="DH9" s="10">
        <f>IFERROR(Deaths!DI10/(Deaths!DI10+Recovered!DI10), 0)</f>
        <v>0.16408731005309066</v>
      </c>
      <c r="DI9" s="10">
        <f>IFERROR(Deaths!DJ10/(Deaths!DJ10+Recovered!DJ10), 0)</f>
        <v>0.16319452807013318</v>
      </c>
      <c r="DJ9" s="10">
        <f>IFERROR(Deaths!DK10/(Deaths!DK10+Recovered!DK10), 0)</f>
        <v>0.16248572652012561</v>
      </c>
      <c r="DK9" s="10">
        <f>IFERROR(Deaths!DL10/(Deaths!DL10+Recovered!DL10), 0)</f>
        <v>0.16073592338716758</v>
      </c>
      <c r="DL9" s="10">
        <f>IFERROR(Deaths!DM10/(Deaths!DM10+Recovered!DM10), 0)</f>
        <v>0.15992828380119062</v>
      </c>
      <c r="DM9" s="10">
        <f>IFERROR(Deaths!DN10/(Deaths!DN10+Recovered!DN10), 0)</f>
        <v>0.15839985288117281</v>
      </c>
      <c r="DN9" s="10">
        <f>IFERROR(Deaths!DO10/(Deaths!DO10+Recovered!DO10), 0)</f>
        <v>0.1591053946197353</v>
      </c>
      <c r="DO9" s="10">
        <f>IFERROR(Deaths!DP10/(Deaths!DP10+Recovered!DP10), 0)</f>
        <v>0.15592128158783974</v>
      </c>
      <c r="DP9" s="10">
        <f>IFERROR(Deaths!DQ10/(Deaths!DQ10+Recovered!DQ10), 0)</f>
        <v>0.15644213077233765</v>
      </c>
      <c r="DQ9" s="10">
        <f>IFERROR(Deaths!DR10/(Deaths!DR10+Recovered!DR10), 0)</f>
        <v>0.15668812669642657</v>
      </c>
      <c r="DR9" s="10">
        <f>IFERROR(Deaths!DS10/(Deaths!DS10+Recovered!DS10), 0)</f>
        <v>0.1599293870528033</v>
      </c>
      <c r="DS9" s="10">
        <f>IFERROR(Deaths!DT10/(Deaths!DT10+Recovered!DT10), 0)</f>
        <v>0.16016397287968992</v>
      </c>
      <c r="DT9" s="10">
        <f>IFERROR(Deaths!DU10/(Deaths!DU10+Recovered!DU10), 0)</f>
        <v>0.16051091956589703</v>
      </c>
      <c r="DU9" s="10">
        <f>IFERROR(Deaths!DV10/(Deaths!DV10+Recovered!DV10), 0)</f>
        <v>0.15142486315670672</v>
      </c>
      <c r="DV9" s="10">
        <f>IFERROR(Deaths!DW10/(Deaths!DW10+Recovered!DW10), 0)</f>
        <v>0.15277785602812505</v>
      </c>
      <c r="DW9" s="10">
        <f>IFERROR(Deaths!DX10/(Deaths!DX10+Recovered!DX10), 0)</f>
        <v>0.15277785602812505</v>
      </c>
      <c r="DX9" s="10">
        <f>IFERROR(Deaths!DY10/(Deaths!DY10+Recovered!DY10), 0)</f>
        <v>0.15278740246204117</v>
      </c>
      <c r="DY9" s="10">
        <f>IFERROR(Deaths!DZ10/(Deaths!DZ10+Recovered!DZ10), 0)</f>
        <v>0.15279694868082278</v>
      </c>
      <c r="DZ9" s="10">
        <f>IFERROR(Deaths!EA10/(Deaths!EA10+Recovered!EA10), 0)</f>
        <v>0.15281604047301142</v>
      </c>
      <c r="EA9" s="10">
        <f>IFERROR(Deaths!EB10/(Deaths!EB10+Recovered!EB10), 0)</f>
        <v>0.15282558604643301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0.15283035875247883</v>
      </c>
      <c r="EE9" s="10">
        <f>IFERROR(Deaths!EF10/(Deaths!EF10+Recovered!EF10), 0)</f>
        <v>0.15285422147609418</v>
      </c>
      <c r="EF9" s="10">
        <f>IFERROR(Deaths!EG10/(Deaths!EG10+Recovered!EG10), 0)</f>
        <v>0.15285899385950089</v>
      </c>
      <c r="EG9" s="10">
        <f>IFERROR(Deaths!EH10/(Deaths!EH10+Recovered!EH10), 0)</f>
        <v>0.15286376618913758</v>
      </c>
      <c r="EH9" s="10">
        <f>IFERROR(Deaths!EI10/(Deaths!EI10+Recovered!EI10), 0)</f>
        <v>0.15286853846500517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0.15845789659244169</v>
      </c>
      <c r="EU9" s="10">
        <f>IFERROR(Deaths!EV10/(Deaths!EV10+Recovered!EV10), 0)</f>
        <v>0.15849086167724316</v>
      </c>
      <c r="EV9" s="10">
        <f>IFERROR(Deaths!EW10/(Deaths!EW10+Recovered!EW10), 0)</f>
        <v>0.15849557076424603</v>
      </c>
      <c r="EW9" s="10">
        <f>IFERROR(Deaths!EX10/(Deaths!EX10+Recovered!EX10), 0)</f>
        <v>0.15850027979854506</v>
      </c>
      <c r="EX9" s="10">
        <f>IFERROR(Deaths!EY10/(Deaths!EY10+Recovered!EY10), 0)</f>
        <v>0.15850498878014113</v>
      </c>
      <c r="EY9" s="10">
        <f>IFERROR(Deaths!EZ10/(Deaths!EZ10+Recovered!EZ10), 0)</f>
        <v>0.158514406585228</v>
      </c>
      <c r="EZ9" s="10">
        <f>IFERROR(Deaths!FA10/(Deaths!FA10+Recovered!FA10), 0)</f>
        <v>0.15852853289760835</v>
      </c>
      <c r="FA9" s="10">
        <f>IFERROR(Deaths!FB10/(Deaths!FB10+Recovered!FB10), 0)</f>
        <v>0.15856620074532493</v>
      </c>
      <c r="FB9" s="10">
        <f>IFERROR(Deaths!FC10/(Deaths!FC10+Recovered!FC10), 0)</f>
        <v>0.15858032531880012</v>
      </c>
      <c r="FC9" s="10">
        <f>IFERROR(Deaths!FD10/(Deaths!FD10+Recovered!FD10), 0)</f>
        <v>0.1585897414376759</v>
      </c>
      <c r="FD9" s="10">
        <f>IFERROR(Deaths!FE10/(Deaths!FE10+Recovered!FE10), 0)</f>
        <v>0.1586038652208458</v>
      </c>
      <c r="FE9" s="10">
        <f>IFERROR(Deaths!FF10/(Deaths!FF10+Recovered!FF10), 0)</f>
        <v>0.15864623372554285</v>
      </c>
      <c r="FF9" s="10">
        <f>IFERROR(Deaths!FG10/(Deaths!FG10+Recovered!FG10), 0)</f>
        <v>0.15868859796352244</v>
      </c>
      <c r="FG9" s="10">
        <f>IFERROR(Deaths!FH10/(Deaths!FH10+Recovered!FH10), 0)</f>
        <v>0.1587074251443405</v>
      </c>
      <c r="FH9" s="10">
        <f>IFERROR(Deaths!FI10/(Deaths!FI10+Recovered!FI10), 0)</f>
        <v>0.15878743126297123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0.15880154841019445</v>
      </c>
      <c r="FL9" s="10">
        <f>IFERROR(Deaths!FM10/(Deaths!FM10+Recovered!FM10), 0)</f>
        <v>0.15882037053611384</v>
      </c>
      <c r="FM9" s="10">
        <f>IFERROR(Deaths!FN10/(Deaths!FN10+Recovered!FN10), 0)</f>
        <v>0.15883919181974807</v>
      </c>
      <c r="FN9" s="10">
        <f>IFERROR(Deaths!FO10/(Deaths!FO10+Recovered!FO10), 0)</f>
        <v>0.15886271723991341</v>
      </c>
      <c r="FO9" s="10">
        <f>IFERROR(Deaths!FP10/(Deaths!FP10+Recovered!FP10), 0)</f>
        <v>0.15887212703952924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0.15888624134420692</v>
      </c>
      <c r="FS9" s="10">
        <f>IFERROR(Deaths!FT10/(Deaths!FT10+Recovered!FT10), 0)</f>
        <v>0.15890035517521045</v>
      </c>
      <c r="FT9" s="10">
        <f>IFERROR(Deaths!FU10/(Deaths!FU10+Recovered!FU10), 0)</f>
        <v>0.15891917287976329</v>
      </c>
      <c r="FU9" s="10">
        <f>IFERROR(Deaths!FV10/(Deaths!FV10+Recovered!FV10), 0)</f>
        <v>0.15893328560561995</v>
      </c>
      <c r="FV9" s="10">
        <f>IFERROR(Deaths!FW10/(Deaths!FW10+Recovered!FW10), 0)</f>
        <v>0.15895210183673014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0.15896150963657313</v>
      </c>
      <c r="FZ9" s="10">
        <f>IFERROR(Deaths!GA10/(Deaths!GA10+Recovered!GA10), 0)</f>
        <v>0.15897091722595078</v>
      </c>
      <c r="GA9" s="10">
        <f>IFERROR(Deaths!GB10/(Deaths!GB10+Recovered!GB10), 0)</f>
        <v>0.15898032460487019</v>
      </c>
      <c r="GB9" s="10">
        <f>IFERROR(Deaths!GC10/(Deaths!GC10+Recovered!GC10), 0)</f>
        <v>0.1589944352786555</v>
      </c>
      <c r="GC9" s="10">
        <f>IFERROR(Deaths!GD10/(Deaths!GD10+Recovered!GD10), 0)</f>
        <v>0.15900854547894949</v>
      </c>
      <c r="GD9" s="10">
        <f>IFERROR(Deaths!GE10/(Deaths!GE10+Recovered!GE10), 0)</f>
        <v>0.15900854547894949</v>
      </c>
      <c r="GE9" s="10">
        <f>IFERROR(Deaths!GF10/(Deaths!GF10+Recovered!GF10), 0)</f>
        <v>0.15900854547894949</v>
      </c>
      <c r="GF9" s="10">
        <f>IFERROR(Deaths!GG10/(Deaths!GG10+Recovered!GG10), 0)</f>
        <v>0.1590179520161065</v>
      </c>
      <c r="GG9" s="10">
        <f>IFERROR(Deaths!GH10/(Deaths!GH10+Recovered!GH10), 0)</f>
        <v>0.15902735834284051</v>
      </c>
      <c r="GH9" s="10">
        <f>IFERROR(Deaths!GI10/(Deaths!GI10+Recovered!GI10), 0)</f>
        <v>0.15905087323912157</v>
      </c>
      <c r="GI9" s="10">
        <f>IFERROR(Deaths!GJ10/(Deaths!GJ10+Recovered!GJ10), 0)</f>
        <v>0.15906027882943088</v>
      </c>
      <c r="GJ9" s="10">
        <f>IFERROR(Deaths!GK10/(Deaths!GK10+Recovered!GK10), 0)</f>
        <v>0.15906968420934903</v>
      </c>
      <c r="GK9" s="10">
        <f>IFERROR(Deaths!GL10/(Deaths!GL10+Recovered!GL10), 0)</f>
        <v>0.15906968420934903</v>
      </c>
      <c r="GL9" s="10">
        <f>IFERROR(Deaths!GM10/(Deaths!GM10+Recovered!GM10), 0)</f>
        <v>0.15906968420934903</v>
      </c>
      <c r="GM9" s="10">
        <f>IFERROR(Deaths!GN10/(Deaths!GN10+Recovered!GN10), 0)</f>
        <v>0.15919663624977634</v>
      </c>
      <c r="GN9" s="10">
        <f>IFERROR(Deaths!GO10/(Deaths!GO10+Recovered!GO10), 0)</f>
        <v>0.15931885014032224</v>
      </c>
      <c r="GO9" s="10">
        <f>IFERROR(Deaths!GP10/(Deaths!GP10+Recovered!GP10), 0)</f>
        <v>0.1593235499650594</v>
      </c>
      <c r="GP9" s="10">
        <f>IFERROR(Deaths!GQ10/(Deaths!GQ10+Recovered!GQ10), 0)</f>
        <v>0.15932824973724816</v>
      </c>
    </row>
    <row r="10" spans="1:198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0.1111111111111111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0.12</v>
      </c>
      <c r="BM10" s="10">
        <f>IFERROR(Deaths!BN11/(Deaths!BN11+Recovered!BN11), 0)</f>
        <v>9.375E-2</v>
      </c>
      <c r="BN10" s="10">
        <f>IFERROR(Deaths!BO11/(Deaths!BO11+Recovered!BO11), 0)</f>
        <v>9.5238095238095233E-2</v>
      </c>
      <c r="BO10" s="10">
        <f>IFERROR(Deaths!BP11/(Deaths!BP11+Recovered!BP11), 0)</f>
        <v>8.1632653061224483E-2</v>
      </c>
      <c r="BP10" s="10">
        <f>IFERROR(Deaths!BQ11/(Deaths!BQ11+Recovered!BQ11), 0)</f>
        <v>0.14035087719298245</v>
      </c>
      <c r="BQ10" s="10">
        <f>IFERROR(Deaths!BR11/(Deaths!BR11+Recovered!BR11), 0)</f>
        <v>0.12328767123287671</v>
      </c>
      <c r="BR10" s="10">
        <f>IFERROR(Deaths!BS11/(Deaths!BS11+Recovered!BS11), 0)</f>
        <v>0.20481927710843373</v>
      </c>
      <c r="BS10" s="10">
        <f>IFERROR(Deaths!BT11/(Deaths!BT11+Recovered!BT11), 0)</f>
        <v>0.16551724137931034</v>
      </c>
      <c r="BT10" s="10">
        <f>IFERROR(Deaths!BU11/(Deaths!BU11+Recovered!BU11), 0)</f>
        <v>0.13636363636363635</v>
      </c>
      <c r="BU10" s="10">
        <f>IFERROR(Deaths!BV11/(Deaths!BV11+Recovered!BV11), 0)</f>
        <v>0.12639405204460966</v>
      </c>
      <c r="BV10" s="10">
        <f>IFERROR(Deaths!BW11/(Deaths!BW11+Recovered!BW11), 0)</f>
        <v>0.13271604938271606</v>
      </c>
      <c r="BW10" s="10">
        <f>IFERROR(Deaths!BX11/(Deaths!BX11+Recovered!BX11), 0)</f>
        <v>0.11904761904761904</v>
      </c>
      <c r="BX10" s="10">
        <f>IFERROR(Deaths!BY11/(Deaths!BY11+Recovered!BY11), 0)</f>
        <v>0.11691542288557213</v>
      </c>
      <c r="BY10" s="10">
        <f>IFERROR(Deaths!BZ11/(Deaths!BZ11+Recovered!BZ11), 0)</f>
        <v>0.125</v>
      </c>
      <c r="BZ10" s="10">
        <f>IFERROR(Deaths!CA11/(Deaths!CA11+Recovered!CA11), 0)</f>
        <v>0.11310592459605028</v>
      </c>
      <c r="CA10" s="10">
        <f>IFERROR(Deaths!CB11/(Deaths!CB11+Recovered!CB11), 0)</f>
        <v>0.11585365853658537</v>
      </c>
      <c r="CB10" s="10">
        <f>IFERROR(Deaths!CC11/(Deaths!CC11+Recovered!CC11), 0)</f>
        <v>0.11868686868686869</v>
      </c>
      <c r="CC10" s="10">
        <f>IFERROR(Deaths!CD11/(Deaths!CD11+Recovered!CD11), 0)</f>
        <v>0.11764705882352941</v>
      </c>
      <c r="CD10" s="10">
        <f>IFERROR(Deaths!CE11/(Deaths!CE11+Recovered!CE11), 0)</f>
        <v>0.11063829787234042</v>
      </c>
      <c r="CE10" s="10">
        <f>IFERROR(Deaths!CF11/(Deaths!CF11+Recovered!CF11), 0)</f>
        <v>0.10284920083391244</v>
      </c>
      <c r="CF10" s="10">
        <f>IFERROR(Deaths!CG11/(Deaths!CG11+Recovered!CG11), 0)</f>
        <v>0.10365853658536585</v>
      </c>
      <c r="CG10" s="10">
        <f>IFERROR(Deaths!CH11/(Deaths!CH11+Recovered!CH11), 0)</f>
        <v>0.10465116279069768</v>
      </c>
      <c r="CH10" s="10">
        <f>IFERROR(Deaths!CI11/(Deaths!CI11+Recovered!CI11), 0)</f>
        <v>0.10459873760144274</v>
      </c>
      <c r="CI10" s="10">
        <f>IFERROR(Deaths!CJ11/(Deaths!CJ11+Recovered!CJ11), 0)</f>
        <v>0.10593713620488941</v>
      </c>
      <c r="CJ10" s="10">
        <f>IFERROR(Deaths!CK11/(Deaths!CK11+Recovered!CK11), 0)</f>
        <v>0.10781949707199449</v>
      </c>
      <c r="CK10" s="10">
        <f>IFERROR(Deaths!CL11/(Deaths!CL11+Recovered!CL11), 0)</f>
        <v>0.1056173200702165</v>
      </c>
      <c r="CL10" s="10">
        <f>IFERROR(Deaths!CM11/(Deaths!CM11+Recovered!CM11), 0)</f>
        <v>0.10957792207792208</v>
      </c>
      <c r="CM10" s="10">
        <f>IFERROR(Deaths!CN11/(Deaths!CN11+Recovered!CN11), 0)</f>
        <v>0.1168631471040492</v>
      </c>
      <c r="CN10" s="10">
        <f>IFERROR(Deaths!CO11/(Deaths!CO11+Recovered!CO11), 0)</f>
        <v>0.11696306429548564</v>
      </c>
      <c r="CO10" s="10">
        <f>IFERROR(Deaths!CP11/(Deaths!CP11+Recovered!CP11), 0)</f>
        <v>0.11155778894472362</v>
      </c>
      <c r="CP10" s="10">
        <f>IFERROR(Deaths!CQ11/(Deaths!CQ11+Recovered!CQ11), 0)</f>
        <v>0.11169633127497276</v>
      </c>
      <c r="CQ10" s="10">
        <f>IFERROR(Deaths!CR11/(Deaths!CR11+Recovered!CR11), 0)</f>
        <v>0.10897743638982237</v>
      </c>
      <c r="CR10" s="10">
        <f>IFERROR(Deaths!CS11/(Deaths!CS11+Recovered!CS11), 0)</f>
        <v>0.10676004001715021</v>
      </c>
      <c r="CS10" s="10">
        <f>IFERROR(Deaths!CT11/(Deaths!CT11+Recovered!CT11), 0)</f>
        <v>0.10501256447559847</v>
      </c>
      <c r="CT10" s="10">
        <f>IFERROR(Deaths!CU11/(Deaths!CU11+Recovered!CU11), 0)</f>
        <v>0.10556434920248386</v>
      </c>
      <c r="CU10" s="10">
        <f>IFERROR(Deaths!CV11/(Deaths!CV11+Recovered!CV11), 0)</f>
        <v>0.103097157403479</v>
      </c>
      <c r="CV10" s="10">
        <f>IFERROR(Deaths!CW11/(Deaths!CW11+Recovered!CW11), 0)</f>
        <v>9.4462540716612378E-2</v>
      </c>
      <c r="CW10" s="10">
        <f>IFERROR(Deaths!CX11/(Deaths!CX11+Recovered!CX11), 0)</f>
        <v>9.141382546137003E-2</v>
      </c>
      <c r="CX10" s="10">
        <f>IFERROR(Deaths!CY11/(Deaths!CY11+Recovered!CY11), 0)</f>
        <v>8.4614319346350927E-2</v>
      </c>
      <c r="CY10" s="10">
        <f>IFERROR(Deaths!CZ11/(Deaths!CZ11+Recovered!CZ11), 0)</f>
        <v>7.8561345363039339E-2</v>
      </c>
      <c r="CZ10" s="10">
        <f>IFERROR(Deaths!DA11/(Deaths!DA11+Recovered!DA11), 0)</f>
        <v>7.5354265073631563E-2</v>
      </c>
      <c r="DA10" s="10">
        <f>IFERROR(Deaths!DB11/(Deaths!DB11+Recovered!DB11), 0)</f>
        <v>7.4235137624066305E-2</v>
      </c>
      <c r="DB10" s="10">
        <f>IFERROR(Deaths!DC11/(Deaths!DC11+Recovered!DC11), 0)</f>
        <v>7.1815718157181574E-2</v>
      </c>
      <c r="DC10" s="10">
        <f>IFERROR(Deaths!DD11/(Deaths!DD11+Recovered!DD11), 0)</f>
        <v>7.0799930289299401E-2</v>
      </c>
      <c r="DD10" s="10">
        <f>IFERROR(Deaths!DE11/(Deaths!DE11+Recovered!DE11), 0)</f>
        <v>6.7499804121288101E-2</v>
      </c>
      <c r="DE10" s="10">
        <f>IFERROR(Deaths!DF11/(Deaths!DF11+Recovered!DF11), 0)</f>
        <v>6.4251802356251095E-2</v>
      </c>
      <c r="DF10" s="10">
        <f>IFERROR(Deaths!DG11/(Deaths!DG11+Recovered!DG11), 0)</f>
        <v>5.6604889007123647E-2</v>
      </c>
      <c r="DG10" s="10">
        <f>IFERROR(Deaths!DH11/(Deaths!DH11+Recovered!DH11), 0)</f>
        <v>5.5321492496213688E-2</v>
      </c>
      <c r="DH10" s="10">
        <f>IFERROR(Deaths!DI11/(Deaths!DI11+Recovered!DI11), 0)</f>
        <v>5.0480711883006894E-2</v>
      </c>
      <c r="DI10" s="10">
        <f>IFERROR(Deaths!DJ11/(Deaths!DJ11+Recovered!DJ11), 0)</f>
        <v>4.8377219840783831E-2</v>
      </c>
      <c r="DJ10" s="10">
        <f>IFERROR(Deaths!DK11/(Deaths!DK11+Recovered!DK11), 0)</f>
        <v>4.5817762582491851E-2</v>
      </c>
      <c r="DK10" s="10">
        <f>IFERROR(Deaths!DL11/(Deaths!DL11+Recovered!DL11), 0)</f>
        <v>4.3218703081432761E-2</v>
      </c>
      <c r="DL10" s="10">
        <f>IFERROR(Deaths!DM11/(Deaths!DM11+Recovered!DM11), 0)</f>
        <v>4.1752382206276847E-2</v>
      </c>
      <c r="DM10" s="10">
        <f>IFERROR(Deaths!DN11/(Deaths!DN11+Recovered!DN11), 0)</f>
        <v>3.9986625530039364E-2</v>
      </c>
      <c r="DN10" s="10">
        <f>IFERROR(Deaths!DO11/(Deaths!DO11+Recovered!DO11), 0)</f>
        <v>3.8833012340395177E-2</v>
      </c>
      <c r="DO10" s="10">
        <f>IFERROR(Deaths!DP11/(Deaths!DP11+Recovered!DP11), 0)</f>
        <v>3.8838540098020423E-2</v>
      </c>
      <c r="DP10" s="10">
        <f>IFERROR(Deaths!DQ11/(Deaths!DQ11+Recovered!DQ11), 0)</f>
        <v>3.7571742813076785E-2</v>
      </c>
      <c r="DQ10" s="10">
        <f>IFERROR(Deaths!DR11/(Deaths!DR11+Recovered!DR11), 0)</f>
        <v>3.502051056039597E-2</v>
      </c>
      <c r="DR10" s="10">
        <f>IFERROR(Deaths!DS11/(Deaths!DS11+Recovered!DS11), 0)</f>
        <v>3.3868445741686647E-2</v>
      </c>
      <c r="DS10" s="10">
        <f>IFERROR(Deaths!DT11/(Deaths!DT11+Recovered!DT11), 0)</f>
        <v>3.2825322391559206E-2</v>
      </c>
      <c r="DT10" s="10">
        <f>IFERROR(Deaths!DU11/(Deaths!DU11+Recovered!DU11), 0)</f>
        <v>3.1764399831355344E-2</v>
      </c>
      <c r="DU10" s="10">
        <f>IFERROR(Deaths!DV11/(Deaths!DV11+Recovered!DV11), 0)</f>
        <v>3.1069339445147608E-2</v>
      </c>
      <c r="DV10" s="10">
        <f>IFERROR(Deaths!DW11/(Deaths!DW11+Recovered!DW11), 0)</f>
        <v>3.1050935932466051E-2</v>
      </c>
      <c r="DW10" s="10">
        <f>IFERROR(Deaths!DX11/(Deaths!DX11+Recovered!DX11), 0)</f>
        <v>2.937148863409254E-2</v>
      </c>
      <c r="DX10" s="10">
        <f>IFERROR(Deaths!DY11/(Deaths!DY11+Recovered!DY11), 0)</f>
        <v>2.8302015715749914E-2</v>
      </c>
      <c r="DY10" s="10">
        <f>IFERROR(Deaths!DZ11/(Deaths!DZ11+Recovered!DZ11), 0)</f>
        <v>2.815269651856572E-2</v>
      </c>
      <c r="DZ10" s="10">
        <f>IFERROR(Deaths!EA11/(Deaths!EA11+Recovered!EA11), 0)</f>
        <v>2.7806265719239127E-2</v>
      </c>
      <c r="EA10" s="10">
        <f>IFERROR(Deaths!EB11/(Deaths!EB11+Recovered!EB11), 0)</f>
        <v>2.7259209349333766E-2</v>
      </c>
      <c r="EB10" s="10">
        <f>IFERROR(Deaths!EC11/(Deaths!EC11+Recovered!EC11), 0)</f>
        <v>2.7437023289500487E-2</v>
      </c>
      <c r="EC10" s="10">
        <f>IFERROR(Deaths!ED11/(Deaths!ED11+Recovered!ED11), 0)</f>
        <v>2.7865629067545486E-2</v>
      </c>
      <c r="ED10" s="10">
        <f>IFERROR(Deaths!EE11/(Deaths!EE11+Recovered!EE11), 0)</f>
        <v>2.7151869037067931E-2</v>
      </c>
      <c r="EE10" s="10">
        <f>IFERROR(Deaths!EF11/(Deaths!EF11+Recovered!EF11), 0)</f>
        <v>2.6754920745514717E-2</v>
      </c>
      <c r="EF10" s="10">
        <f>IFERROR(Deaths!EG11/(Deaths!EG11+Recovered!EG11), 0)</f>
        <v>2.6321185216267636E-2</v>
      </c>
      <c r="EG10" s="10">
        <f>IFERROR(Deaths!EH11/(Deaths!EH11+Recovered!EH11), 0)</f>
        <v>2.6230305477302551E-2</v>
      </c>
      <c r="EH10" s="10">
        <f>IFERROR(Deaths!EI11/(Deaths!EI11+Recovered!EI11), 0)</f>
        <v>2.5799652535870819E-2</v>
      </c>
      <c r="EI10" s="10">
        <f>IFERROR(Deaths!EJ11/(Deaths!EJ11+Recovered!EJ11), 0)</f>
        <v>2.5676577604581564E-2</v>
      </c>
      <c r="EJ10" s="10">
        <f>IFERROR(Deaths!EK11/(Deaths!EK11+Recovered!EK11), 0)</f>
        <v>2.59519377221188E-2</v>
      </c>
      <c r="EK10" s="10">
        <f>IFERROR(Deaths!EL11/(Deaths!EL11+Recovered!EL11), 0)</f>
        <v>2.5577301856469042E-2</v>
      </c>
      <c r="EL10" s="10">
        <f>IFERROR(Deaths!EM11/(Deaths!EM11+Recovered!EM11), 0)</f>
        <v>2.5199272072545468E-2</v>
      </c>
      <c r="EM10" s="10">
        <f>IFERROR(Deaths!EN11/(Deaths!EN11+Recovered!EN11), 0)</f>
        <v>2.5079108597589713E-2</v>
      </c>
      <c r="EN10" s="10">
        <f>IFERROR(Deaths!EO11/(Deaths!EO11+Recovered!EO11), 0)</f>
        <v>2.4735110508159793E-2</v>
      </c>
      <c r="EO10" s="10">
        <f>IFERROR(Deaths!EP11/(Deaths!EP11+Recovered!EP11), 0)</f>
        <v>2.4684593654159523E-2</v>
      </c>
      <c r="EP10" s="10">
        <f>IFERROR(Deaths!EQ11/(Deaths!EQ11+Recovered!EQ11), 0)</f>
        <v>2.4705443152360118E-2</v>
      </c>
      <c r="EQ10" s="10">
        <f>IFERROR(Deaths!ER11/(Deaths!ER11+Recovered!ER11), 0)</f>
        <v>2.4971249077395768E-2</v>
      </c>
      <c r="ER10" s="10">
        <f>IFERROR(Deaths!ES11/(Deaths!ES11+Recovered!ES11), 0)</f>
        <v>2.4790206076056937E-2</v>
      </c>
      <c r="ES10" s="10">
        <f>IFERROR(Deaths!ET11/(Deaths!ET11+Recovered!ET11), 0)</f>
        <v>2.4562530101139828E-2</v>
      </c>
      <c r="ET10" s="10">
        <f>IFERROR(Deaths!EU11/(Deaths!EU11+Recovered!EU11), 0)</f>
        <v>2.4377412526459967E-2</v>
      </c>
      <c r="EU10" s="10">
        <f>IFERROR(Deaths!EV11/(Deaths!EV11+Recovered!EV11), 0)</f>
        <v>2.4083678124896413E-2</v>
      </c>
      <c r="EV10" s="10">
        <f>IFERROR(Deaths!EW11/(Deaths!EW11+Recovered!EW11), 0)</f>
        <v>2.3678480087687248E-2</v>
      </c>
      <c r="EW10" s="10">
        <f>IFERROR(Deaths!EX11/(Deaths!EX11+Recovered!EX11), 0)</f>
        <v>2.3596611945712821E-2</v>
      </c>
      <c r="EX10" s="10">
        <f>IFERROR(Deaths!EY11/(Deaths!EY11+Recovered!EY11), 0)</f>
        <v>2.3705550318572612E-2</v>
      </c>
      <c r="EY10" s="10">
        <f>IFERROR(Deaths!EZ11/(Deaths!EZ11+Recovered!EZ11), 0)</f>
        <v>2.3337450253876766E-2</v>
      </c>
      <c r="EZ10" s="10">
        <f>IFERROR(Deaths!FA11/(Deaths!FA11+Recovered!FA11), 0)</f>
        <v>2.2806887181011423E-2</v>
      </c>
      <c r="FA10" s="10">
        <f>IFERROR(Deaths!FB11/(Deaths!FB11+Recovered!FB11), 0)</f>
        <v>2.2878638864468195E-2</v>
      </c>
      <c r="FB10" s="10">
        <f>IFERROR(Deaths!FC11/(Deaths!FC11+Recovered!FC11), 0)</f>
        <v>2.2823976640966973E-2</v>
      </c>
      <c r="FC10" s="10">
        <f>IFERROR(Deaths!FD11/(Deaths!FD11+Recovered!FD11), 0)</f>
        <v>2.2550608194383256E-2</v>
      </c>
      <c r="FD10" s="10">
        <f>IFERROR(Deaths!FE11/(Deaths!FE11+Recovered!FE11), 0)</f>
        <v>2.2454046733466147E-2</v>
      </c>
      <c r="FE10" s="10">
        <f>IFERROR(Deaths!FF11/(Deaths!FF11+Recovered!FF11), 0)</f>
        <v>2.2582774385804836E-2</v>
      </c>
      <c r="FF10" s="10">
        <f>IFERROR(Deaths!FG11/(Deaths!FG11+Recovered!FG11), 0)</f>
        <v>2.2588696398999748E-2</v>
      </c>
      <c r="FG10" s="10">
        <f>IFERROR(Deaths!FH11/(Deaths!FH11+Recovered!FH11), 0)</f>
        <v>2.238465581392118E-2</v>
      </c>
      <c r="FH10" s="10">
        <f>IFERROR(Deaths!FI11/(Deaths!FI11+Recovered!FI11), 0)</f>
        <v>2.2468730028302748E-2</v>
      </c>
      <c r="FI10" s="10">
        <f>IFERROR(Deaths!FJ11/(Deaths!FJ11+Recovered!FJ11), 0)</f>
        <v>2.2387659169078152E-2</v>
      </c>
      <c r="FJ10" s="10">
        <f>IFERROR(Deaths!FK11/(Deaths!FK11+Recovered!FK11), 0)</f>
        <v>2.2234544306904653E-2</v>
      </c>
      <c r="FK10" s="10">
        <f>IFERROR(Deaths!FL11/(Deaths!FL11+Recovered!FL11), 0)</f>
        <v>2.2334473955787301E-2</v>
      </c>
      <c r="FL10" s="10">
        <f>IFERROR(Deaths!FM11/(Deaths!FM11+Recovered!FM11), 0)</f>
        <v>2.2579560735096368E-2</v>
      </c>
      <c r="FM10" s="10">
        <f>IFERROR(Deaths!FN11/(Deaths!FN11+Recovered!FN11), 0)</f>
        <v>2.2480068727796974E-2</v>
      </c>
      <c r="FN10" s="10">
        <f>IFERROR(Deaths!FO11/(Deaths!FO11+Recovered!FO11), 0)</f>
        <v>2.2435259789780827E-2</v>
      </c>
      <c r="FO10" s="10">
        <f>IFERROR(Deaths!FP11/(Deaths!FP11+Recovered!FP11), 0)</f>
        <v>2.2380741168762996E-2</v>
      </c>
      <c r="FP10" s="10">
        <f>IFERROR(Deaths!FQ11/(Deaths!FQ11+Recovered!FQ11), 0)</f>
        <v>2.2401896592460883E-2</v>
      </c>
      <c r="FQ10" s="10">
        <f>IFERROR(Deaths!FR11/(Deaths!FR11+Recovered!FR11), 0)</f>
        <v>2.2283387673455245E-2</v>
      </c>
      <c r="FR10" s="10">
        <f>IFERROR(Deaths!FS11/(Deaths!FS11+Recovered!FS11), 0)</f>
        <v>2.2324726853390146E-2</v>
      </c>
      <c r="FS10" s="10">
        <f>IFERROR(Deaths!FT11/(Deaths!FT11+Recovered!FT11), 0)</f>
        <v>2.2528726700533252E-2</v>
      </c>
      <c r="FT10" s="10">
        <f>IFERROR(Deaths!FU11/(Deaths!FU11+Recovered!FU11), 0)</f>
        <v>2.2441766546816851E-2</v>
      </c>
      <c r="FU10" s="10">
        <f>IFERROR(Deaths!FV11/(Deaths!FV11+Recovered!FV11), 0)</f>
        <v>2.2309772691116329E-2</v>
      </c>
      <c r="FV10" s="10">
        <f>IFERROR(Deaths!FW11/(Deaths!FW11+Recovered!FW11), 0)</f>
        <v>2.2298478376591203E-2</v>
      </c>
      <c r="FW10" s="10">
        <f>IFERROR(Deaths!FX11/(Deaths!FX11+Recovered!FX11), 0)</f>
        <v>2.2204668645983711E-2</v>
      </c>
      <c r="FX10" s="10">
        <f>IFERROR(Deaths!FY11/(Deaths!FY11+Recovered!FY11), 0)</f>
        <v>2.2075051233179037E-2</v>
      </c>
      <c r="FY10" s="10">
        <f>IFERROR(Deaths!FZ11/(Deaths!FZ11+Recovered!FZ11), 0)</f>
        <v>2.2086348223106293E-2</v>
      </c>
      <c r="FZ10" s="10">
        <f>IFERROR(Deaths!GA11/(Deaths!GA11+Recovered!GA11), 0)</f>
        <v>2.2223794906272944E-2</v>
      </c>
      <c r="GA10" s="10">
        <f>IFERROR(Deaths!GB11/(Deaths!GB11+Recovered!GB11), 0)</f>
        <v>2.2165981854062631E-2</v>
      </c>
      <c r="GB10" s="10">
        <f>IFERROR(Deaths!GC11/(Deaths!GC11+Recovered!GC11), 0)</f>
        <v>2.2045752686146437E-2</v>
      </c>
      <c r="GC10" s="10">
        <f>IFERROR(Deaths!GD11/(Deaths!GD11+Recovered!GD11), 0)</f>
        <v>2.1991453958242237E-2</v>
      </c>
      <c r="GD10" s="10">
        <f>IFERROR(Deaths!GE11/(Deaths!GE11+Recovered!GE11), 0)</f>
        <v>2.1920452654351805E-2</v>
      </c>
      <c r="GE10" s="10">
        <f>IFERROR(Deaths!GF11/(Deaths!GF11+Recovered!GF11), 0)</f>
        <v>2.1744161046949598E-2</v>
      </c>
      <c r="GF10" s="10">
        <f>IFERROR(Deaths!GG11/(Deaths!GG11+Recovered!GG11), 0)</f>
        <v>2.1769582665312665E-2</v>
      </c>
      <c r="GG10" s="10">
        <f>IFERROR(Deaths!GH11/(Deaths!GH11+Recovered!GH11), 0)</f>
        <v>2.189751385342974E-2</v>
      </c>
      <c r="GH10" s="10">
        <f>IFERROR(Deaths!GI11/(Deaths!GI11+Recovered!GI11), 0)</f>
        <v>2.1848424752584597E-2</v>
      </c>
      <c r="GI10" s="10">
        <f>IFERROR(Deaths!GJ11/(Deaths!GJ11+Recovered!GJ11), 0)</f>
        <v>2.1766811694487364E-2</v>
      </c>
      <c r="GJ10" s="10">
        <f>IFERROR(Deaths!GK11/(Deaths!GK11+Recovered!GK11), 0)</f>
        <v>2.1697609511519705E-2</v>
      </c>
      <c r="GK10" s="10">
        <f>IFERROR(Deaths!GL11/(Deaths!GL11+Recovered!GL11), 0)</f>
        <v>2.1549295125842416E-2</v>
      </c>
      <c r="GL10" s="10">
        <f>IFERROR(Deaths!GM11/(Deaths!GM11+Recovered!GM11), 0)</f>
        <v>2.1388492918018864E-2</v>
      </c>
      <c r="GM10" s="10">
        <f>IFERROR(Deaths!GN11/(Deaths!GN11+Recovered!GN11), 0)</f>
        <v>2.1387511611354396E-2</v>
      </c>
      <c r="GN10" s="10">
        <f>IFERROR(Deaths!GO11/(Deaths!GO11+Recovered!GO11), 0)</f>
        <v>2.1489457761298576E-2</v>
      </c>
      <c r="GO10" s="10">
        <f>IFERROR(Deaths!GP11/(Deaths!GP11+Recovered!GP11), 0)</f>
        <v>2.1439158144360457E-2</v>
      </c>
      <c r="GP10" s="10">
        <f>IFERROR(Deaths!GQ11/(Deaths!GQ11+Recovered!GQ11), 0)</f>
        <v>2.1365930580876619E-2</v>
      </c>
    </row>
    <row r="11" spans="1:198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0.125</v>
      </c>
      <c r="AN11" s="10">
        <f>IFERROR(Deaths!AO12/(Deaths!AO12+Recovered!AO12), 0)</f>
        <v>0.125</v>
      </c>
      <c r="AO11" s="10">
        <f>IFERROR(Deaths!AP12/(Deaths!AP12+Recovered!AP12), 0)</f>
        <v>0.46153846153846156</v>
      </c>
      <c r="AP11" s="10">
        <f>IFERROR(Deaths!AQ12/(Deaths!AQ12+Recovered!AQ12), 0)</f>
        <v>0.5</v>
      </c>
      <c r="AQ11" s="10">
        <f>IFERROR(Deaths!AR12/(Deaths!AR12+Recovered!AR12), 0)</f>
        <v>0.61111111111111116</v>
      </c>
      <c r="AR11" s="10">
        <f>IFERROR(Deaths!AS12/(Deaths!AS12+Recovered!AS12), 0)</f>
        <v>0.63157894736842102</v>
      </c>
      <c r="AS11" s="10">
        <f>IFERROR(Deaths!AT12/(Deaths!AT12+Recovered!AT12), 0)</f>
        <v>0.66666666666666663</v>
      </c>
      <c r="AT11" s="10">
        <f>IFERROR(Deaths!AU12/(Deaths!AU12+Recovered!AU12), 0)</f>
        <v>0.70833333333333337</v>
      </c>
      <c r="AU11" s="10">
        <f>IFERROR(Deaths!AV12/(Deaths!AV12+Recovered!AV12), 0)</f>
        <v>0.75</v>
      </c>
      <c r="AV11" s="10">
        <f>IFERROR(Deaths!AW12/(Deaths!AW12+Recovered!AW12), 0)</f>
        <v>0.75862068965517238</v>
      </c>
      <c r="AW11" s="10">
        <f>IFERROR(Deaths!AX12/(Deaths!AX12+Recovered!AX12), 0)</f>
        <v>0.8</v>
      </c>
      <c r="AX11" s="10">
        <f>IFERROR(Deaths!AY12/(Deaths!AY12+Recovered!AY12), 0)</f>
        <v>0.80487804878048785</v>
      </c>
      <c r="AY11" s="10">
        <f>IFERROR(Deaths!AZ12/(Deaths!AZ12+Recovered!AZ12), 0)</f>
        <v>0.84313725490196079</v>
      </c>
      <c r="AZ11" s="10">
        <f>IFERROR(Deaths!BA12/(Deaths!BA12+Recovered!BA12), 0)</f>
        <v>0.8125</v>
      </c>
      <c r="BA11" s="10">
        <f>IFERROR(Deaths!BB12/(Deaths!BB12+Recovered!BB12), 0)</f>
        <v>0.82857142857142863</v>
      </c>
      <c r="BB11" s="10">
        <f>IFERROR(Deaths!BC12/(Deaths!BC12+Recovered!BC12), 0)</f>
        <v>0.85365853658536583</v>
      </c>
      <c r="BC11" s="10">
        <f>IFERROR(Deaths!BD12/(Deaths!BD12+Recovered!BD12), 0)</f>
        <v>0.88990825688073394</v>
      </c>
      <c r="BD11" s="10">
        <f>IFERROR(Deaths!BE12/(Deaths!BE12+Recovered!BE12), 0)</f>
        <v>0.88590604026845643</v>
      </c>
      <c r="BE11" s="10">
        <f>IFERROR(Deaths!BF12/(Deaths!BF12+Recovered!BF12), 0)</f>
        <v>0.91826923076923073</v>
      </c>
      <c r="BF11" s="10">
        <f>IFERROR(Deaths!BG12/(Deaths!BG12+Recovered!BG12), 0)</f>
        <v>0.71925133689839571</v>
      </c>
      <c r="BG11" s="10">
        <f>IFERROR(Deaths!BH12/(Deaths!BH12+Recovered!BH12), 0)</f>
        <v>0.75255623721881393</v>
      </c>
      <c r="BH11" s="10">
        <f>IFERROR(Deaths!BI12/(Deaths!BI12+Recovered!BI12), 0)</f>
        <v>0.75901639344262295</v>
      </c>
      <c r="BI11" s="10">
        <f>IFERROR(Deaths!BJ12/(Deaths!BJ12+Recovered!BJ12), 0)</f>
        <v>0.77636594663278269</v>
      </c>
      <c r="BJ11" s="10">
        <f>IFERROR(Deaths!BK12/(Deaths!BK12+Recovered!BK12), 0)</f>
        <v>0.81762295081967218</v>
      </c>
      <c r="BK11" s="10">
        <f>IFERROR(Deaths!BL12/(Deaths!BL12+Recovered!BL12), 0)</f>
        <v>0.85385878489326761</v>
      </c>
      <c r="BL11" s="10">
        <f>IFERROR(Deaths!BM12/(Deaths!BM12+Recovered!BM12), 0)</f>
        <v>0.79577464788732399</v>
      </c>
      <c r="BM11" s="10">
        <f>IFERROR(Deaths!BN12/(Deaths!BN12+Recovered!BN12), 0)</f>
        <v>0.83122954651706404</v>
      </c>
      <c r="BN11" s="10">
        <f>IFERROR(Deaths!BO12/(Deaths!BO12+Recovered!BO12), 0)</f>
        <v>0.77465254798146921</v>
      </c>
      <c r="BO11" s="10">
        <f>IFERROR(Deaths!BP12/(Deaths!BP12+Recovered!BP12), 0)</f>
        <v>0.77510351966873703</v>
      </c>
      <c r="BP11" s="10">
        <f>IFERROR(Deaths!BQ12/(Deaths!BQ12+Recovered!BQ12), 0)</f>
        <v>0.77196341203999153</v>
      </c>
      <c r="BQ11" s="10">
        <f>IFERROR(Deaths!BR12/(Deaths!BR12+Recovered!BR12), 0)</f>
        <v>0.62612233445566778</v>
      </c>
      <c r="BR11" s="10">
        <f>IFERROR(Deaths!BS12/(Deaths!BS12+Recovered!BS12), 0)</f>
        <v>0.50325646893152609</v>
      </c>
      <c r="BS11" s="10">
        <f>IFERROR(Deaths!BT12/(Deaths!BT12+Recovered!BT12), 0)</f>
        <v>0.49864382583868666</v>
      </c>
      <c r="BT11" s="10">
        <f>IFERROR(Deaths!BU12/(Deaths!BU12+Recovered!BU12), 0)</f>
        <v>0.50366075089322326</v>
      </c>
      <c r="BU11" s="10">
        <f>IFERROR(Deaths!BV12/(Deaths!BV12+Recovered!BV12), 0)</f>
        <v>0.52468712045202515</v>
      </c>
      <c r="BV11" s="10">
        <f>IFERROR(Deaths!BW12/(Deaths!BW12+Recovered!BW12), 0)</f>
        <v>0.53710061993323799</v>
      </c>
      <c r="BW11" s="10">
        <f>IFERROR(Deaths!BX12/(Deaths!BX12+Recovered!BX12), 0)</f>
        <v>0.46558704453441296</v>
      </c>
      <c r="BX11" s="10">
        <f>IFERROR(Deaths!BY12/(Deaths!BY12+Recovered!BY12), 0)</f>
        <v>0.45393089634451678</v>
      </c>
      <c r="BY11" s="10">
        <f>IFERROR(Deaths!BZ12/(Deaths!BZ12+Recovered!BZ12), 0)</f>
        <v>0.46300460728389642</v>
      </c>
      <c r="BZ11" s="10">
        <f>IFERROR(Deaths!CA12/(Deaths!CA12+Recovered!CA12), 0)</f>
        <v>0.46695894974037427</v>
      </c>
      <c r="CA11" s="10">
        <f>IFERROR(Deaths!CB12/(Deaths!CB12+Recovered!CB12), 0)</f>
        <v>0.47383584589614741</v>
      </c>
      <c r="CB11" s="10">
        <f>IFERROR(Deaths!CC12/(Deaths!CC12+Recovered!CC12), 0)</f>
        <v>0.47900434675633558</v>
      </c>
      <c r="CC11" s="10">
        <f>IFERROR(Deaths!CD12/(Deaths!CD12+Recovered!CD12), 0)</f>
        <v>0.46956297442700273</v>
      </c>
      <c r="CD11" s="10">
        <f>IFERROR(Deaths!CE12/(Deaths!CE12+Recovered!CE12), 0)</f>
        <v>0.46643688359553631</v>
      </c>
      <c r="CE11" s="10">
        <f>IFERROR(Deaths!CF12/(Deaths!CF12+Recovered!CF12), 0)</f>
        <v>0.46990197653864696</v>
      </c>
      <c r="CF11" s="10">
        <f>IFERROR(Deaths!CG12/(Deaths!CG12+Recovered!CG12), 0)</f>
        <v>0.42163578563732856</v>
      </c>
      <c r="CG11" s="10">
        <f>IFERROR(Deaths!CH12/(Deaths!CH12+Recovered!CH12), 0)</f>
        <v>0.41802829257594032</v>
      </c>
      <c r="CH11" s="10">
        <f>IFERROR(Deaths!CI12/(Deaths!CI12+Recovered!CI12), 0)</f>
        <v>0.41186963049932829</v>
      </c>
      <c r="CI11" s="10">
        <f>IFERROR(Deaths!CJ12/(Deaths!CJ12+Recovered!CJ12), 0)</f>
        <v>0.41713548992030003</v>
      </c>
      <c r="CJ11" s="10">
        <f>IFERROR(Deaths!CK12/(Deaths!CK12+Recovered!CK12), 0)</f>
        <v>0.41536264592216821</v>
      </c>
      <c r="CK11" s="10">
        <f>IFERROR(Deaths!CL12/(Deaths!CL12+Recovered!CL12), 0)</f>
        <v>0.39801318354841703</v>
      </c>
      <c r="CL11" s="10">
        <f>IFERROR(Deaths!CM12/(Deaths!CM12+Recovered!CM12), 0)</f>
        <v>0.3885918933249885</v>
      </c>
      <c r="CM11" s="10">
        <f>IFERROR(Deaths!CN12/(Deaths!CN12+Recovered!CN12), 0)</f>
        <v>0.39492374745894576</v>
      </c>
      <c r="CN11" s="10">
        <f>IFERROR(Deaths!CO12/(Deaths!CO12+Recovered!CO12), 0)</f>
        <v>0.39761139991829736</v>
      </c>
      <c r="CO11" s="10">
        <f>IFERROR(Deaths!CP12/(Deaths!CP12+Recovered!CP12), 0)</f>
        <v>0.40245918099386752</v>
      </c>
      <c r="CP11" s="10">
        <f>IFERROR(Deaths!CQ12/(Deaths!CQ12+Recovered!CQ12), 0)</f>
        <v>0.40353995463503511</v>
      </c>
      <c r="CQ11" s="10">
        <f>IFERROR(Deaths!CR12/(Deaths!CR12+Recovered!CR12), 0)</f>
        <v>0.3609373185928611</v>
      </c>
      <c r="CR11" s="10">
        <f>IFERROR(Deaths!CS12/(Deaths!CS12+Recovered!CS12), 0)</f>
        <v>0.36336823945046653</v>
      </c>
      <c r="CS11" s="10">
        <f>IFERROR(Deaths!CT12/(Deaths!CT12+Recovered!CT12), 0)</f>
        <v>0.35449850371657499</v>
      </c>
      <c r="CT11" s="10">
        <f>IFERROR(Deaths!CU12/(Deaths!CU12+Recovered!CU12), 0)</f>
        <v>0.35376781250543726</v>
      </c>
      <c r="CU11" s="10">
        <f>IFERROR(Deaths!CV12/(Deaths!CV12+Recovered!CV12), 0)</f>
        <v>0.35395143045014321</v>
      </c>
      <c r="CV11" s="10">
        <f>IFERROR(Deaths!CW12/(Deaths!CW12+Recovered!CW12), 0)</f>
        <v>0.35292288890556489</v>
      </c>
      <c r="CW11" s="10">
        <f>IFERROR(Deaths!CX12/(Deaths!CX12+Recovered!CX12), 0)</f>
        <v>0.30554402742692172</v>
      </c>
      <c r="CX11" s="10">
        <f>IFERROR(Deaths!CY12/(Deaths!CY12+Recovered!CY12), 0)</f>
        <v>0.29739976010966418</v>
      </c>
      <c r="CY11" s="10">
        <f>IFERROR(Deaths!CZ12/(Deaths!CZ12+Recovered!CZ12), 0)</f>
        <v>0.28685631566962688</v>
      </c>
      <c r="CZ11" s="10">
        <f>IFERROR(Deaths!DA12/(Deaths!DA12+Recovered!DA12), 0)</f>
        <v>0.28519904297487214</v>
      </c>
      <c r="DA11" s="10">
        <f>IFERROR(Deaths!DB12/(Deaths!DB12+Recovered!DB12), 0)</f>
        <v>0.2838696595339299</v>
      </c>
      <c r="DB11" s="10">
        <f>IFERROR(Deaths!DC12/(Deaths!DC12+Recovered!DC12), 0)</f>
        <v>0.2874402574047028</v>
      </c>
      <c r="DC11" s="10">
        <f>IFERROR(Deaths!DD12/(Deaths!DD12+Recovered!DD12), 0)</f>
        <v>0.29245247870762947</v>
      </c>
      <c r="DD11" s="10">
        <f>IFERROR(Deaths!DE12/(Deaths!DE12+Recovered!DE12), 0)</f>
        <v>0.29149699032617815</v>
      </c>
      <c r="DE11" s="10">
        <f>IFERROR(Deaths!DF12/(Deaths!DF12+Recovered!DF12), 0)</f>
        <v>0.29114361436856129</v>
      </c>
      <c r="DF11" s="10">
        <f>IFERROR(Deaths!DG12/(Deaths!DG12+Recovered!DG12), 0)</f>
        <v>0.27993386615349691</v>
      </c>
      <c r="DG11" s="10">
        <f>IFERROR(Deaths!DH12/(Deaths!DH12+Recovered!DH12), 0)</f>
        <v>0.27897761574869334</v>
      </c>
      <c r="DH11" s="10">
        <f>IFERROR(Deaths!DI12/(Deaths!DI12+Recovered!DI12), 0)</f>
        <v>0.26813291865697692</v>
      </c>
      <c r="DI11" s="10">
        <f>IFERROR(Deaths!DJ12/(Deaths!DJ12+Recovered!DJ12), 0)</f>
        <v>0.27426603133784616</v>
      </c>
      <c r="DJ11" s="10">
        <f>IFERROR(Deaths!DK12/(Deaths!DK12+Recovered!DK12), 0)</f>
        <v>0.26731117679281968</v>
      </c>
      <c r="DK11" s="10">
        <f>IFERROR(Deaths!DL12/(Deaths!DL12+Recovered!DL12), 0)</f>
        <v>0.26859934640716876</v>
      </c>
      <c r="DL11" s="10">
        <f>IFERROR(Deaths!DM12/(Deaths!DM12+Recovered!DM12), 0)</f>
        <v>0.26779790688438809</v>
      </c>
      <c r="DM11" s="10">
        <f>IFERROR(Deaths!DN12/(Deaths!DN12+Recovered!DN12), 0)</f>
        <v>0.25625271932668781</v>
      </c>
      <c r="DN11" s="10">
        <f>IFERROR(Deaths!DO12/(Deaths!DO12+Recovered!DO12), 0)</f>
        <v>0.25510522341508257</v>
      </c>
      <c r="DO11" s="10">
        <f>IFERROR(Deaths!DP12/(Deaths!DP12+Recovered!DP12), 0)</f>
        <v>0.25080428386987536</v>
      </c>
      <c r="DP11" s="10">
        <f>IFERROR(Deaths!DQ12/(Deaths!DQ12+Recovered!DQ12), 0)</f>
        <v>0.24983085732653479</v>
      </c>
      <c r="DQ11" s="10">
        <f>IFERROR(Deaths!DR12/(Deaths!DR12+Recovered!DR12), 0)</f>
        <v>0.24905657488843472</v>
      </c>
      <c r="DR11" s="10">
        <f>IFERROR(Deaths!DS12/(Deaths!DS12+Recovered!DS12), 0)</f>
        <v>0.24888875465011503</v>
      </c>
      <c r="DS11" s="10">
        <f>IFERROR(Deaths!DT12/(Deaths!DT12+Recovered!DT12), 0)</f>
        <v>0.22217976714376794</v>
      </c>
      <c r="DT11" s="10">
        <f>IFERROR(Deaths!DU12/(Deaths!DU12+Recovered!DU12), 0)</f>
        <v>0.21787224460721377</v>
      </c>
      <c r="DU11" s="10">
        <f>IFERROR(Deaths!DV12/(Deaths!DV12+Recovered!DV12), 0)</f>
        <v>0.21618681433764991</v>
      </c>
      <c r="DV11" s="10">
        <f>IFERROR(Deaths!DW12/(Deaths!DW12+Recovered!DW12), 0)</f>
        <v>0.21173672513477046</v>
      </c>
      <c r="DW11" s="10">
        <f>IFERROR(Deaths!DX12/(Deaths!DX12+Recovered!DX12), 0)</f>
        <v>0.21169608369208587</v>
      </c>
      <c r="DX11" s="10">
        <f>IFERROR(Deaths!DY12/(Deaths!DY12+Recovered!DY12), 0)</f>
        <v>0.21077119081408852</v>
      </c>
      <c r="DY11" s="10">
        <f>IFERROR(Deaths!DZ12/(Deaths!DZ12+Recovered!DZ12), 0)</f>
        <v>0.20906315377344686</v>
      </c>
      <c r="DZ11" s="10">
        <f>IFERROR(Deaths!EA12/(Deaths!EA12+Recovered!EA12), 0)</f>
        <v>0.20794228610626092</v>
      </c>
      <c r="EA11" s="10">
        <f>IFERROR(Deaths!EB12/(Deaths!EB12+Recovered!EB12), 0)</f>
        <v>0.20485987803527583</v>
      </c>
      <c r="EB11" s="10">
        <f>IFERROR(Deaths!EC12/(Deaths!EC12+Recovered!EC12), 0)</f>
        <v>0.19549157791155361</v>
      </c>
      <c r="EC11" s="10">
        <f>IFERROR(Deaths!ED12/(Deaths!ED12+Recovered!ED12), 0)</f>
        <v>0.19232816542933084</v>
      </c>
      <c r="ED11" s="10">
        <f>IFERROR(Deaths!EE12/(Deaths!EE12+Recovered!EE12), 0)</f>
        <v>0.19186196419487245</v>
      </c>
      <c r="EE11" s="10">
        <f>IFERROR(Deaths!EF12/(Deaths!EF12+Recovered!EF12), 0)</f>
        <v>0.18826101905628131</v>
      </c>
      <c r="EF11" s="10">
        <f>IFERROR(Deaths!EG12/(Deaths!EG12+Recovered!EG12), 0)</f>
        <v>0.18774011810377456</v>
      </c>
      <c r="EG11" s="10">
        <f>IFERROR(Deaths!EH12/(Deaths!EH12+Recovered!EH12), 0)</f>
        <v>0.18658115147735374</v>
      </c>
      <c r="EH11" s="10">
        <f>IFERROR(Deaths!EI12/(Deaths!EI12+Recovered!EI12), 0)</f>
        <v>0.18439526904343551</v>
      </c>
      <c r="EI11" s="10">
        <f>IFERROR(Deaths!EJ12/(Deaths!EJ12+Recovered!EJ12), 0)</f>
        <v>0.18342917592571689</v>
      </c>
      <c r="EJ11" s="10">
        <f>IFERROR(Deaths!EK12/(Deaths!EK12+Recovered!EK12), 0)</f>
        <v>0.18112675967366482</v>
      </c>
      <c r="EK11" s="10">
        <f>IFERROR(Deaths!EL12/(Deaths!EL12+Recovered!EL12), 0)</f>
        <v>0.18050947358559796</v>
      </c>
      <c r="EL11" s="10">
        <f>IFERROR(Deaths!EM12/(Deaths!EM12+Recovered!EM12), 0)</f>
        <v>0.17922714083956665</v>
      </c>
      <c r="EM11" s="10">
        <f>IFERROR(Deaths!EN12/(Deaths!EN12+Recovered!EN12), 0)</f>
        <v>0.17841556395619368</v>
      </c>
      <c r="EN11" s="10">
        <f>IFERROR(Deaths!EO12/(Deaths!EO12+Recovered!EO12), 0)</f>
        <v>0.17745563721770333</v>
      </c>
      <c r="EO11" s="10">
        <f>IFERROR(Deaths!EP12/(Deaths!EP12+Recovered!EP12), 0)</f>
        <v>0.17540706985260893</v>
      </c>
      <c r="EP11" s="10">
        <f>IFERROR(Deaths!EQ12/(Deaths!EQ12+Recovered!EQ12), 0)</f>
        <v>0.17453806008745121</v>
      </c>
      <c r="EQ11" s="10">
        <f>IFERROR(Deaths!ER12/(Deaths!ER12+Recovered!ER12), 0)</f>
        <v>0.1718970241490641</v>
      </c>
      <c r="ER11" s="10">
        <f>IFERROR(Deaths!ES12/(Deaths!ES12+Recovered!ES12), 0)</f>
        <v>0.17103098495503558</v>
      </c>
      <c r="ES11" s="10">
        <f>IFERROR(Deaths!ET12/(Deaths!ET12+Recovered!ET12), 0)</f>
        <v>0.16977293884097308</v>
      </c>
      <c r="ET11" s="10">
        <f>IFERROR(Deaths!EU12/(Deaths!EU12+Recovered!EU12), 0)</f>
        <v>0.16891621953046537</v>
      </c>
      <c r="EU11" s="10">
        <f>IFERROR(Deaths!EV12/(Deaths!EV12+Recovered!EV12), 0)</f>
        <v>0.16785420869925402</v>
      </c>
      <c r="EV11" s="10">
        <f>IFERROR(Deaths!EW12/(Deaths!EW12+Recovered!EW12), 0)</f>
        <v>0.16573664484155401</v>
      </c>
      <c r="EW11" s="10">
        <f>IFERROR(Deaths!EX12/(Deaths!EX12+Recovered!EX12), 0)</f>
        <v>0.16513058484727303</v>
      </c>
      <c r="EX11" s="10">
        <f>IFERROR(Deaths!EY12/(Deaths!EY12+Recovered!EY12), 0)</f>
        <v>0.16215197527018785</v>
      </c>
      <c r="EY11" s="10">
        <f>IFERROR(Deaths!EZ12/(Deaths!EZ12+Recovered!EZ12), 0)</f>
        <v>0.16143753269827457</v>
      </c>
      <c r="EZ11" s="10">
        <f>IFERROR(Deaths!FA12/(Deaths!FA12+Recovered!FA12), 0)</f>
        <v>0.16025795255597761</v>
      </c>
      <c r="FA11" s="10">
        <f>IFERROR(Deaths!FB12/(Deaths!FB12+Recovered!FB12), 0)</f>
        <v>0.15940648368311508</v>
      </c>
      <c r="FB11" s="10">
        <f>IFERROR(Deaths!FC12/(Deaths!FC12+Recovered!FC12), 0)</f>
        <v>0.15848453980711139</v>
      </c>
      <c r="FC11" s="10">
        <f>IFERROR(Deaths!FD12/(Deaths!FD12+Recovered!FD12), 0)</f>
        <v>0.15707524810955287</v>
      </c>
      <c r="FD11" s="10">
        <f>IFERROR(Deaths!FE12/(Deaths!FE12+Recovered!FE12), 0)</f>
        <v>0.15632041806938435</v>
      </c>
      <c r="FE11" s="10">
        <f>IFERROR(Deaths!FF12/(Deaths!FF12+Recovered!FF12), 0)</f>
        <v>0.15330392561785017</v>
      </c>
      <c r="FF11" s="10">
        <f>IFERROR(Deaths!FG12/(Deaths!FG12+Recovered!FG12), 0)</f>
        <v>0.15120323485311596</v>
      </c>
      <c r="FG11" s="10">
        <f>IFERROR(Deaths!FH12/(Deaths!FH12+Recovered!FH12), 0)</f>
        <v>0.15027063520702139</v>
      </c>
      <c r="FH11" s="10">
        <f>IFERROR(Deaths!FI12/(Deaths!FI12+Recovered!FI12), 0)</f>
        <v>0.14231248882605277</v>
      </c>
      <c r="FI11" s="10">
        <f>IFERROR(Deaths!FJ12/(Deaths!FJ12+Recovered!FJ12), 0)</f>
        <v>0.14126098406821205</v>
      </c>
      <c r="FJ11" s="10">
        <f>IFERROR(Deaths!FK12/(Deaths!FK12+Recovered!FK12), 0)</f>
        <v>0.12718466120916141</v>
      </c>
      <c r="FK11" s="10">
        <f>IFERROR(Deaths!FL12/(Deaths!FL12+Recovered!FL12), 0)</f>
        <v>0.12595512192112648</v>
      </c>
      <c r="FL11" s="10">
        <f>IFERROR(Deaths!FM12/(Deaths!FM12+Recovered!FM12), 0)</f>
        <v>0.12489465381111736</v>
      </c>
      <c r="FM11" s="10">
        <f>IFERROR(Deaths!FN12/(Deaths!FN12+Recovered!FN12), 0)</f>
        <v>0.12415031518303062</v>
      </c>
      <c r="FN11" s="10">
        <f>IFERROR(Deaths!FO12/(Deaths!FO12+Recovered!FO12), 0)</f>
        <v>0.12302592488351002</v>
      </c>
      <c r="FO11" s="10">
        <f>IFERROR(Deaths!FP12/(Deaths!FP12+Recovered!FP12), 0)</f>
        <v>0.12194107621928844</v>
      </c>
      <c r="FP11" s="10">
        <f>IFERROR(Deaths!FQ12/(Deaths!FQ12+Recovered!FQ12), 0)</f>
        <v>0.12094912478027864</v>
      </c>
      <c r="FQ11" s="10">
        <f>IFERROR(Deaths!FR12/(Deaths!FR12+Recovered!FR12), 0)</f>
        <v>0.11997482551109162</v>
      </c>
      <c r="FR11" s="10">
        <f>IFERROR(Deaths!FS12/(Deaths!FS12+Recovered!FS12), 0)</f>
        <v>0.1191455503688149</v>
      </c>
      <c r="FS11" s="10">
        <f>IFERROR(Deaths!FT12/(Deaths!FT12+Recovered!FT12), 0)</f>
        <v>0.11723428207742792</v>
      </c>
      <c r="FT11" s="10">
        <f>IFERROR(Deaths!FU12/(Deaths!FU12+Recovered!FU12), 0)</f>
        <v>0.11625955786779837</v>
      </c>
      <c r="FU11" s="10">
        <f>IFERROR(Deaths!FV12/(Deaths!FV12+Recovered!FV12), 0)</f>
        <v>0.11438961911284375</v>
      </c>
      <c r="FV11" s="10">
        <f>IFERROR(Deaths!FW12/(Deaths!FW12+Recovered!FW12), 0)</f>
        <v>0.11367937906481024</v>
      </c>
      <c r="FW11" s="10">
        <f>IFERROR(Deaths!FX12/(Deaths!FX12+Recovered!FX12), 0)</f>
        <v>0.11278887143818712</v>
      </c>
      <c r="FX11" s="10">
        <f>IFERROR(Deaths!FY12/(Deaths!FY12+Recovered!FY12), 0)</f>
        <v>0.11171663418837095</v>
      </c>
      <c r="FY11" s="10">
        <f>IFERROR(Deaths!FZ12/(Deaths!FZ12+Recovered!FZ12), 0)</f>
        <v>0.11133798855469204</v>
      </c>
      <c r="FZ11" s="10">
        <f>IFERROR(Deaths!GA12/(Deaths!GA12+Recovered!GA12), 0)</f>
        <v>0.10961915280475797</v>
      </c>
      <c r="GA11" s="10">
        <f>IFERROR(Deaths!GB12/(Deaths!GB12+Recovered!GB12), 0)</f>
        <v>0.108619338744379</v>
      </c>
      <c r="GB11" s="10">
        <f>IFERROR(Deaths!GC12/(Deaths!GC12+Recovered!GC12), 0)</f>
        <v>0.10704680292476798</v>
      </c>
      <c r="GC11" s="10">
        <f>IFERROR(Deaths!GD12/(Deaths!GD12+Recovered!GD12), 0)</f>
        <v>0.10603400534087977</v>
      </c>
      <c r="GD11" s="10">
        <f>IFERROR(Deaths!GE12/(Deaths!GE12+Recovered!GE12), 0)</f>
        <v>0.10447159434527444</v>
      </c>
      <c r="GE11" s="10">
        <f>IFERROR(Deaths!GF12/(Deaths!GF12+Recovered!GF12), 0)</f>
        <v>0.1034685730422663</v>
      </c>
      <c r="GF11" s="10">
        <f>IFERROR(Deaths!GG12/(Deaths!GG12+Recovered!GG12), 0)</f>
        <v>0.10284624078471222</v>
      </c>
      <c r="GG11" s="10">
        <f>IFERROR(Deaths!GH12/(Deaths!GH12+Recovered!GH12), 0)</f>
        <v>0.10173081274890682</v>
      </c>
      <c r="GH11" s="10">
        <f>IFERROR(Deaths!GI12/(Deaths!GI12+Recovered!GI12), 0)</f>
        <v>0.10059132724465128</v>
      </c>
      <c r="GI11" s="10">
        <f>IFERROR(Deaths!GJ12/(Deaths!GJ12+Recovered!GJ12), 0)</f>
        <v>9.9078799683833832E-2</v>
      </c>
      <c r="GJ11" s="10">
        <f>IFERROR(Deaths!GK12/(Deaths!GK12+Recovered!GK12), 0)</f>
        <v>9.8232180400114014E-2</v>
      </c>
      <c r="GK11" s="10">
        <f>IFERROR(Deaths!GL12/(Deaths!GL12+Recovered!GL12), 0)</f>
        <v>9.7381001544574561E-2</v>
      </c>
      <c r="GL11" s="10">
        <f>IFERROR(Deaths!GM12/(Deaths!GM12+Recovered!GM12), 0)</f>
        <v>9.6179170917184462E-2</v>
      </c>
      <c r="GM11" s="10">
        <f>IFERROR(Deaths!GN12/(Deaths!GN12+Recovered!GN12), 0)</f>
        <v>9.6076238634706088E-2</v>
      </c>
      <c r="GN11" s="10">
        <f>IFERROR(Deaths!GO12/(Deaths!GO12+Recovered!GO12), 0)</f>
        <v>9.424822613541696E-2</v>
      </c>
      <c r="GO11" s="10">
        <f>IFERROR(Deaths!GP12/(Deaths!GP12+Recovered!GP12), 0)</f>
        <v>9.4117131256469089E-2</v>
      </c>
      <c r="GP11" s="10">
        <f>IFERROR(Deaths!GQ12/(Deaths!GQ12+Recovered!GQ12), 0)</f>
        <v>9.2122062999329665E-2</v>
      </c>
    </row>
    <row r="12" spans="1:198" x14ac:dyDescent="0.35">
      <c r="A12" s="4" t="s">
        <v>51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0.2</v>
      </c>
      <c r="AY12" s="10">
        <f>IFERROR(Deaths!AZ13/(Deaths!AZ13+Recovered!AZ13), 0)</f>
        <v>0.2</v>
      </c>
      <c r="AZ12" s="10">
        <f>IFERROR(Deaths!BA13/(Deaths!BA13+Recovered!BA13), 0)</f>
        <v>0.33333333333333331</v>
      </c>
      <c r="BA12" s="10">
        <f>IFERROR(Deaths!BB13/(Deaths!BB13+Recovered!BB13), 0)</f>
        <v>0.33333333333333331</v>
      </c>
      <c r="BB12" s="10">
        <f>IFERROR(Deaths!BC13/(Deaths!BC13+Recovered!BC13), 0)</f>
        <v>0.33333333333333331</v>
      </c>
      <c r="BC12" s="10">
        <f>IFERROR(Deaths!BD13/(Deaths!BD13+Recovered!BD13), 0)</f>
        <v>0.13333333333333333</v>
      </c>
      <c r="BD12" s="10">
        <f>IFERROR(Deaths!BE13/(Deaths!BE13+Recovered!BE13), 0)</f>
        <v>0.1875</v>
      </c>
      <c r="BE12" s="10">
        <f>IFERROR(Deaths!BF13/(Deaths!BF13+Recovered!BF13), 0)</f>
        <v>0.17647058823529413</v>
      </c>
      <c r="BF12" s="10">
        <f>IFERROR(Deaths!BG13/(Deaths!BG13+Recovered!BG13), 0)</f>
        <v>0.22222222222222221</v>
      </c>
      <c r="BG12" s="10">
        <f>IFERROR(Deaths!BH13/(Deaths!BH13+Recovered!BH13), 0)</f>
        <v>0.25</v>
      </c>
      <c r="BH12" s="10">
        <f>IFERROR(Deaths!BI13/(Deaths!BI13+Recovered!BI13), 0)</f>
        <v>0.16666666666666666</v>
      </c>
      <c r="BI12" s="10">
        <f>IFERROR(Deaths!BJ13/(Deaths!BJ13+Recovered!BJ13), 0)</f>
        <v>0.23333333333333334</v>
      </c>
      <c r="BJ12" s="10">
        <f>IFERROR(Deaths!BK13/(Deaths!BK13+Recovered!BK13), 0)</f>
        <v>0.27027027027027029</v>
      </c>
      <c r="BK12" s="10">
        <f>IFERROR(Deaths!BL13/(Deaths!BL13+Recovered!BL13), 0)</f>
        <v>0.27027027027027029</v>
      </c>
      <c r="BL12" s="10">
        <f>IFERROR(Deaths!BM13/(Deaths!BM13+Recovered!BM13), 0)</f>
        <v>0.23076923076923078</v>
      </c>
      <c r="BM12" s="10">
        <f>IFERROR(Deaths!BN13/(Deaths!BN13+Recovered!BN13), 0)</f>
        <v>0.31746031746031744</v>
      </c>
      <c r="BN12" s="10">
        <f>IFERROR(Deaths!BO13/(Deaths!BO13+Recovered!BO13), 0)</f>
        <v>0.30769230769230771</v>
      </c>
      <c r="BO12" s="10">
        <f>IFERROR(Deaths!BP13/(Deaths!BP13+Recovered!BP13), 0)</f>
        <v>0.24742268041237114</v>
      </c>
      <c r="BP12" s="10">
        <f>IFERROR(Deaths!BQ13/(Deaths!BQ13+Recovered!BQ13), 0)</f>
        <v>0.24324324324324326</v>
      </c>
      <c r="BQ12" s="10">
        <f>IFERROR(Deaths!BR13/(Deaths!BR13+Recovered!BR13), 0)</f>
        <v>0.25196850393700787</v>
      </c>
      <c r="BR12" s="10">
        <f>IFERROR(Deaths!BS13/(Deaths!BS13+Recovered!BS13), 0)</f>
        <v>0.25547445255474455</v>
      </c>
      <c r="BS12" s="10">
        <f>IFERROR(Deaths!BT13/(Deaths!BT13+Recovered!BT13), 0)</f>
        <v>0.32044198895027626</v>
      </c>
      <c r="BT12" s="10">
        <f>IFERROR(Deaths!BU13/(Deaths!BU13+Recovered!BU13), 0)</f>
        <v>0.32727272727272727</v>
      </c>
      <c r="BU12" s="10">
        <f>IFERROR(Deaths!BV13/(Deaths!BV13+Recovered!BV13), 0)</f>
        <v>0.27376425855513309</v>
      </c>
      <c r="BV12" s="10">
        <f>IFERROR(Deaths!BW13/(Deaths!BW13+Recovered!BW13), 0)</f>
        <v>0.30935251798561153</v>
      </c>
      <c r="BW12" s="10">
        <f>IFERROR(Deaths!BX13/(Deaths!BX13+Recovered!BX13), 0)</f>
        <v>0.30182926829268292</v>
      </c>
      <c r="BX12" s="10">
        <f>IFERROR(Deaths!BY13/(Deaths!BY13+Recovered!BY13), 0)</f>
        <v>0.37260273972602742</v>
      </c>
      <c r="BY12" s="10">
        <f>IFERROR(Deaths!BZ13/(Deaths!BZ13+Recovered!BZ13), 0)</f>
        <v>0.2857142857142857</v>
      </c>
      <c r="BZ12" s="10">
        <f>IFERROR(Deaths!CA13/(Deaths!CA13+Recovered!CA13), 0)</f>
        <v>0.29716193656093487</v>
      </c>
      <c r="CA12" s="10">
        <f>IFERROR(Deaths!CB13/(Deaths!CB13+Recovered!CB13), 0)</f>
        <v>0.30874316939890711</v>
      </c>
      <c r="CB12" s="10">
        <f>IFERROR(Deaths!CC13/(Deaths!CC13+Recovered!CC13), 0)</f>
        <v>0.28406466512702078</v>
      </c>
      <c r="CC12" s="10">
        <f>IFERROR(Deaths!CD13/(Deaths!CD13+Recovered!CD13), 0)</f>
        <v>0.2711864406779661</v>
      </c>
      <c r="CD12" s="10">
        <f>IFERROR(Deaths!CE13/(Deaths!CE13+Recovered!CE13), 0)</f>
        <v>0.25461538461538463</v>
      </c>
      <c r="CE12" s="10">
        <f>IFERROR(Deaths!CF13/(Deaths!CF13+Recovered!CF13), 0)</f>
        <v>0.24895688456189152</v>
      </c>
      <c r="CF12" s="10">
        <f>IFERROR(Deaths!CG13/(Deaths!CG13+Recovered!CG13), 0)</f>
        <v>0.2496823379923761</v>
      </c>
      <c r="CG12" s="10">
        <f>IFERROR(Deaths!CH13/(Deaths!CH13+Recovered!CH13), 0)</f>
        <v>0.22959183673469388</v>
      </c>
      <c r="CH12" s="10">
        <f>IFERROR(Deaths!CI13/(Deaths!CI13+Recovered!CI13), 0)</f>
        <v>0.23829787234042554</v>
      </c>
      <c r="CI12" s="10">
        <f>IFERROR(Deaths!CJ13/(Deaths!CJ13+Recovered!CJ13), 0)</f>
        <v>0.21561668145519078</v>
      </c>
      <c r="CJ12" s="10">
        <f>IFERROR(Deaths!CK13/(Deaths!CK13+Recovered!CK13), 0)</f>
        <v>0.20335675253708041</v>
      </c>
      <c r="CK12" s="10">
        <f>IFERROR(Deaths!CL13/(Deaths!CL13+Recovered!CL13), 0)</f>
        <v>0.18497683653209795</v>
      </c>
      <c r="CL12" s="10">
        <f>IFERROR(Deaths!CM13/(Deaths!CM13+Recovered!CM13), 0)</f>
        <v>0.1717933836331979</v>
      </c>
      <c r="CM12" s="10">
        <f>IFERROR(Deaths!CN13/(Deaths!CN13+Recovered!CN13), 0)</f>
        <v>0.16462480857580397</v>
      </c>
      <c r="CN12" s="10">
        <f>IFERROR(Deaths!CO13/(Deaths!CO13+Recovered!CO13), 0)</f>
        <v>0.14626288659793815</v>
      </c>
      <c r="CO12" s="10">
        <f>IFERROR(Deaths!CP13/(Deaths!CP13+Recovered!CP13), 0)</f>
        <v>0.14162247102730308</v>
      </c>
      <c r="CP12" s="10">
        <f>IFERROR(Deaths!CQ13/(Deaths!CQ13+Recovered!CQ13), 0)</f>
        <v>0.13466850828729282</v>
      </c>
      <c r="CQ12" s="10">
        <f>IFERROR(Deaths!CR13/(Deaths!CR13+Recovered!CR13), 0)</f>
        <v>0.13047603985449946</v>
      </c>
      <c r="CR12" s="10">
        <f>IFERROR(Deaths!CS13/(Deaths!CS13+Recovered!CS13), 0)</f>
        <v>0.12917888563049854</v>
      </c>
      <c r="CS12" s="10">
        <f>IFERROR(Deaths!CT13/(Deaths!CT13+Recovered!CT13), 0)</f>
        <v>0.12583757705708926</v>
      </c>
      <c r="CT12" s="10">
        <f>IFERROR(Deaths!CU13/(Deaths!CU13+Recovered!CU13), 0)</f>
        <v>0.12375690607734807</v>
      </c>
      <c r="CU12" s="10">
        <f>IFERROR(Deaths!CV13/(Deaths!CV13+Recovered!CV13), 0)</f>
        <v>0.12225243598459098</v>
      </c>
      <c r="CV12" s="10">
        <f>IFERROR(Deaths!CW13/(Deaths!CW13+Recovered!CW13), 0)</f>
        <v>0.12032113439683036</v>
      </c>
      <c r="CW12" s="10">
        <f>IFERROR(Deaths!CX13/(Deaths!CX13+Recovered!CX13), 0)</f>
        <v>0.11884170634535031</v>
      </c>
      <c r="CX12" s="10">
        <f>IFERROR(Deaths!CY13/(Deaths!CY13+Recovered!CY13), 0)</f>
        <v>0.11676963812886143</v>
      </c>
      <c r="CY12" s="10">
        <f>IFERROR(Deaths!CZ13/(Deaths!CZ13+Recovered!CZ13), 0)</f>
        <v>0.11392301392301392</v>
      </c>
      <c r="CZ12" s="10">
        <f>IFERROR(Deaths!DA13/(Deaths!DA13+Recovered!DA13), 0)</f>
        <v>0.11738250505959073</v>
      </c>
      <c r="DA12" s="10">
        <f>IFERROR(Deaths!DB13/(Deaths!DB13+Recovered!DB13), 0)</f>
        <v>0.11643741403026135</v>
      </c>
      <c r="DB12" s="10">
        <f>IFERROR(Deaths!DC13/(Deaths!DC13+Recovered!DC13), 0)</f>
        <v>0.11207383688076851</v>
      </c>
      <c r="DC12" s="10">
        <f>IFERROR(Deaths!DD13/(Deaths!DD13+Recovered!DD13), 0)</f>
        <v>0.10969802555168409</v>
      </c>
      <c r="DD12" s="10">
        <f>IFERROR(Deaths!DE13/(Deaths!DE13+Recovered!DE13), 0)</f>
        <v>0.10580459463781249</v>
      </c>
      <c r="DE12" s="10">
        <f>IFERROR(Deaths!DF13/(Deaths!DF13+Recovered!DF13), 0)</f>
        <v>0.10511306784070443</v>
      </c>
      <c r="DF12" s="10">
        <f>IFERROR(Deaths!DG13/(Deaths!DG13+Recovered!DG13), 0)</f>
        <v>0.10282154976060986</v>
      </c>
      <c r="DG12" s="10">
        <f>IFERROR(Deaths!DH13/(Deaths!DH13+Recovered!DH13), 0)</f>
        <v>9.8611529037527401E-2</v>
      </c>
      <c r="DH12" s="10">
        <f>IFERROR(Deaths!DI13/(Deaths!DI13+Recovered!DI13), 0)</f>
        <v>9.6739304598622011E-2</v>
      </c>
      <c r="DI12" s="10">
        <f>IFERROR(Deaths!DJ13/(Deaths!DJ13+Recovered!DJ13), 0)</f>
        <v>9.4583070705572647E-2</v>
      </c>
      <c r="DJ12" s="10">
        <f>IFERROR(Deaths!DK13/(Deaths!DK13+Recovered!DK13), 0)</f>
        <v>9.1190746669420633E-2</v>
      </c>
      <c r="DK12" s="10">
        <f>IFERROR(Deaths!DL13/(Deaths!DL13+Recovered!DL13), 0)</f>
        <v>8.9610051428943432E-2</v>
      </c>
      <c r="DL12" s="10">
        <f>IFERROR(Deaths!DM13/(Deaths!DM13+Recovered!DM13), 0)</f>
        <v>8.666123336049987E-2</v>
      </c>
      <c r="DM12" s="10">
        <f>IFERROR(Deaths!DN13/(Deaths!DN13+Recovered!DN13), 0)</f>
        <v>8.121023383178072E-2</v>
      </c>
      <c r="DN12" s="10">
        <f>IFERROR(Deaths!DO13/(Deaths!DO13+Recovered!DO13), 0)</f>
        <v>7.8996771044529554E-2</v>
      </c>
      <c r="DO12" s="10">
        <f>IFERROR(Deaths!DP13/(Deaths!DP13+Recovered!DP13), 0)</f>
        <v>7.7630186904901852E-2</v>
      </c>
      <c r="DP12" s="10">
        <f>IFERROR(Deaths!DQ13/(Deaths!DQ13+Recovered!DQ13), 0)</f>
        <v>7.5071595653979847E-2</v>
      </c>
      <c r="DQ12" s="10">
        <f>IFERROR(Deaths!DR13/(Deaths!DR13+Recovered!DR13), 0)</f>
        <v>7.3133901971187201E-2</v>
      </c>
      <c r="DR12" s="10">
        <f>IFERROR(Deaths!DS13/(Deaths!DS13+Recovered!DS13), 0)</f>
        <v>7.1271447426308837E-2</v>
      </c>
      <c r="DS12" s="10">
        <f>IFERROR(Deaths!DT13/(Deaths!DT13+Recovered!DT13), 0)</f>
        <v>6.9453422394598868E-2</v>
      </c>
      <c r="DT12" s="10">
        <f>IFERROR(Deaths!DU13/(Deaths!DU13+Recovered!DU13), 0)</f>
        <v>6.889349244123337E-2</v>
      </c>
      <c r="DU12" s="10">
        <f>IFERROR(Deaths!DV13/(Deaths!DV13+Recovered!DV13), 0)</f>
        <v>6.7438251648777967E-2</v>
      </c>
      <c r="DV12" s="10">
        <f>IFERROR(Deaths!DW13/(Deaths!DW13+Recovered!DW13), 0)</f>
        <v>6.6779400461183705E-2</v>
      </c>
      <c r="DW12" s="10">
        <f>IFERROR(Deaths!DX13/(Deaths!DX13+Recovered!DX13), 0)</f>
        <v>6.5890627951926295E-2</v>
      </c>
      <c r="DX12" s="10">
        <f>IFERROR(Deaths!DY13/(Deaths!DY13+Recovered!DY13), 0)</f>
        <v>6.501518078940105E-2</v>
      </c>
      <c r="DY12" s="10">
        <f>IFERROR(Deaths!DZ13/(Deaths!DZ13+Recovered!DZ13), 0)</f>
        <v>6.5612648221343869E-2</v>
      </c>
      <c r="DZ12" s="10">
        <f>IFERROR(Deaths!EA13/(Deaths!EA13+Recovered!EA13), 0)</f>
        <v>5.9046599553591761E-2</v>
      </c>
      <c r="EA12" s="10">
        <f>IFERROR(Deaths!EB13/(Deaths!EB13+Recovered!EB13), 0)</f>
        <v>5.8563631638222299E-2</v>
      </c>
      <c r="EB12" s="10">
        <f>IFERROR(Deaths!EC13/(Deaths!EC13+Recovered!EC13), 0)</f>
        <v>5.7541555509952803E-2</v>
      </c>
      <c r="EC12" s="10">
        <f>IFERROR(Deaths!ED13/(Deaths!ED13+Recovered!ED13), 0)</f>
        <v>5.7381648504178852E-2</v>
      </c>
      <c r="ED12" s="10">
        <f>IFERROR(Deaths!EE13/(Deaths!EE13+Recovered!EE13), 0)</f>
        <v>5.723256841491732E-2</v>
      </c>
      <c r="EE12" s="10">
        <f>IFERROR(Deaths!EF13/(Deaths!EF13+Recovered!EF13), 0)</f>
        <v>5.7618124852853288E-2</v>
      </c>
      <c r="EF12" s="10">
        <f>IFERROR(Deaths!EG13/(Deaths!EG13+Recovered!EG13), 0)</f>
        <v>5.7767660883239647E-2</v>
      </c>
      <c r="EG12" s="10">
        <f>IFERROR(Deaths!EH13/(Deaths!EH13+Recovered!EH13), 0)</f>
        <v>5.7797119297048567E-2</v>
      </c>
      <c r="EH12" s="10">
        <f>IFERROR(Deaths!EI13/(Deaths!EI13+Recovered!EI13), 0)</f>
        <v>5.7242934981175837E-2</v>
      </c>
      <c r="EI12" s="10">
        <f>IFERROR(Deaths!EJ13/(Deaths!EJ13+Recovered!EJ13), 0)</f>
        <v>5.690635922662788E-2</v>
      </c>
      <c r="EJ12" s="10">
        <f>IFERROR(Deaths!EK13/(Deaths!EK13+Recovered!EK13), 0)</f>
        <v>5.6633417370017175E-2</v>
      </c>
      <c r="EK12" s="10">
        <f>IFERROR(Deaths!EL13/(Deaths!EL13+Recovered!EL13), 0)</f>
        <v>5.6747821701734237E-2</v>
      </c>
      <c r="EL12" s="10">
        <f>IFERROR(Deaths!EM13/(Deaths!EM13+Recovered!EM13), 0)</f>
        <v>5.9135445081556534E-2</v>
      </c>
      <c r="EM12" s="10">
        <f>IFERROR(Deaths!EN13/(Deaths!EN13+Recovered!EN13), 0)</f>
        <v>5.6919893131042613E-2</v>
      </c>
      <c r="EN12" s="10">
        <f>IFERROR(Deaths!EO13/(Deaths!EO13+Recovered!EO13), 0)</f>
        <v>5.6229934260816392E-2</v>
      </c>
      <c r="EO12" s="10">
        <f>IFERROR(Deaths!EP13/(Deaths!EP13+Recovered!EP13), 0)</f>
        <v>5.5381357657694343E-2</v>
      </c>
      <c r="EP12" s="10">
        <f>IFERROR(Deaths!EQ13/(Deaths!EQ13+Recovered!EQ13), 0)</f>
        <v>5.5092432859575512E-2</v>
      </c>
      <c r="EQ12" s="10">
        <f>IFERROR(Deaths!ER13/(Deaths!ER13+Recovered!ER13), 0)</f>
        <v>6.2021926259405155E-2</v>
      </c>
      <c r="ER12" s="10">
        <f>IFERROR(Deaths!ES13/(Deaths!ES13+Recovered!ES13), 0)</f>
        <v>6.1439358946036589E-2</v>
      </c>
      <c r="ES12" s="10">
        <f>IFERROR(Deaths!ET13/(Deaths!ET13+Recovered!ET13), 0)</f>
        <v>6.0769074616477688E-2</v>
      </c>
      <c r="ET12" s="10">
        <f>IFERROR(Deaths!EU13/(Deaths!EU13+Recovered!EU13), 0)</f>
        <v>5.9487547034581617E-2</v>
      </c>
      <c r="EU12" s="10">
        <f>IFERROR(Deaths!EV13/(Deaths!EV13+Recovered!EV13), 0)</f>
        <v>5.836581015919149E-2</v>
      </c>
      <c r="EV12" s="10">
        <f>IFERROR(Deaths!EW13/(Deaths!EW13+Recovered!EW13), 0)</f>
        <v>5.6741789443599928E-2</v>
      </c>
      <c r="EW12" s="10">
        <f>IFERROR(Deaths!EX13/(Deaths!EX13+Recovered!EX13), 0)</f>
        <v>5.5774719653512841E-2</v>
      </c>
      <c r="EX12" s="10">
        <f>IFERROR(Deaths!EY13/(Deaths!EY13+Recovered!EY13), 0)</f>
        <v>5.5111815004606608E-2</v>
      </c>
      <c r="EY12" s="10">
        <f>IFERROR(Deaths!EZ13/(Deaths!EZ13+Recovered!EZ13), 0)</f>
        <v>5.4441313112483049E-2</v>
      </c>
      <c r="EZ12" s="10">
        <f>IFERROR(Deaths!FA13/(Deaths!FA13+Recovered!FA13), 0)</f>
        <v>5.3313960376030492E-2</v>
      </c>
      <c r="FA12" s="10">
        <f>IFERROR(Deaths!FB13/(Deaths!FB13+Recovered!FB13), 0)</f>
        <v>5.205394893170761E-2</v>
      </c>
      <c r="FB12" s="10">
        <f>IFERROR(Deaths!FC13/(Deaths!FC13+Recovered!FC13), 0)</f>
        <v>5.1590506962074005E-2</v>
      </c>
      <c r="FC12" s="10">
        <f>IFERROR(Deaths!FD13/(Deaths!FD13+Recovered!FD13), 0)</f>
        <v>5.0507682686058347E-2</v>
      </c>
      <c r="FD12" s="10">
        <f>IFERROR(Deaths!FE13/(Deaths!FE13+Recovered!FE13), 0)</f>
        <v>4.9888369126089731E-2</v>
      </c>
      <c r="FE12" s="10">
        <f>IFERROR(Deaths!FF13/(Deaths!FF13+Recovered!FF13), 0)</f>
        <v>4.9400662082436646E-2</v>
      </c>
      <c r="FF12" s="10">
        <f>IFERROR(Deaths!FG13/(Deaths!FG13+Recovered!FG13), 0)</f>
        <v>4.8760615290392786E-2</v>
      </c>
      <c r="FG12" s="10">
        <f>IFERROR(Deaths!FH13/(Deaths!FH13+Recovered!FH13), 0)</f>
        <v>4.8173236385565747E-2</v>
      </c>
      <c r="FH12" s="10">
        <f>IFERROR(Deaths!FI13/(Deaths!FI13+Recovered!FI13), 0)</f>
        <v>4.680752834671946E-2</v>
      </c>
      <c r="FI12" s="10">
        <f>IFERROR(Deaths!FJ13/(Deaths!FJ13+Recovered!FJ13), 0)</f>
        <v>4.6597903239458761E-2</v>
      </c>
      <c r="FJ12" s="10">
        <f>IFERROR(Deaths!FK13/(Deaths!FK13+Recovered!FK13), 0)</f>
        <v>4.592841017221113E-2</v>
      </c>
      <c r="FK12" s="10">
        <f>IFERROR(Deaths!FL13/(Deaths!FL13+Recovered!FL13), 0)</f>
        <v>4.5342696224853346E-2</v>
      </c>
      <c r="FL12" s="10">
        <f>IFERROR(Deaths!FM13/(Deaths!FM13+Recovered!FM13), 0)</f>
        <v>4.481779337177795E-2</v>
      </c>
      <c r="FM12" s="10">
        <f>IFERROR(Deaths!FN13/(Deaths!FN13+Recovered!FN13), 0)</f>
        <v>4.4206628169721318E-2</v>
      </c>
      <c r="FN12" s="10">
        <f>IFERROR(Deaths!FO13/(Deaths!FO13+Recovered!FO13), 0)</f>
        <v>4.3383094168062297E-2</v>
      </c>
      <c r="FO12" s="10">
        <f>IFERROR(Deaths!FP13/(Deaths!FP13+Recovered!FP13), 0)</f>
        <v>4.2738526686706489E-2</v>
      </c>
      <c r="FP12" s="10">
        <f>IFERROR(Deaths!FQ13/(Deaths!FQ13+Recovered!FQ13), 0)</f>
        <v>4.2138501539793961E-2</v>
      </c>
      <c r="FQ12" s="10">
        <f>IFERROR(Deaths!FR13/(Deaths!FR13+Recovered!FR13), 0)</f>
        <v>4.1545952613160464E-2</v>
      </c>
      <c r="FR12" s="10">
        <f>IFERROR(Deaths!FS13/(Deaths!FS13+Recovered!FS13), 0)</f>
        <v>4.1107211043697307E-2</v>
      </c>
      <c r="FS12" s="10">
        <f>IFERROR(Deaths!FT13/(Deaths!FT13+Recovered!FT13), 0)</f>
        <v>4.0802727231527655E-2</v>
      </c>
      <c r="FT12" s="10">
        <f>IFERROR(Deaths!FU13/(Deaths!FU13+Recovered!FU13), 0)</f>
        <v>4.0382788769195356E-2</v>
      </c>
      <c r="FU12" s="10">
        <f>IFERROR(Deaths!FV13/(Deaths!FV13+Recovered!FV13), 0)</f>
        <v>4.0105268104704168E-2</v>
      </c>
      <c r="FV12" s="10">
        <f>IFERROR(Deaths!FW13/(Deaths!FW13+Recovered!FW13), 0)</f>
        <v>3.9685512741114454E-2</v>
      </c>
      <c r="FW12" s="10">
        <f>IFERROR(Deaths!FX13/(Deaths!FX13+Recovered!FX13), 0)</f>
        <v>3.9402439436528658E-2</v>
      </c>
      <c r="FX12" s="10">
        <f>IFERROR(Deaths!FY13/(Deaths!FY13+Recovered!FY13), 0)</f>
        <v>3.9007263235544459E-2</v>
      </c>
      <c r="FY12" s="10">
        <f>IFERROR(Deaths!FZ13/(Deaths!FZ13+Recovered!FZ13), 0)</f>
        <v>3.8565223183079755E-2</v>
      </c>
      <c r="FZ12" s="10">
        <f>IFERROR(Deaths!GA13/(Deaths!GA13+Recovered!GA13), 0)</f>
        <v>3.8141004367391908E-2</v>
      </c>
      <c r="GA12" s="10">
        <f>IFERROR(Deaths!GB13/(Deaths!GB13+Recovered!GB13), 0)</f>
        <v>3.8140989205669606E-2</v>
      </c>
      <c r="GB12" s="10">
        <f>IFERROR(Deaths!GC13/(Deaths!GC13+Recovered!GC13), 0)</f>
        <v>3.7629979045951341E-2</v>
      </c>
      <c r="GC12" s="10">
        <f>IFERROR(Deaths!GD13/(Deaths!GD13+Recovered!GD13), 0)</f>
        <v>3.6954064911786579E-2</v>
      </c>
      <c r="GD12" s="10">
        <f>IFERROR(Deaths!GE13/(Deaths!GE13+Recovered!GE13), 0)</f>
        <v>3.6370154238495642E-2</v>
      </c>
      <c r="GE12" s="10">
        <f>IFERROR(Deaths!GF13/(Deaths!GF13+Recovered!GF13), 0)</f>
        <v>3.5684884966853382E-2</v>
      </c>
      <c r="GF12" s="10">
        <f>IFERROR(Deaths!GG13/(Deaths!GG13+Recovered!GG13), 0)</f>
        <v>3.5130224106602062E-2</v>
      </c>
      <c r="GG12" s="10">
        <f>IFERROR(Deaths!GH13/(Deaths!GH13+Recovered!GH13), 0)</f>
        <v>3.4701058193003766E-2</v>
      </c>
      <c r="GH12" s="10">
        <f>IFERROR(Deaths!GI13/(Deaths!GI13+Recovered!GI13), 0)</f>
        <v>3.4169644882031391E-2</v>
      </c>
      <c r="GI12" s="10">
        <f>IFERROR(Deaths!GJ13/(Deaths!GJ13+Recovered!GJ13), 0)</f>
        <v>3.3841393221678277E-2</v>
      </c>
      <c r="GJ12" s="10">
        <f>IFERROR(Deaths!GK13/(Deaths!GK13+Recovered!GK13), 0)</f>
        <v>3.3439299396716977E-2</v>
      </c>
      <c r="GK12" s="10">
        <f>IFERROR(Deaths!GL13/(Deaths!GL13+Recovered!GL13), 0)</f>
        <v>3.301470835122617E-2</v>
      </c>
      <c r="GL12" s="10">
        <f>IFERROR(Deaths!GM13/(Deaths!GM13+Recovered!GM13), 0)</f>
        <v>3.2215036105169612E-2</v>
      </c>
      <c r="GM12" s="10">
        <f>IFERROR(Deaths!GN13/(Deaths!GN13+Recovered!GN13), 0)</f>
        <v>3.1782464222485408E-2</v>
      </c>
      <c r="GN12" s="10">
        <f>IFERROR(Deaths!GO13/(Deaths!GO13+Recovered!GO13), 0)</f>
        <v>3.1327146887674129E-2</v>
      </c>
      <c r="GO12" s="10">
        <f>IFERROR(Deaths!GP13/(Deaths!GP13+Recovered!GP13), 0)</f>
        <v>3.0764660439000571E-2</v>
      </c>
      <c r="GP12" s="10">
        <f>IFERROR(Deaths!GQ13/(Deaths!GQ13+Recovered!GQ13), 0)</f>
        <v>3.0355765040465835E-2</v>
      </c>
    </row>
    <row r="13" spans="1:198" x14ac:dyDescent="0.35">
      <c r="A13" s="4" t="s">
        <v>70</v>
      </c>
      <c r="B13" s="10">
        <f>IFERROR(Deaths!C14/(Deaths!C14+Recovered!C14), 0)</f>
        <v>0</v>
      </c>
      <c r="C13" s="10">
        <f>IFERROR(Deaths!D14/(Deaths!D14+Recovered!D14), 0)</f>
        <v>0</v>
      </c>
      <c r="D13" s="10">
        <f>IFERROR(Deaths!E14/(Deaths!E14+Recovered!E14), 0)</f>
        <v>0</v>
      </c>
      <c r="E13" s="10">
        <f>IFERROR(Deaths!F14/(Deaths!F14+Recovered!F14), 0)</f>
        <v>0</v>
      </c>
      <c r="F13" s="10">
        <f>IFERROR(Deaths!G14/(Deaths!G14+Recovered!G14), 0)</f>
        <v>0</v>
      </c>
      <c r="G13" s="10">
        <f>IFERROR(Deaths!H14/(Deaths!H14+Recovered!H14), 0)</f>
        <v>0</v>
      </c>
      <c r="H13" s="10">
        <f>IFERROR(Deaths!I14/(Deaths!I14+Recovered!I14), 0)</f>
        <v>0</v>
      </c>
      <c r="I13" s="10">
        <f>IFERROR(Deaths!J14/(Deaths!J14+Recovered!J14), 0)</f>
        <v>0</v>
      </c>
      <c r="J13" s="10">
        <f>IFERROR(Deaths!K14/(Deaths!K14+Recovered!K14), 0)</f>
        <v>0</v>
      </c>
      <c r="K13" s="10">
        <f>IFERROR(Deaths!L14/(Deaths!L14+Recovered!L14), 0)</f>
        <v>0</v>
      </c>
      <c r="L13" s="10">
        <f>IFERROR(Deaths!M14/(Deaths!M14+Recovered!M14), 0)</f>
        <v>0</v>
      </c>
      <c r="M13" s="10">
        <f>IFERROR(Deaths!N14/(Deaths!N14+Recovered!N14), 0)</f>
        <v>0</v>
      </c>
      <c r="N13" s="10">
        <f>IFERROR(Deaths!O14/(Deaths!O14+Recovered!O14), 0)</f>
        <v>0</v>
      </c>
      <c r="O13" s="10">
        <f>IFERROR(Deaths!P14/(Deaths!P14+Recovered!P14), 0)</f>
        <v>0</v>
      </c>
      <c r="P13" s="10">
        <f>IFERROR(Deaths!Q14/(Deaths!Q14+Recovered!Q14), 0)</f>
        <v>0</v>
      </c>
      <c r="Q13" s="10">
        <f>IFERROR(Deaths!R14/(Deaths!R14+Recovered!R14), 0)</f>
        <v>0</v>
      </c>
      <c r="R13" s="10">
        <f>IFERROR(Deaths!S14/(Deaths!S14+Recovered!S14), 0)</f>
        <v>0</v>
      </c>
      <c r="S13" s="10">
        <f>IFERROR(Deaths!T14/(Deaths!T14+Recovered!T14), 0)</f>
        <v>0</v>
      </c>
      <c r="T13" s="10">
        <f>IFERROR(Deaths!U14/(Deaths!U14+Recovered!U14), 0)</f>
        <v>0</v>
      </c>
      <c r="U13" s="10">
        <f>IFERROR(Deaths!V14/(Deaths!V14+Recovered!V14), 0)</f>
        <v>0</v>
      </c>
      <c r="V13" s="10">
        <f>IFERROR(Deaths!W14/(Deaths!W14+Recovered!W14), 0)</f>
        <v>0</v>
      </c>
      <c r="W13" s="10">
        <f>IFERROR(Deaths!X14/(Deaths!X14+Recovered!X14), 0)</f>
        <v>0</v>
      </c>
      <c r="X13" s="10">
        <f>IFERROR(Deaths!Y14/(Deaths!Y14+Recovered!Y14), 0)</f>
        <v>0</v>
      </c>
      <c r="Y13" s="10">
        <f>IFERROR(Deaths!Z14/(Deaths!Z14+Recovered!Z14), 0)</f>
        <v>0</v>
      </c>
      <c r="Z13" s="10">
        <f>IFERROR(Deaths!AA14/(Deaths!AA14+Recovered!AA14), 0)</f>
        <v>0</v>
      </c>
      <c r="AA13" s="10">
        <f>IFERROR(Deaths!AB14/(Deaths!AB14+Recovered!AB14), 0)</f>
        <v>0</v>
      </c>
      <c r="AB13" s="10">
        <f>IFERROR(Deaths!AC14/(Deaths!AC14+Recovered!AC14), 0)</f>
        <v>0</v>
      </c>
      <c r="AC13" s="10">
        <f>IFERROR(Deaths!AD14/(Deaths!AD14+Recovered!AD14), 0)</f>
        <v>0</v>
      </c>
      <c r="AD13" s="10">
        <f>IFERROR(Deaths!AE14/(Deaths!AE14+Recovered!AE14), 0)</f>
        <v>0</v>
      </c>
      <c r="AE13" s="10">
        <f>IFERROR(Deaths!AF14/(Deaths!AF14+Recovered!AF14), 0)</f>
        <v>0</v>
      </c>
      <c r="AF13" s="10">
        <f>IFERROR(Deaths!AG14/(Deaths!AG14+Recovered!AG14), 0)</f>
        <v>0</v>
      </c>
      <c r="AG13" s="10">
        <f>IFERROR(Deaths!AH14/(Deaths!AH14+Recovered!AH14), 0)</f>
        <v>0</v>
      </c>
      <c r="AH13" s="10">
        <f>IFERROR(Deaths!AI14/(Deaths!AI14+Recovered!AI14), 0)</f>
        <v>0</v>
      </c>
      <c r="AI13" s="10">
        <f>IFERROR(Deaths!AJ14/(Deaths!AJ14+Recovered!AJ14), 0)</f>
        <v>0</v>
      </c>
      <c r="AJ13" s="10">
        <f>IFERROR(Deaths!AK14/(Deaths!AK14+Recovered!AK14), 0)</f>
        <v>0</v>
      </c>
      <c r="AK13" s="10">
        <f>IFERROR(Deaths!AL14/(Deaths!AL14+Recovered!AL14), 0)</f>
        <v>0</v>
      </c>
      <c r="AL13" s="10">
        <f>IFERROR(Deaths!AM14/(Deaths!AM14+Recovered!AM14), 0)</f>
        <v>0</v>
      </c>
      <c r="AM13" s="10">
        <f>IFERROR(Deaths!AN14/(Deaths!AN14+Recovered!AN14), 0)</f>
        <v>0</v>
      </c>
      <c r="AN13" s="10">
        <f>IFERROR(Deaths!AO14/(Deaths!AO14+Recovered!AO14), 0)</f>
        <v>0</v>
      </c>
      <c r="AO13" s="10">
        <f>IFERROR(Deaths!AP14/(Deaths!AP14+Recovered!AP14), 0)</f>
        <v>0</v>
      </c>
      <c r="AP13" s="10">
        <f>IFERROR(Deaths!AQ14/(Deaths!AQ14+Recovered!AQ14), 0)</f>
        <v>0</v>
      </c>
      <c r="AQ13" s="10">
        <f>IFERROR(Deaths!AR14/(Deaths!AR14+Recovered!AR14), 0)</f>
        <v>0</v>
      </c>
      <c r="AR13" s="10">
        <f>IFERROR(Deaths!AS14/(Deaths!AS14+Recovered!AS14), 0)</f>
        <v>0</v>
      </c>
      <c r="AS13" s="10">
        <f>IFERROR(Deaths!AT14/(Deaths!AT14+Recovered!AT14), 0)</f>
        <v>0</v>
      </c>
      <c r="AT13" s="10">
        <f>IFERROR(Deaths!AU14/(Deaths!AU14+Recovered!AU14), 0)</f>
        <v>0</v>
      </c>
      <c r="AU13" s="10">
        <f>IFERROR(Deaths!AV14/(Deaths!AV14+Recovered!AV14), 0)</f>
        <v>0</v>
      </c>
      <c r="AV13" s="10">
        <f>IFERROR(Deaths!AW14/(Deaths!AW14+Recovered!AW14), 0)</f>
        <v>0</v>
      </c>
      <c r="AW13" s="10">
        <f>IFERROR(Deaths!AX14/(Deaths!AX14+Recovered!AX14), 0)</f>
        <v>0</v>
      </c>
      <c r="AX13" s="10">
        <f>IFERROR(Deaths!AY14/(Deaths!AY14+Recovered!AY14), 0)</f>
        <v>0</v>
      </c>
      <c r="AY13" s="10">
        <f>IFERROR(Deaths!AZ14/(Deaths!AZ14+Recovered!AZ14), 0)</f>
        <v>0</v>
      </c>
      <c r="AZ13" s="10">
        <f>IFERROR(Deaths!BA14/(Deaths!BA14+Recovered!BA14), 0)</f>
        <v>0</v>
      </c>
      <c r="BA13" s="10">
        <f>IFERROR(Deaths!BB14/(Deaths!BB14+Recovered!BB14), 0)</f>
        <v>0</v>
      </c>
      <c r="BB13" s="10">
        <f>IFERROR(Deaths!BC14/(Deaths!BC14+Recovered!BC14), 0)</f>
        <v>0</v>
      </c>
      <c r="BC13" s="10">
        <f>IFERROR(Deaths!BD14/(Deaths!BD14+Recovered!BD14), 0)</f>
        <v>0</v>
      </c>
      <c r="BD13" s="10">
        <f>IFERROR(Deaths!BE14/(Deaths!BE14+Recovered!BE14), 0)</f>
        <v>0.5</v>
      </c>
      <c r="BE13" s="10">
        <f>IFERROR(Deaths!BF14/(Deaths!BF14+Recovered!BF14), 0)</f>
        <v>0.6</v>
      </c>
      <c r="BF13" s="10">
        <f>IFERROR(Deaths!BG14/(Deaths!BG14+Recovered!BG14), 0)</f>
        <v>0.75</v>
      </c>
      <c r="BG13" s="10">
        <f>IFERROR(Deaths!BH14/(Deaths!BH14+Recovered!BH14), 0)</f>
        <v>0.84615384615384615</v>
      </c>
      <c r="BH13" s="10">
        <f>IFERROR(Deaths!BI14/(Deaths!BI14+Recovered!BI14), 0)</f>
        <v>0.88235294117647056</v>
      </c>
      <c r="BI13" s="10">
        <f>IFERROR(Deaths!BJ14/(Deaths!BJ14+Recovered!BJ14), 0)</f>
        <v>0.92592592592592593</v>
      </c>
      <c r="BJ13" s="10">
        <f>IFERROR(Deaths!BK14/(Deaths!BK14+Recovered!BK14), 0)</f>
        <v>0.94444444444444442</v>
      </c>
      <c r="BK13" s="10">
        <f>IFERROR(Deaths!BL14/(Deaths!BL14+Recovered!BL14), 0)</f>
        <v>0.95833333333333337</v>
      </c>
      <c r="BL13" s="10">
        <f>IFERROR(Deaths!BM14/(Deaths!BM14+Recovered!BM14), 0)</f>
        <v>0.96721311475409832</v>
      </c>
      <c r="BM13" s="10">
        <f>IFERROR(Deaths!BN14/(Deaths!BN14+Recovered!BN14), 0)</f>
        <v>0.97468354430379744</v>
      </c>
      <c r="BN13" s="10">
        <f>IFERROR(Deaths!BO14/(Deaths!BO14+Recovered!BO14), 0)</f>
        <v>0.93877551020408168</v>
      </c>
      <c r="BO13" s="10">
        <f>IFERROR(Deaths!BP14/(Deaths!BP14+Recovered!BP14), 0)</f>
        <v>0.94871794871794868</v>
      </c>
      <c r="BP13" s="10">
        <f>IFERROR(Deaths!BQ14/(Deaths!BQ14+Recovered!BQ14), 0)</f>
        <v>0.95774647887323938</v>
      </c>
      <c r="BQ13" s="10">
        <f>IFERROR(Deaths!BR14/(Deaths!BR14+Recovered!BR14), 0)</f>
        <v>0.96363636363636362</v>
      </c>
      <c r="BR13" s="10">
        <f>IFERROR(Deaths!BS14/(Deaths!BS14+Recovered!BS14), 0)</f>
        <v>0.62616822429906538</v>
      </c>
      <c r="BS13" s="10">
        <f>IFERROR(Deaths!BT14/(Deaths!BT14+Recovered!BT14), 0)</f>
        <v>0.65395095367847411</v>
      </c>
      <c r="BT13" s="10">
        <f>IFERROR(Deaths!BU14/(Deaths!BU14+Recovered!BU14), 0)</f>
        <v>0.71840354767184034</v>
      </c>
      <c r="BU13" s="10">
        <f>IFERROR(Deaths!BV14/(Deaths!BV14+Recovered!BV14), 0)</f>
        <v>0.73868312757201648</v>
      </c>
      <c r="BV13" s="10">
        <f>IFERROR(Deaths!BW14/(Deaths!BW14+Recovered!BW14), 0)</f>
        <v>0.77797202797202802</v>
      </c>
      <c r="BW13" s="10">
        <f>IFERROR(Deaths!BX14/(Deaths!BX14+Recovered!BX14), 0)</f>
        <v>0.79282218597063625</v>
      </c>
      <c r="BX13" s="10">
        <f>IFERROR(Deaths!BY14/(Deaths!BY14+Recovered!BY14), 0)</f>
        <v>0.81620839363241682</v>
      </c>
      <c r="BY13" s="10">
        <f>IFERROR(Deaths!BZ14/(Deaths!BZ14+Recovered!BZ14), 0)</f>
        <v>0.84378843788437885</v>
      </c>
      <c r="BZ13" s="10">
        <f>IFERROR(Deaths!CA14/(Deaths!CA14+Recovered!CA14), 0)</f>
        <v>0.86575052854122625</v>
      </c>
      <c r="CA13" s="10">
        <f>IFERROR(Deaths!CB14/(Deaths!CB14+Recovered!CB14), 0)</f>
        <v>0.88207985143918288</v>
      </c>
      <c r="CB13" s="10">
        <f>IFERROR(Deaths!CC14/(Deaths!CC14+Recovered!CC14), 0)</f>
        <v>0.85934959349593498</v>
      </c>
      <c r="CC13" s="10">
        <f>IFERROR(Deaths!CD14/(Deaths!CD14+Recovered!CD14), 0)</f>
        <v>0.86661526599845795</v>
      </c>
      <c r="CD13" s="10">
        <f>IFERROR(Deaths!CE14/(Deaths!CE14+Recovered!CE14), 0)</f>
        <v>0.87607449856733521</v>
      </c>
      <c r="CE13" s="10">
        <f>IFERROR(Deaths!CF14/(Deaths!CF14+Recovered!CF14), 0)</f>
        <v>0.88474350433044635</v>
      </c>
      <c r="CF13" s="10">
        <f>IFERROR(Deaths!CG14/(Deaths!CG14+Recovered!CG14), 0)</f>
        <v>0.89853372434017598</v>
      </c>
      <c r="CG13" s="10">
        <f>IFERROR(Deaths!CH14/(Deaths!CH14+Recovered!CH14), 0)</f>
        <v>0.36302802174822252</v>
      </c>
      <c r="CH13" s="10">
        <f>IFERROR(Deaths!CI14/(Deaths!CI14+Recovered!CI14), 0)</f>
        <v>0.12062695924764891</v>
      </c>
      <c r="CI13" s="10">
        <f>IFERROR(Deaths!CJ14/(Deaths!CJ14+Recovered!CJ14), 0)</f>
        <v>0.13243025916991402</v>
      </c>
      <c r="CJ13" s="10">
        <f>IFERROR(Deaths!CK14/(Deaths!CK14+Recovered!CK14), 0)</f>
        <v>0.1437118437118437</v>
      </c>
      <c r="CK13" s="10">
        <f>IFERROR(Deaths!CL14/(Deaths!CL14+Recovered!CL14), 0)</f>
        <v>0.14932071809801067</v>
      </c>
      <c r="CL13" s="10">
        <f>IFERROR(Deaths!CM14/(Deaths!CM14+Recovered!CM14), 0)</f>
        <v>0.10466480559938504</v>
      </c>
      <c r="CM13" s="10">
        <f>IFERROR(Deaths!CN14/(Deaths!CN14+Recovered!CN14), 0)</f>
        <v>0.11020867677214427</v>
      </c>
      <c r="CN13" s="10">
        <f>IFERROR(Deaths!CO14/(Deaths!CO14+Recovered!CO14), 0)</f>
        <v>0.11221376993474147</v>
      </c>
      <c r="CO13" s="10">
        <f>IFERROR(Deaths!CP14/(Deaths!CP14+Recovered!CP14), 0)</f>
        <v>0.11626932877238298</v>
      </c>
      <c r="CP13" s="10">
        <f>IFERROR(Deaths!CQ14/(Deaths!CQ14+Recovered!CQ14), 0)</f>
        <v>0.1223370875582125</v>
      </c>
      <c r="CQ13" s="10">
        <f>IFERROR(Deaths!CR14/(Deaths!CR14+Recovered!CR14), 0)</f>
        <v>0.12793264379414732</v>
      </c>
      <c r="CR13" s="10">
        <f>IFERROR(Deaths!CS14/(Deaths!CS14+Recovered!CS14), 0)</f>
        <v>0.12814686360102853</v>
      </c>
      <c r="CS13" s="10">
        <f>IFERROR(Deaths!CT14/(Deaths!CT14+Recovered!CT14), 0)</f>
        <v>0.13244137534167746</v>
      </c>
      <c r="CT13" s="10">
        <f>IFERROR(Deaths!CU14/(Deaths!CU14+Recovered!CU14), 0)</f>
        <v>0.14031746031746031</v>
      </c>
      <c r="CU13" s="10">
        <f>IFERROR(Deaths!CV14/(Deaths!CV14+Recovered!CV14), 0)</f>
        <v>0.14486165488609193</v>
      </c>
      <c r="CV13" s="10">
        <f>IFERROR(Deaths!CW14/(Deaths!CW14+Recovered!CW14), 0)</f>
        <v>0.14963376351587024</v>
      </c>
      <c r="CW13" s="10">
        <f>IFERROR(Deaths!CX14/(Deaths!CX14+Recovered!CX14), 0)</f>
        <v>0.15141568470021488</v>
      </c>
      <c r="CX13" s="10">
        <f>IFERROR(Deaths!CY14/(Deaths!CY14+Recovered!CY14), 0)</f>
        <v>0.15091517857142858</v>
      </c>
      <c r="CY13" s="10">
        <f>IFERROR(Deaths!CZ14/(Deaths!CZ14+Recovered!CZ14), 0)</f>
        <v>0.14693256647495206</v>
      </c>
      <c r="CZ13" s="10">
        <f>IFERROR(Deaths!DA14/(Deaths!DA14+Recovered!DA14), 0)</f>
        <v>0.14629254537511419</v>
      </c>
      <c r="DA13" s="10">
        <f>IFERROR(Deaths!DB14/(Deaths!DB14+Recovered!DB14), 0)</f>
        <v>0.14767547857793983</v>
      </c>
      <c r="DB13" s="10">
        <f>IFERROR(Deaths!DC14/(Deaths!DC14+Recovered!DC14), 0)</f>
        <v>0.15117322959390236</v>
      </c>
      <c r="DC13" s="10">
        <f>IFERROR(Deaths!DD14/(Deaths!DD14+Recovered!DD14), 0)</f>
        <v>0.15175033025099074</v>
      </c>
      <c r="DD13" s="10">
        <f>IFERROR(Deaths!DE14/(Deaths!DE14+Recovered!DE14), 0)</f>
        <v>0.15324246179264767</v>
      </c>
      <c r="DE13" s="10">
        <f>IFERROR(Deaths!DF14/(Deaths!DF14+Recovered!DF14), 0)</f>
        <v>0.15233085071405086</v>
      </c>
      <c r="DF13" s="10">
        <f>IFERROR(Deaths!DG14/(Deaths!DG14+Recovered!DG14), 0)</f>
        <v>0.15277167344247886</v>
      </c>
      <c r="DG13" s="10">
        <f>IFERROR(Deaths!DH14/(Deaths!DH14+Recovered!DH14), 0)</f>
        <v>0.1521080798851325</v>
      </c>
      <c r="DH13" s="10">
        <f>IFERROR(Deaths!DI14/(Deaths!DI14+Recovered!DI14), 0)</f>
        <v>0.15606487569666228</v>
      </c>
      <c r="DI13" s="10">
        <f>IFERROR(Deaths!DJ14/(Deaths!DJ14+Recovered!DJ14), 0)</f>
        <v>0.15424583804187006</v>
      </c>
      <c r="DJ13" s="10">
        <f>IFERROR(Deaths!DK14/(Deaths!DK14+Recovered!DK14), 0)</f>
        <v>0.15146662627268104</v>
      </c>
      <c r="DK13" s="10">
        <f>IFERROR(Deaths!DL14/(Deaths!DL14+Recovered!DL14), 0)</f>
        <v>0.15842695439480733</v>
      </c>
      <c r="DL13" s="10">
        <f>IFERROR(Deaths!DM14/(Deaths!DM14+Recovered!DM14), 0)</f>
        <v>0.15563637809046824</v>
      </c>
      <c r="DM13" s="10">
        <f>IFERROR(Deaths!DN14/(Deaths!DN14+Recovered!DN14), 0)</f>
        <v>0.1523584459778807</v>
      </c>
      <c r="DN13" s="10">
        <f>IFERROR(Deaths!DO14/(Deaths!DO14+Recovered!DO14), 0)</f>
        <v>0.15186303221446271</v>
      </c>
      <c r="DO13" s="10">
        <f>IFERROR(Deaths!DP14/(Deaths!DP14+Recovered!DP14), 0)</f>
        <v>0.1518295874774151</v>
      </c>
      <c r="DP13" s="10">
        <f>IFERROR(Deaths!DQ14/(Deaths!DQ14+Recovered!DQ14), 0)</f>
        <v>0.1500879405983144</v>
      </c>
      <c r="DQ13" s="10">
        <f>IFERROR(Deaths!DR14/(Deaths!DR14+Recovered!DR14), 0)</f>
        <v>0.14661742119505594</v>
      </c>
      <c r="DR13" s="10">
        <f>IFERROR(Deaths!DS14/(Deaths!DS14+Recovered!DS14), 0)</f>
        <v>0.14317588158467567</v>
      </c>
      <c r="DS13" s="10">
        <f>IFERROR(Deaths!DT14/(Deaths!DT14+Recovered!DT14), 0)</f>
        <v>0.1398156793252161</v>
      </c>
      <c r="DT13" s="10">
        <f>IFERROR(Deaths!DU14/(Deaths!DU14+Recovered!DU14), 0)</f>
        <v>0.13715938591129964</v>
      </c>
      <c r="DU13" s="10">
        <f>IFERROR(Deaths!DV14/(Deaths!DV14+Recovered!DV14), 0)</f>
        <v>0.13538158076869838</v>
      </c>
      <c r="DV13" s="10">
        <f>IFERROR(Deaths!DW14/(Deaths!DW14+Recovered!DW14), 0)</f>
        <v>0.13744147579130336</v>
      </c>
      <c r="DW13" s="10">
        <f>IFERROR(Deaths!DX14/(Deaths!DX14+Recovered!DX14), 0)</f>
        <v>0.13897530281066936</v>
      </c>
      <c r="DX13" s="10">
        <f>IFERROR(Deaths!DY14/(Deaths!DY14+Recovered!DY14), 0)</f>
        <v>0.13833434160112926</v>
      </c>
      <c r="DY13" s="10">
        <f>IFERROR(Deaths!DZ14/(Deaths!DZ14+Recovered!DZ14), 0)</f>
        <v>0.1356712510098208</v>
      </c>
      <c r="DZ13" s="10">
        <f>IFERROR(Deaths!EA14/(Deaths!EA14+Recovered!EA14), 0)</f>
        <v>0.13207823736887911</v>
      </c>
      <c r="EA13" s="10">
        <f>IFERROR(Deaths!EB14/(Deaths!EB14+Recovered!EB14), 0)</f>
        <v>0.12733812324613608</v>
      </c>
      <c r="EB13" s="10">
        <f>IFERROR(Deaths!EC14/(Deaths!EC14+Recovered!EC14), 0)</f>
        <v>0.12658779155320266</v>
      </c>
      <c r="EC13" s="10">
        <f>IFERROR(Deaths!ED14/(Deaths!ED14+Recovered!ED14), 0)</f>
        <v>0.12877302613928571</v>
      </c>
      <c r="ED13" s="10">
        <f>IFERROR(Deaths!EE14/(Deaths!EE14+Recovered!EE14), 0)</f>
        <v>0.12704831645757381</v>
      </c>
      <c r="EE13" s="10">
        <f>IFERROR(Deaths!EF14/(Deaths!EF14+Recovered!EF14), 0)</f>
        <v>0.12478451279718894</v>
      </c>
      <c r="EF13" s="10">
        <f>IFERROR(Deaths!EG14/(Deaths!EG14+Recovered!EG14), 0)</f>
        <v>0.12078389180279252</v>
      </c>
      <c r="EG13" s="10">
        <f>IFERROR(Deaths!EH14/(Deaths!EH14+Recovered!EH14), 0)</f>
        <v>0.11863175619902928</v>
      </c>
      <c r="EH13" s="10">
        <f>IFERROR(Deaths!EI14/(Deaths!EI14+Recovered!EI14), 0)</f>
        <v>0.11624532850346296</v>
      </c>
      <c r="EI13" s="10">
        <f>IFERROR(Deaths!EJ14/(Deaths!EJ14+Recovered!EJ14), 0)</f>
        <v>0.11565125854132538</v>
      </c>
      <c r="EJ13" s="10">
        <f>IFERROR(Deaths!EK14/(Deaths!EK14+Recovered!EK14), 0)</f>
        <v>9.2175211141858046E-2</v>
      </c>
      <c r="EK13" s="10">
        <f>IFERROR(Deaths!EL14/(Deaths!EL14+Recovered!EL14), 0)</f>
        <v>9.0922214304209048E-2</v>
      </c>
      <c r="EL13" s="10">
        <f>IFERROR(Deaths!EM14/(Deaths!EM14+Recovered!EM14), 0)</f>
        <v>8.9964492618202205E-2</v>
      </c>
      <c r="EM13" s="10">
        <f>IFERROR(Deaths!EN14/(Deaths!EN14+Recovered!EN14), 0)</f>
        <v>8.8657525652139815E-2</v>
      </c>
      <c r="EN13" s="10">
        <f>IFERROR(Deaths!EO14/(Deaths!EO14+Recovered!EO14), 0)</f>
        <v>8.7569156470421836E-2</v>
      </c>
      <c r="EO13" s="10">
        <f>IFERROR(Deaths!EP14/(Deaths!EP14+Recovered!EP14), 0)</f>
        <v>8.6186869490500584E-2</v>
      </c>
      <c r="EP13" s="10">
        <f>IFERROR(Deaths!EQ14/(Deaths!EQ14+Recovered!EQ14), 0)</f>
        <v>8.5673358019879173E-2</v>
      </c>
      <c r="EQ13" s="10">
        <f>IFERROR(Deaths!ER14/(Deaths!ER14+Recovered!ER14), 0)</f>
        <v>8.6511138732192364E-2</v>
      </c>
      <c r="ER13" s="10">
        <f>IFERROR(Deaths!ES14/(Deaths!ES14+Recovered!ES14), 0)</f>
        <v>8.668909536546042E-2</v>
      </c>
      <c r="ES13" s="10">
        <f>IFERROR(Deaths!ET14/(Deaths!ET14+Recovered!ET14), 0)</f>
        <v>8.3946033186004076E-2</v>
      </c>
      <c r="ET13" s="10">
        <f>IFERROR(Deaths!EU14/(Deaths!EU14+Recovered!EU14), 0)</f>
        <v>8.3892283911477308E-2</v>
      </c>
      <c r="EU13" s="10">
        <f>IFERROR(Deaths!EV14/(Deaths!EV14+Recovered!EV14), 0)</f>
        <v>8.3070841928368513E-2</v>
      </c>
      <c r="EV13" s="10">
        <f>IFERROR(Deaths!EW14/(Deaths!EW14+Recovered!EW14), 0)</f>
        <v>8.063981382597192E-2</v>
      </c>
      <c r="EW13" s="10">
        <f>IFERROR(Deaths!EX14/(Deaths!EX14+Recovered!EX14), 0)</f>
        <v>8.0187491495787383E-2</v>
      </c>
      <c r="EX13" s="10">
        <f>IFERROR(Deaths!EY14/(Deaths!EY14+Recovered!EY14), 0)</f>
        <v>8.0450074192251919E-2</v>
      </c>
      <c r="EY13" s="10">
        <f>IFERROR(Deaths!EZ14/(Deaths!EZ14+Recovered!EZ14), 0)</f>
        <v>7.8953582685653861E-2</v>
      </c>
      <c r="EZ13" s="10">
        <f>IFERROR(Deaths!FA14/(Deaths!FA14+Recovered!FA14), 0)</f>
        <v>7.683523426143353E-2</v>
      </c>
      <c r="FA13" s="10">
        <f>IFERROR(Deaths!FB14/(Deaths!FB14+Recovered!FB14), 0)</f>
        <v>7.6087207760865277E-2</v>
      </c>
      <c r="FB13" s="10">
        <f>IFERROR(Deaths!FC14/(Deaths!FC14+Recovered!FC14), 0)</f>
        <v>7.5144607614003989E-2</v>
      </c>
      <c r="FC13" s="10">
        <f>IFERROR(Deaths!FD14/(Deaths!FD14+Recovered!FD14), 0)</f>
        <v>7.3372322964536246E-2</v>
      </c>
      <c r="FD13" s="10">
        <f>IFERROR(Deaths!FE14/(Deaths!FE14+Recovered!FE14), 0)</f>
        <v>7.2499912971260627E-2</v>
      </c>
      <c r="FE13" s="10">
        <f>IFERROR(Deaths!FF14/(Deaths!FF14+Recovered!FF14), 0)</f>
        <v>7.2906331622635046E-2</v>
      </c>
      <c r="FF13" s="10">
        <f>IFERROR(Deaths!FG14/(Deaths!FG14+Recovered!FG14), 0)</f>
        <v>7.1419989398668948E-2</v>
      </c>
      <c r="FG13" s="10">
        <f>IFERROR(Deaths!FH14/(Deaths!FH14+Recovered!FH14), 0)</f>
        <v>7.0360626064493836E-2</v>
      </c>
      <c r="FH13" s="10">
        <f>IFERROR(Deaths!FI14/(Deaths!FI14+Recovered!FI14), 0)</f>
        <v>6.1882754445735287E-2</v>
      </c>
      <c r="FI13" s="10">
        <f>IFERROR(Deaths!FJ14/(Deaths!FJ14+Recovered!FJ14), 0)</f>
        <v>6.1270116695904202E-2</v>
      </c>
      <c r="FJ13" s="10">
        <f>IFERROR(Deaths!FK14/(Deaths!FK14+Recovered!FK14), 0)</f>
        <v>6.1450476412422156E-2</v>
      </c>
      <c r="FK13" s="10">
        <f>IFERROR(Deaths!FL14/(Deaths!FL14+Recovered!FL14), 0)</f>
        <v>5.9831051079365427E-2</v>
      </c>
      <c r="FL13" s="10">
        <f>IFERROR(Deaths!FM14/(Deaths!FM14+Recovered!FM14), 0)</f>
        <v>5.9100331803454052E-2</v>
      </c>
      <c r="FM13" s="10">
        <f>IFERROR(Deaths!FN14/(Deaths!FN14+Recovered!FN14), 0)</f>
        <v>5.7842883599324581E-2</v>
      </c>
      <c r="FN13" s="10">
        <f>IFERROR(Deaths!FO14/(Deaths!FO14+Recovered!FO14), 0)</f>
        <v>5.7222826932047895E-2</v>
      </c>
      <c r="FO13" s="10">
        <f>IFERROR(Deaths!FP14/(Deaths!FP14+Recovered!FP14), 0)</f>
        <v>5.6688234038869585E-2</v>
      </c>
      <c r="FP13" s="10">
        <f>IFERROR(Deaths!FQ14/(Deaths!FQ14+Recovered!FQ14), 0)</f>
        <v>5.545261981797444E-2</v>
      </c>
      <c r="FQ13" s="10">
        <f>IFERROR(Deaths!FR14/(Deaths!FR14+Recovered!FR14), 0)</f>
        <v>5.4779408412779937E-2</v>
      </c>
      <c r="FR13" s="10">
        <f>IFERROR(Deaths!FS14/(Deaths!FS14+Recovered!FS14), 0)</f>
        <v>5.4447414770093808E-2</v>
      </c>
      <c r="FS13" s="10">
        <f>IFERROR(Deaths!FT14/(Deaths!FT14+Recovered!FT14), 0)</f>
        <v>5.4294616020108627E-2</v>
      </c>
      <c r="FT13" s="10">
        <f>IFERROR(Deaths!FU14/(Deaths!FU14+Recovered!FU14), 0)</f>
        <v>5.3879385841058454E-2</v>
      </c>
      <c r="FU13" s="10">
        <f>IFERROR(Deaths!FV14/(Deaths!FV14+Recovered!FV14), 0)</f>
        <v>5.3748775219269039E-2</v>
      </c>
      <c r="FV13" s="10">
        <f>IFERROR(Deaths!FW14/(Deaths!FW14+Recovered!FW14), 0)</f>
        <v>5.276667330901421E-2</v>
      </c>
      <c r="FW13" s="10">
        <f>IFERROR(Deaths!FX14/(Deaths!FX14+Recovered!FX14), 0)</f>
        <v>5.2260610419215391E-2</v>
      </c>
      <c r="FX13" s="10">
        <f>IFERROR(Deaths!FY14/(Deaths!FY14+Recovered!FY14), 0)</f>
        <v>5.2058555396045307E-2</v>
      </c>
      <c r="FY13" s="10">
        <f>IFERROR(Deaths!FZ14/(Deaths!FZ14+Recovered!FZ14), 0)</f>
        <v>5.2053285100234409E-2</v>
      </c>
      <c r="FZ13" s="10">
        <f>IFERROR(Deaths!GA14/(Deaths!GA14+Recovered!GA14), 0)</f>
        <v>5.1063832453829991E-2</v>
      </c>
      <c r="GA13" s="10">
        <f>IFERROR(Deaths!GB14/(Deaths!GB14+Recovered!GB14), 0)</f>
        <v>5.0528352796820726E-2</v>
      </c>
      <c r="GB13" s="10">
        <f>IFERROR(Deaths!GC14/(Deaths!GC14+Recovered!GC14), 0)</f>
        <v>5.0166551614891378E-2</v>
      </c>
      <c r="GC13" s="10">
        <f>IFERROR(Deaths!GD14/(Deaths!GD14+Recovered!GD14), 0)</f>
        <v>4.9976811012980557E-2</v>
      </c>
      <c r="GD13" s="10">
        <f>IFERROR(Deaths!GE14/(Deaths!GE14+Recovered!GE14), 0)</f>
        <v>4.8576050634305486E-2</v>
      </c>
      <c r="GE13" s="10">
        <f>IFERROR(Deaths!GF14/(Deaths!GF14+Recovered!GF14), 0)</f>
        <v>4.6467485204524976E-2</v>
      </c>
      <c r="GF13" s="10">
        <f>IFERROR(Deaths!GG14/(Deaths!GG14+Recovered!GG14), 0)</f>
        <v>4.6101852587513703E-2</v>
      </c>
      <c r="GG13" s="10">
        <f>IFERROR(Deaths!GH14/(Deaths!GH14+Recovered!GH14), 0)</f>
        <v>4.5752333116299261E-2</v>
      </c>
      <c r="GH13" s="10">
        <f>IFERROR(Deaths!GI14/(Deaths!GI14+Recovered!GI14), 0)</f>
        <v>4.6012957384386918E-2</v>
      </c>
      <c r="GI13" s="10">
        <f>IFERROR(Deaths!GJ14/(Deaths!GJ14+Recovered!GJ14), 0)</f>
        <v>4.5312837470488788E-2</v>
      </c>
      <c r="GJ13" s="10">
        <f>IFERROR(Deaths!GK14/(Deaths!GK14+Recovered!GK14), 0)</f>
        <v>4.5125561050162938E-2</v>
      </c>
      <c r="GK13" s="10">
        <f>IFERROR(Deaths!GL14/(Deaths!GL14+Recovered!GL14), 0)</f>
        <v>4.4502589162853989E-2</v>
      </c>
      <c r="GL13" s="10">
        <f>IFERROR(Deaths!GM14/(Deaths!GM14+Recovered!GM14), 0)</f>
        <v>4.4137056385155193E-2</v>
      </c>
      <c r="GM13" s="10">
        <f>IFERROR(Deaths!GN14/(Deaths!GN14+Recovered!GN14), 0)</f>
        <v>4.3876338850571087E-2</v>
      </c>
      <c r="GN13" s="10">
        <f>IFERROR(Deaths!GO14/(Deaths!GO14+Recovered!GO14), 0)</f>
        <v>4.3657380302032762E-2</v>
      </c>
      <c r="GO13" s="10">
        <f>IFERROR(Deaths!GP14/(Deaths!GP14+Recovered!GP14), 0)</f>
        <v>4.313401988699362E-2</v>
      </c>
      <c r="GP13" s="10">
        <f>IFERROR(Deaths!GQ14/(Deaths!GQ14+Recovered!GQ14), 0)</f>
        <v>4.3031578248328636E-2</v>
      </c>
    </row>
    <row r="14" spans="1:198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P14"/>
  <sheetViews>
    <sheetView topLeftCell="F1"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198" width="10.81640625" bestFit="1" customWidth="1"/>
  </cols>
  <sheetData>
    <row r="1" spans="1:198" x14ac:dyDescent="0.35">
      <c r="B1" s="3" t="str">
        <f>'time_series_19-covid-Deaths'!E2</f>
        <v>1/23/20</v>
      </c>
      <c r="C1" s="3" t="str">
        <f>'time_series_19-covid-Deaths'!F2</f>
        <v>1/24/20</v>
      </c>
      <c r="D1" s="3" t="str">
        <f>'time_series_19-covid-Deaths'!G2</f>
        <v>1/25/20</v>
      </c>
      <c r="E1" s="3" t="str">
        <f>'time_series_19-covid-Deaths'!H2</f>
        <v>1/26/20</v>
      </c>
      <c r="F1" s="3" t="str">
        <f>'time_series_19-covid-Deaths'!I2</f>
        <v>1/27/20</v>
      </c>
      <c r="G1" s="3" t="str">
        <f>'time_series_19-covid-Deaths'!J2</f>
        <v>1/28/20</v>
      </c>
      <c r="H1" s="3" t="str">
        <f>'time_series_19-covid-Deaths'!K2</f>
        <v>1/29/20</v>
      </c>
      <c r="I1" s="3" t="str">
        <f>'time_series_19-covid-Deaths'!L2</f>
        <v>1/30/20</v>
      </c>
      <c r="J1" s="3" t="str">
        <f>'time_series_19-covid-Deaths'!M2</f>
        <v>1/31/20</v>
      </c>
      <c r="K1" s="3">
        <f>'time_series_19-covid-Deaths'!N2</f>
        <v>43832</v>
      </c>
      <c r="L1" s="3">
        <f>'time_series_19-covid-Deaths'!O2</f>
        <v>43863</v>
      </c>
      <c r="M1" s="3">
        <f>'time_series_19-covid-Deaths'!P2</f>
        <v>43892</v>
      </c>
      <c r="N1" s="3">
        <f>'time_series_19-covid-Deaths'!Q2</f>
        <v>43923</v>
      </c>
      <c r="O1" s="3">
        <f>'time_series_19-covid-Deaths'!R2</f>
        <v>43953</v>
      </c>
      <c r="P1" s="3">
        <f>'time_series_19-covid-Deaths'!S2</f>
        <v>43984</v>
      </c>
      <c r="Q1" s="3">
        <f>'time_series_19-covid-Deaths'!T2</f>
        <v>44014</v>
      </c>
      <c r="R1" s="3">
        <f>'time_series_19-covid-Deaths'!U2</f>
        <v>44045</v>
      </c>
      <c r="S1" s="3">
        <f>'time_series_19-covid-Deaths'!V2</f>
        <v>44076</v>
      </c>
      <c r="T1" s="3">
        <f>'time_series_19-covid-Deaths'!W2</f>
        <v>44106</v>
      </c>
      <c r="U1" s="3">
        <f>'time_series_19-covid-Deaths'!X2</f>
        <v>44137</v>
      </c>
      <c r="V1" s="3">
        <f>'time_series_19-covid-Deaths'!Y2</f>
        <v>44167</v>
      </c>
      <c r="W1" s="3" t="str">
        <f>'time_series_19-covid-Deaths'!Z2</f>
        <v>2/13/20</v>
      </c>
      <c r="X1" s="3" t="str">
        <f>'time_series_19-covid-Deaths'!AA2</f>
        <v>2/14/20</v>
      </c>
      <c r="Y1" s="3" t="str">
        <f>'time_series_19-covid-Deaths'!AB2</f>
        <v>2/15/20</v>
      </c>
      <c r="Z1" s="3" t="str">
        <f>'time_series_19-covid-Deaths'!AC2</f>
        <v>2/16/20</v>
      </c>
      <c r="AA1" s="3" t="str">
        <f>'time_series_19-covid-Deaths'!AD2</f>
        <v>2/17/20</v>
      </c>
      <c r="AB1" s="3" t="str">
        <f>'time_series_19-covid-Deaths'!AE2</f>
        <v>2/18/20</v>
      </c>
      <c r="AC1" s="3" t="str">
        <f>'time_series_19-covid-Deaths'!AF2</f>
        <v>2/19/20</v>
      </c>
      <c r="AD1" s="3" t="str">
        <f>'time_series_19-covid-Deaths'!AG2</f>
        <v>2/20/20</v>
      </c>
      <c r="AE1" s="3" t="str">
        <f>'time_series_19-covid-Deaths'!AH2</f>
        <v>2/21/20</v>
      </c>
      <c r="AF1" s="3" t="str">
        <f>'time_series_19-covid-Deaths'!AI2</f>
        <v>2/22/20</v>
      </c>
      <c r="AG1" s="3" t="str">
        <f>'time_series_19-covid-Deaths'!AJ2</f>
        <v>2/23/20</v>
      </c>
      <c r="AH1" s="3" t="str">
        <f>'time_series_19-covid-Deaths'!AK2</f>
        <v>2/24/20</v>
      </c>
      <c r="AI1" s="3" t="str">
        <f>'time_series_19-covid-Deaths'!AL2</f>
        <v>2/25/20</v>
      </c>
      <c r="AJ1" s="3" t="str">
        <f>'time_series_19-covid-Deaths'!AM2</f>
        <v>2/26/20</v>
      </c>
      <c r="AK1" s="3" t="str">
        <f>'time_series_19-covid-Deaths'!AN2</f>
        <v>2/27/20</v>
      </c>
      <c r="AL1" s="3" t="str">
        <f>'time_series_19-covid-Deaths'!AO2</f>
        <v>2/28/20</v>
      </c>
      <c r="AM1" s="3" t="str">
        <f>'time_series_19-covid-Deaths'!AP2</f>
        <v>2/29/20</v>
      </c>
      <c r="AN1" s="3">
        <f>'time_series_19-covid-Deaths'!AQ2</f>
        <v>43833</v>
      </c>
      <c r="AO1" s="3">
        <f>'time_series_19-covid-Deaths'!AR2</f>
        <v>43864</v>
      </c>
      <c r="AP1" s="3">
        <f>'time_series_19-covid-Deaths'!AS2</f>
        <v>43893</v>
      </c>
      <c r="AQ1" s="3">
        <f>'time_series_19-covid-Deaths'!AT2</f>
        <v>43924</v>
      </c>
      <c r="AR1" s="3">
        <f>'time_series_19-covid-Deaths'!AU2</f>
        <v>43954</v>
      </c>
      <c r="AS1" s="3">
        <f>'time_series_19-covid-Deaths'!AV2</f>
        <v>43985</v>
      </c>
      <c r="AT1" s="3">
        <f>'time_series_19-covid-Deaths'!AW2</f>
        <v>44015</v>
      </c>
      <c r="AU1" s="3">
        <f>'time_series_19-covid-Deaths'!AX2</f>
        <v>44046</v>
      </c>
      <c r="AV1" s="3">
        <f>'time_series_19-covid-Deaths'!AY2</f>
        <v>44077</v>
      </c>
      <c r="AW1" s="3">
        <f>'time_series_19-covid-Deaths'!AZ2</f>
        <v>44107</v>
      </c>
      <c r="AX1" s="3">
        <f>'time_series_19-covid-Deaths'!BA2</f>
        <v>44138</v>
      </c>
      <c r="AY1" s="3">
        <f>'time_series_19-covid-Deaths'!BB2</f>
        <v>44168</v>
      </c>
      <c r="AZ1" s="3" t="str">
        <f>'time_series_19-covid-Deaths'!BC2</f>
        <v>3/13/20</v>
      </c>
      <c r="BA1" s="3" t="str">
        <f>'time_series_19-covid-Deaths'!BD2</f>
        <v>3/14/20</v>
      </c>
      <c r="BB1" s="3" t="str">
        <f>'time_series_19-covid-Deaths'!BE2</f>
        <v>3/15/20</v>
      </c>
      <c r="BC1" s="3" t="str">
        <f>'time_series_19-covid-Deaths'!BF2</f>
        <v>3/16/20</v>
      </c>
      <c r="BD1" s="3" t="str">
        <f>'time_series_19-covid-Deaths'!BG2</f>
        <v>3/17/20</v>
      </c>
      <c r="BE1" s="3" t="str">
        <f>'time_series_19-covid-Deaths'!BH2</f>
        <v>3/18/20</v>
      </c>
      <c r="BF1" s="3" t="str">
        <f>'time_series_19-covid-Deaths'!BI2</f>
        <v>3/19/20</v>
      </c>
      <c r="BG1" s="3" t="str">
        <f>'time_series_19-covid-Deaths'!BJ2</f>
        <v>3/20/20</v>
      </c>
      <c r="BH1" s="3" t="str">
        <f>'time_series_19-covid-Deaths'!BK2</f>
        <v>3/21/20</v>
      </c>
      <c r="BI1" s="3" t="str">
        <f>'time_series_19-covid-Deaths'!BL2</f>
        <v>3/22/20</v>
      </c>
      <c r="BJ1" s="3" t="str">
        <f>'time_series_19-covid-Deaths'!BM2</f>
        <v>3/23/20</v>
      </c>
      <c r="BK1" s="3" t="str">
        <f>'time_series_19-covid-Deaths'!BN2</f>
        <v>3/24/20</v>
      </c>
      <c r="BL1" s="3" t="str">
        <f>'time_series_19-covid-Deaths'!BO2</f>
        <v>3/25/20</v>
      </c>
      <c r="BM1" s="3" t="str">
        <f>'time_series_19-covid-Deaths'!BP2</f>
        <v>3/26/20</v>
      </c>
      <c r="BN1" s="3" t="str">
        <f>'time_series_19-covid-Deaths'!BQ2</f>
        <v>3/27/20</v>
      </c>
      <c r="BO1" s="3" t="str">
        <f>'time_series_19-covid-Deaths'!BR2</f>
        <v>3/28/20</v>
      </c>
      <c r="BP1" s="3" t="str">
        <f>'time_series_19-covid-Deaths'!BS2</f>
        <v>3/29/20</v>
      </c>
      <c r="BQ1" s="3" t="str">
        <f>'time_series_19-covid-Deaths'!BT2</f>
        <v>3/30/20</v>
      </c>
      <c r="BR1" s="3" t="str">
        <f>'time_series_19-covid-Deaths'!BU2</f>
        <v>3/31/20</v>
      </c>
      <c r="BS1" s="3">
        <f>'time_series_19-covid-Deaths'!BV2</f>
        <v>43834</v>
      </c>
      <c r="BT1" s="3">
        <f>'time_series_19-covid-Deaths'!BW2</f>
        <v>43865</v>
      </c>
      <c r="BU1" s="3">
        <f>'time_series_19-covid-Deaths'!BX2</f>
        <v>43894</v>
      </c>
      <c r="BV1" s="3">
        <f>'time_series_19-covid-Deaths'!BY2</f>
        <v>43925</v>
      </c>
      <c r="BW1" s="3">
        <f>'time_series_19-covid-Deaths'!BZ2</f>
        <v>43955</v>
      </c>
      <c r="BX1" s="3">
        <f>'time_series_19-covid-Deaths'!CA2</f>
        <v>43986</v>
      </c>
      <c r="BY1" s="3">
        <f>'time_series_19-covid-Deaths'!CB2</f>
        <v>44016</v>
      </c>
      <c r="BZ1" s="3">
        <f>'time_series_19-covid-Deaths'!CC2</f>
        <v>44047</v>
      </c>
      <c r="CA1" s="3">
        <f>'time_series_19-covid-Deaths'!CD2</f>
        <v>44078</v>
      </c>
      <c r="CB1" s="3">
        <f>'time_series_19-covid-Deaths'!CE2</f>
        <v>44108</v>
      </c>
      <c r="CC1" s="3">
        <f>'time_series_19-covid-Deaths'!CF2</f>
        <v>44139</v>
      </c>
      <c r="CD1" s="3">
        <f>'time_series_19-covid-Deaths'!CG2</f>
        <v>44169</v>
      </c>
      <c r="CE1" s="3" t="str">
        <f>'time_series_19-covid-Deaths'!CH2</f>
        <v>4/13/20</v>
      </c>
      <c r="CF1" s="3" t="str">
        <f>'time_series_19-covid-Deaths'!CI2</f>
        <v>4/14/20</v>
      </c>
      <c r="CG1" s="3" t="str">
        <f>'time_series_19-covid-Deaths'!CJ2</f>
        <v>4/15/20</v>
      </c>
      <c r="CH1" s="3" t="str">
        <f>'time_series_19-covid-Deaths'!CK2</f>
        <v>4/16/20</v>
      </c>
      <c r="CI1" s="3" t="str">
        <f>'time_series_19-covid-Deaths'!CL2</f>
        <v>4/17/20</v>
      </c>
      <c r="CJ1" s="3" t="str">
        <f>'time_series_19-covid-Deaths'!CM2</f>
        <v>4/18/20</v>
      </c>
      <c r="CK1" s="3" t="str">
        <f>'time_series_19-covid-Deaths'!CN2</f>
        <v>4/19/20</v>
      </c>
      <c r="CL1" s="3" t="str">
        <f>'time_series_19-covid-Deaths'!CO2</f>
        <v>4/20/20</v>
      </c>
      <c r="CM1" s="3" t="str">
        <f>'time_series_19-covid-Deaths'!CP2</f>
        <v>4/21/20</v>
      </c>
      <c r="CN1" s="3" t="str">
        <f>'time_series_19-covid-Deaths'!CQ2</f>
        <v>4/22/20</v>
      </c>
      <c r="CO1" s="3" t="str">
        <f>'time_series_19-covid-Deaths'!CR2</f>
        <v>4/23/20</v>
      </c>
      <c r="CP1" s="3" t="str">
        <f>'time_series_19-covid-Deaths'!CS2</f>
        <v>4/24/20</v>
      </c>
      <c r="CQ1" s="3" t="str">
        <f>'time_series_19-covid-Deaths'!CT2</f>
        <v>4/25/20</v>
      </c>
      <c r="CR1" s="3" t="str">
        <f>'time_series_19-covid-Deaths'!CU2</f>
        <v>4/26/20</v>
      </c>
      <c r="CS1" s="3" t="str">
        <f>'time_series_19-covid-Deaths'!CV2</f>
        <v>4/27/20</v>
      </c>
      <c r="CT1" s="3" t="str">
        <f>'time_series_19-covid-Deaths'!CW2</f>
        <v>4/28/20</v>
      </c>
      <c r="CU1" s="3" t="str">
        <f>'time_series_19-covid-Deaths'!CX2</f>
        <v>4/29/20</v>
      </c>
      <c r="CV1" s="3" t="str">
        <f>'time_series_19-covid-Deaths'!CY2</f>
        <v>4/30/20</v>
      </c>
      <c r="CW1" s="3">
        <f>'time_series_19-covid-Deaths'!CZ2</f>
        <v>43835</v>
      </c>
      <c r="CX1" s="3">
        <f>'time_series_19-covid-Deaths'!DA2</f>
        <v>43866</v>
      </c>
      <c r="CY1" s="3">
        <f>'time_series_19-covid-Deaths'!DB2</f>
        <v>43895</v>
      </c>
      <c r="CZ1" s="3">
        <f>'time_series_19-covid-Deaths'!DC2</f>
        <v>43926</v>
      </c>
      <c r="DA1" s="3">
        <f>'time_series_19-covid-Deaths'!DD2</f>
        <v>43956</v>
      </c>
      <c r="DB1" s="3">
        <f>'time_series_19-covid-Deaths'!DE2</f>
        <v>43987</v>
      </c>
      <c r="DC1" s="3">
        <f>'time_series_19-covid-Deaths'!DF2</f>
        <v>44017</v>
      </c>
      <c r="DD1" s="3">
        <f>'time_series_19-covid-Deaths'!DG2</f>
        <v>44048</v>
      </c>
      <c r="DE1" s="3">
        <f>'time_series_19-covid-Deaths'!DH2</f>
        <v>44079</v>
      </c>
      <c r="DF1" s="3">
        <f>'time_series_19-covid-Deaths'!DI2</f>
        <v>44109</v>
      </c>
      <c r="DG1" s="3">
        <f>'time_series_19-covid-Deaths'!DJ2</f>
        <v>44140</v>
      </c>
      <c r="DH1" s="3">
        <f>'time_series_19-covid-Deaths'!DK2</f>
        <v>44170</v>
      </c>
      <c r="DI1" s="3" t="str">
        <f>'time_series_19-covid-Deaths'!DL2</f>
        <v>5/13/20</v>
      </c>
      <c r="DJ1" s="3" t="str">
        <f>'time_series_19-covid-Deaths'!DM2</f>
        <v>5/14/20</v>
      </c>
      <c r="DK1" s="3" t="str">
        <f>'time_series_19-covid-Deaths'!DN2</f>
        <v>5/15/20</v>
      </c>
      <c r="DL1" s="3" t="str">
        <f>'time_series_19-covid-Deaths'!DO2</f>
        <v>5/16/20</v>
      </c>
      <c r="DM1" s="3" t="str">
        <f>'time_series_19-covid-Deaths'!DP2</f>
        <v>5/17/20</v>
      </c>
      <c r="DN1" s="3" t="str">
        <f>'time_series_19-covid-Deaths'!DQ2</f>
        <v>5/18/20</v>
      </c>
      <c r="DO1" s="3" t="str">
        <f>'time_series_19-covid-Deaths'!DR2</f>
        <v>5/19/20</v>
      </c>
      <c r="DP1" s="3" t="str">
        <f>'time_series_19-covid-Deaths'!DS2</f>
        <v>5/20/20</v>
      </c>
      <c r="DQ1" s="3" t="str">
        <f>'time_series_19-covid-Deaths'!DT2</f>
        <v>5/21/20</v>
      </c>
      <c r="DR1" s="3" t="str">
        <f>'time_series_19-covid-Deaths'!DU2</f>
        <v>5/22/20</v>
      </c>
      <c r="DS1" s="3" t="str">
        <f>'time_series_19-covid-Deaths'!DV2</f>
        <v>5/23/20</v>
      </c>
      <c r="DT1" s="3" t="str">
        <f>'time_series_19-covid-Deaths'!DW2</f>
        <v>5/24/20</v>
      </c>
      <c r="DU1" s="3" t="str">
        <f>'time_series_19-covid-Deaths'!DX2</f>
        <v>5/25/20</v>
      </c>
      <c r="DV1" s="3" t="str">
        <f>'time_series_19-covid-Deaths'!DY2</f>
        <v>5/26/20</v>
      </c>
      <c r="DW1" s="3" t="str">
        <f>'time_series_19-covid-Deaths'!DZ2</f>
        <v>5/27/20</v>
      </c>
      <c r="DX1" s="3" t="str">
        <f>'time_series_19-covid-Deaths'!EA2</f>
        <v>5/28/20</v>
      </c>
      <c r="DY1" s="3" t="str">
        <f>'time_series_19-covid-Deaths'!EB2</f>
        <v>5/29/20</v>
      </c>
      <c r="DZ1" s="3" t="str">
        <f>'time_series_19-covid-Deaths'!EC2</f>
        <v>5/30/20</v>
      </c>
      <c r="EA1" s="3" t="str">
        <f>'time_series_19-covid-Deaths'!ED2</f>
        <v>5/31/20</v>
      </c>
      <c r="EB1" s="3">
        <f>'time_series_19-covid-Deaths'!EE2</f>
        <v>43836</v>
      </c>
      <c r="EC1" s="3">
        <f>'time_series_19-covid-Deaths'!EF2</f>
        <v>43867</v>
      </c>
      <c r="ED1" s="3">
        <f>'time_series_19-covid-Deaths'!EG2</f>
        <v>43896</v>
      </c>
      <c r="EE1" s="3">
        <f>'time_series_19-covid-Deaths'!EH2</f>
        <v>43927</v>
      </c>
      <c r="EF1" s="3">
        <f>'time_series_19-covid-Deaths'!EI2</f>
        <v>43957</v>
      </c>
      <c r="EG1" s="3">
        <f>'time_series_19-covid-Deaths'!EJ2</f>
        <v>43988</v>
      </c>
      <c r="EH1" s="3">
        <f>'time_series_19-covid-Deaths'!EK2</f>
        <v>44018</v>
      </c>
      <c r="EI1" s="3">
        <f>'time_series_19-covid-Deaths'!EL2</f>
        <v>44049</v>
      </c>
      <c r="EJ1" s="3">
        <f>'time_series_19-covid-Deaths'!EM2</f>
        <v>44080</v>
      </c>
      <c r="EK1" s="3">
        <f>'time_series_19-covid-Deaths'!EN2</f>
        <v>44110</v>
      </c>
      <c r="EL1" s="3">
        <f>'time_series_19-covid-Deaths'!EO2</f>
        <v>44141</v>
      </c>
      <c r="EM1" s="3">
        <f>'time_series_19-covid-Deaths'!EP2</f>
        <v>44171</v>
      </c>
      <c r="EN1" s="3" t="str">
        <f>'time_series_19-covid-Deaths'!EQ2</f>
        <v>6/13/20</v>
      </c>
      <c r="EO1" s="3" t="str">
        <f>'time_series_19-covid-Deaths'!ER2</f>
        <v>6/14/20</v>
      </c>
      <c r="EP1" s="3" t="str">
        <f>'time_series_19-covid-Deaths'!ES2</f>
        <v>6/15/20</v>
      </c>
      <c r="EQ1" s="3" t="str">
        <f>'time_series_19-covid-Deaths'!ET2</f>
        <v>6/16/20</v>
      </c>
      <c r="ER1" s="3" t="str">
        <f>'time_series_19-covid-Deaths'!EU2</f>
        <v>6/17/20</v>
      </c>
      <c r="ES1" s="3" t="str">
        <f>'time_series_19-covid-Deaths'!EV2</f>
        <v>6/18/20</v>
      </c>
      <c r="ET1" s="3" t="str">
        <f>'time_series_19-covid-Deaths'!EW2</f>
        <v>6/19/20</v>
      </c>
      <c r="EU1" s="3" t="str">
        <f>'time_series_19-covid-Deaths'!EX2</f>
        <v>6/20/20</v>
      </c>
      <c r="EV1" s="3" t="str">
        <f>'time_series_19-covid-Deaths'!EY2</f>
        <v>6/21/20</v>
      </c>
      <c r="EW1" s="3" t="str">
        <f>'time_series_19-covid-Deaths'!EZ2</f>
        <v>6/22/20</v>
      </c>
      <c r="EX1" s="3" t="str">
        <f>'time_series_19-covid-Deaths'!FA2</f>
        <v>6/23/20</v>
      </c>
      <c r="EY1" s="3" t="str">
        <f>'time_series_19-covid-Deaths'!FB2</f>
        <v>6/24/20</v>
      </c>
      <c r="EZ1" s="3" t="str">
        <f>'time_series_19-covid-Deaths'!FC2</f>
        <v>6/25/20</v>
      </c>
      <c r="FA1" s="3" t="str">
        <f>'time_series_19-covid-Deaths'!FD2</f>
        <v>6/26/20</v>
      </c>
      <c r="FB1" s="3" t="str">
        <f>'time_series_19-covid-Deaths'!FE2</f>
        <v>6/27/20</v>
      </c>
      <c r="FC1" s="3" t="str">
        <f>'time_series_19-covid-Deaths'!FF2</f>
        <v>6/28/20</v>
      </c>
      <c r="FD1" s="3" t="str">
        <f>'time_series_19-covid-Deaths'!FG2</f>
        <v>6/29/20</v>
      </c>
      <c r="FE1" s="3" t="str">
        <f>'time_series_19-covid-Deaths'!FH2</f>
        <v>6/30/20</v>
      </c>
      <c r="FF1" s="3">
        <f>'time_series_19-covid-Deaths'!FI2</f>
        <v>43837</v>
      </c>
      <c r="FG1" s="3">
        <f>'time_series_19-covid-Deaths'!FJ2</f>
        <v>43868</v>
      </c>
      <c r="FH1" s="3">
        <f>'time_series_19-covid-Deaths'!FK2</f>
        <v>43897</v>
      </c>
      <c r="FI1" s="3">
        <f>'time_series_19-covid-Deaths'!FL2</f>
        <v>43928</v>
      </c>
      <c r="FJ1" s="3">
        <f>'time_series_19-covid-Deaths'!FM2</f>
        <v>43958</v>
      </c>
      <c r="FK1" s="3">
        <f>'time_series_19-covid-Deaths'!FN2</f>
        <v>43989</v>
      </c>
      <c r="FL1" s="3">
        <f>'time_series_19-covid-Deaths'!FO2</f>
        <v>44019</v>
      </c>
      <c r="FM1" s="3">
        <f>'time_series_19-covid-Deaths'!FP2</f>
        <v>44050</v>
      </c>
      <c r="FN1" s="3">
        <f>'time_series_19-covid-Deaths'!FQ2</f>
        <v>44081</v>
      </c>
      <c r="FO1" s="3">
        <f>'time_series_19-covid-Deaths'!FR2</f>
        <v>44111</v>
      </c>
      <c r="FP1" s="3">
        <f>'time_series_19-covid-Deaths'!FS2</f>
        <v>44142</v>
      </c>
      <c r="FQ1" s="3">
        <f>'time_series_19-covid-Deaths'!FT2</f>
        <v>44172</v>
      </c>
      <c r="FR1" s="3" t="str">
        <f>'time_series_19-covid-Deaths'!FU2</f>
        <v>7/13/20</v>
      </c>
      <c r="FS1" s="3" t="str">
        <f>'time_series_19-covid-Deaths'!FV2</f>
        <v>7/14/20</v>
      </c>
      <c r="FT1" s="3" t="str">
        <f>'time_series_19-covid-Deaths'!FW2</f>
        <v>7/15/20</v>
      </c>
      <c r="FU1" s="3" t="str">
        <f>'time_series_19-covid-Deaths'!FX2</f>
        <v>7/16/20</v>
      </c>
      <c r="FV1" s="3" t="str">
        <f>'time_series_19-covid-Deaths'!FY2</f>
        <v>7/17/20</v>
      </c>
      <c r="FW1" s="3" t="str">
        <f>'time_series_19-covid-Deaths'!FZ2</f>
        <v>7/18/20</v>
      </c>
      <c r="FX1" s="3" t="str">
        <f>'time_series_19-covid-Deaths'!GA2</f>
        <v>7/19/20</v>
      </c>
      <c r="FY1" s="3" t="str">
        <f>'time_series_19-covid-Deaths'!GB2</f>
        <v>7/20/20</v>
      </c>
      <c r="FZ1" s="3" t="str">
        <f>'time_series_19-covid-Deaths'!GC2</f>
        <v>7/21/20</v>
      </c>
      <c r="GA1" s="3" t="str">
        <f>'time_series_19-covid-Deaths'!GD2</f>
        <v>7/22/20</v>
      </c>
      <c r="GB1" s="3" t="str">
        <f>'time_series_19-covid-Deaths'!GE2</f>
        <v>7/23/20</v>
      </c>
      <c r="GC1" s="3" t="str">
        <f>'time_series_19-covid-Deaths'!GF2</f>
        <v>7/24/20</v>
      </c>
      <c r="GD1" s="3" t="str">
        <f>'time_series_19-covid-Deaths'!GG2</f>
        <v>7/25/20</v>
      </c>
      <c r="GE1" s="3" t="str">
        <f>'time_series_19-covid-Deaths'!GH2</f>
        <v>7/26/20</v>
      </c>
      <c r="GF1" s="3" t="str">
        <f>'time_series_19-covid-Deaths'!GI2</f>
        <v>7/27/20</v>
      </c>
      <c r="GG1" s="3" t="str">
        <f>'time_series_19-covid-Deaths'!GJ2</f>
        <v>7/28/20</v>
      </c>
      <c r="GH1" s="3" t="str">
        <f>'time_series_19-covid-Deaths'!GK2</f>
        <v>7/29/20</v>
      </c>
      <c r="GI1" s="3" t="str">
        <f>'time_series_19-covid-Deaths'!GL2</f>
        <v>7/30/20</v>
      </c>
      <c r="GJ1" s="3" t="str">
        <f>'time_series_19-covid-Deaths'!GM2</f>
        <v>7/31/20</v>
      </c>
      <c r="GK1" s="3">
        <f>'time_series_19-covid-Deaths'!GN2</f>
        <v>43838</v>
      </c>
      <c r="GL1" s="3">
        <f>'time_series_19-covid-Deaths'!GO2</f>
        <v>43869</v>
      </c>
      <c r="GM1" s="3">
        <f>'time_series_19-covid-Deaths'!GP2</f>
        <v>43898</v>
      </c>
      <c r="GN1" s="3">
        <f>'time_series_19-covid-Deaths'!GQ2</f>
        <v>43929</v>
      </c>
      <c r="GO1" s="3">
        <f>'time_series_19-covid-Deaths'!GR2</f>
        <v>43959</v>
      </c>
      <c r="GP1" s="3">
        <f>'time_series_19-covid-Deaths'!GS2</f>
        <v>43990</v>
      </c>
    </row>
    <row r="2" spans="1:198" x14ac:dyDescent="0.35">
      <c r="A2" s="9" t="s">
        <v>252</v>
      </c>
      <c r="B2" s="10">
        <f>IFERROR(Deaths!C3/Confirmed!C2, 0)</f>
        <v>3.2432432432432434E-2</v>
      </c>
      <c r="C2" s="10">
        <f>IFERROR(Deaths!D3/Confirmed!D2, 0)</f>
        <v>3.9755351681957186E-2</v>
      </c>
      <c r="D2" s="10">
        <f>IFERROR(Deaths!E3/Confirmed!E2, 0)</f>
        <v>4.4633368756641874E-2</v>
      </c>
      <c r="E2" s="10">
        <f>IFERROR(Deaths!F3/Confirmed!F2, 0)</f>
        <v>3.9051603905160388E-2</v>
      </c>
      <c r="F2" s="10">
        <f>IFERROR(Deaths!G3/Confirmed!G2, 0)</f>
        <v>3.8715769593956562E-2</v>
      </c>
      <c r="G2" s="10">
        <f>IFERROR(Deaths!H3/Confirmed!H2, 0)</f>
        <v>4.4755722582849336E-2</v>
      </c>
      <c r="H2" s="10">
        <f>IFERROR(Deaths!I3/Confirmed!I2, 0)</f>
        <v>2.3843671566869847E-2</v>
      </c>
      <c r="I2" s="10">
        <f>IFERROR(Deaths!J3/Confirmed!J2, 0)</f>
        <v>2.7732727862471617E-2</v>
      </c>
      <c r="J2" s="10">
        <f>IFERROR(Deaths!K3/Confirmed!K2, 0)</f>
        <v>2.5868350740830701E-2</v>
      </c>
      <c r="K2" s="10">
        <f>IFERROR(Deaths!L3/Confirmed!L2, 0)</f>
        <v>2.6090460360632617E-2</v>
      </c>
      <c r="L2" s="10">
        <f>IFERROR(Deaths!M3/Confirmed!M2, 0)</f>
        <v>3.0071440438611065E-2</v>
      </c>
      <c r="M2" s="10">
        <f>IFERROR(Deaths!N3/Confirmed!N2, 0)</f>
        <v>2.5376779650920354E-2</v>
      </c>
      <c r="N2" s="10">
        <f>IFERROR(Deaths!O3/Confirmed!O2, 0)</f>
        <v>2.4739779755619248E-2</v>
      </c>
      <c r="O2" s="10">
        <f>IFERROR(Deaths!P3/Confirmed!P2, 0)</f>
        <v>2.3600301280441879E-2</v>
      </c>
      <c r="P2" s="10">
        <f>IFERROR(Deaths!Q3/Confirmed!Q2, 0)</f>
        <v>2.2935281988206779E-2</v>
      </c>
      <c r="Q2" s="10">
        <f>IFERROR(Deaths!R3/Confirmed!R2, 0)</f>
        <v>2.3342640088305954E-2</v>
      </c>
      <c r="R2" s="10">
        <f>IFERROR(Deaths!S3/Confirmed!S2, 0)</f>
        <v>2.3433638610263121E-2</v>
      </c>
      <c r="S2" s="10">
        <f>IFERROR(Deaths!T3/Confirmed!T2, 0)</f>
        <v>2.4401411295752646E-2</v>
      </c>
      <c r="T2" s="10">
        <f>IFERROR(Deaths!U3/Confirmed!U2, 0)</f>
        <v>2.5224731691526184E-2</v>
      </c>
      <c r="U2" s="10">
        <f>IFERROR(Deaths!V3/Confirmed!V2, 0)</f>
        <v>2.6024130190796857E-2</v>
      </c>
      <c r="V2" s="10">
        <f>IFERROR(Deaths!W3/Confirmed!W2, 0)</f>
        <v>2.4949787993751395E-2</v>
      </c>
      <c r="W2" s="10">
        <f>IFERROR(Deaths!X3/Confirmed!X2, 0)</f>
        <v>3.0313080392677102E-2</v>
      </c>
      <c r="X2" s="10">
        <f>IFERROR(Deaths!Y3/Confirmed!Y2, 0)</f>
        <v>2.5223166227786888E-2</v>
      </c>
      <c r="Y2" s="10">
        <f>IFERROR(Deaths!Z3/Confirmed!Z2, 0)</f>
        <v>2.4899862497758114E-2</v>
      </c>
      <c r="Z2" s="10">
        <f>IFERROR(Deaths!AA3/Confirmed!AA2, 0)</f>
        <v>2.5633598841419261E-2</v>
      </c>
      <c r="AA2" s="10">
        <f>IFERROR(Deaths!AB3/Confirmed!AB2, 0)</f>
        <v>2.6223432630485443E-2</v>
      </c>
      <c r="AB2" s="10">
        <f>IFERROR(Deaths!AC3/Confirmed!AC2, 0)</f>
        <v>2.7405860595886393E-2</v>
      </c>
      <c r="AC2" s="10">
        <f>IFERROR(Deaths!AD3/Confirmed!AD2, 0)</f>
        <v>2.8249790421950471E-2</v>
      </c>
      <c r="AD2" s="10">
        <f>IFERROR(Deaths!AE3/Confirmed!AE2, 0)</f>
        <v>2.9715403629826439E-2</v>
      </c>
      <c r="AE2" s="10">
        <f>IFERROR(Deaths!AF3/Confirmed!AF2, 0)</f>
        <v>2.9549540092637546E-2</v>
      </c>
      <c r="AF2" s="10">
        <f>IFERROR(Deaths!AG3/Confirmed!AG2, 0)</f>
        <v>3.2001561686621549E-2</v>
      </c>
      <c r="AG2" s="10">
        <f>IFERROR(Deaths!AH3/Confirmed!AH2, 0)</f>
        <v>3.1424536583504026E-2</v>
      </c>
      <c r="AH2" s="10">
        <f>IFERROR(Deaths!AI3/Confirmed!AI2, 0)</f>
        <v>3.3299147896329498E-2</v>
      </c>
      <c r="AI2" s="10">
        <f>IFERROR(Deaths!AJ3/Confirmed!AJ2, 0)</f>
        <v>3.4068766107234902E-2</v>
      </c>
      <c r="AJ2" s="10">
        <f>IFERROR(Deaths!AK3/Confirmed!AK2, 0)</f>
        <v>3.4466031493320733E-2</v>
      </c>
      <c r="AK2" s="10">
        <f>IFERROR(Deaths!AL3/Confirmed!AL2, 0)</f>
        <v>3.4580645161290322E-2</v>
      </c>
      <c r="AL2" s="10">
        <f>IFERROR(Deaths!AM3/Confirmed!AM2, 0)</f>
        <v>3.4723649065132527E-2</v>
      </c>
      <c r="AM2" s="10">
        <f>IFERROR(Deaths!AN3/Confirmed!AN2, 0)</f>
        <v>3.4975510009986208E-2</v>
      </c>
      <c r="AN2" s="10">
        <f>IFERROR(Deaths!AO3/Confirmed!AO2, 0)</f>
        <v>3.4832753950076151E-2</v>
      </c>
      <c r="AO2" s="10">
        <f>IFERROR(Deaths!AP3/Confirmed!AP2, 0)</f>
        <v>3.49001640364274E-2</v>
      </c>
      <c r="AP2" s="10">
        <f>IFERROR(Deaths!AQ3/Confirmed!AQ2, 0)</f>
        <v>3.4967743363321493E-2</v>
      </c>
      <c r="AQ2" s="10">
        <f>IFERROR(Deaths!AR3/Confirmed!AR2, 0)</f>
        <v>3.5019957610251E-2</v>
      </c>
      <c r="AR2" s="10">
        <f>IFERROR(Deaths!AS3/Confirmed!AS2, 0)</f>
        <v>3.5151082460155809E-2</v>
      </c>
      <c r="AS2" s="10">
        <f>IFERROR(Deaths!AT3/Confirmed!AT2, 0)</f>
        <v>3.5292797617226146E-2</v>
      </c>
      <c r="AT2" s="10">
        <f>IFERROR(Deaths!AU3/Confirmed!AU2, 0)</f>
        <v>3.4898999803883113E-2</v>
      </c>
      <c r="AU2" s="10">
        <f>IFERROR(Deaths!AV3/Confirmed!AV2, 0)</f>
        <v>3.5871267143315289E-2</v>
      </c>
      <c r="AV2" s="10">
        <f>IFERROR(Deaths!AW3/Confirmed!AW2, 0)</f>
        <v>3.6254683010220785E-2</v>
      </c>
      <c r="AW2" s="10">
        <f>IFERROR(Deaths!AX3/Confirmed!AX2, 0)</f>
        <v>3.7463116481663623E-2</v>
      </c>
      <c r="AX2" s="10">
        <f>IFERROR(Deaths!AY3/Confirmed!AY2, 0)</f>
        <v>3.8781792490916428E-2</v>
      </c>
      <c r="AY2" s="10">
        <f>IFERROR(Deaths!AZ3/Confirmed!AZ2, 0)</f>
        <v>3.8843543327617948E-2</v>
      </c>
      <c r="AZ2" s="10">
        <f>IFERROR(Deaths!BA3/Confirmed!BA2, 0)</f>
        <v>4.0911804941462786E-2</v>
      </c>
      <c r="BA2" s="10">
        <f>IFERROR(Deaths!BB3/Confirmed!BB2, 0)</f>
        <v>3.9736634041277023E-2</v>
      </c>
      <c r="BB2" s="10">
        <f>IFERROR(Deaths!BC3/Confirmed!BC2, 0)</f>
        <v>4.1001368613138689E-2</v>
      </c>
      <c r="BC2" s="10">
        <f>IFERROR(Deaths!BD3/Confirmed!BD2, 0)</f>
        <v>4.232037071011345E-2</v>
      </c>
      <c r="BD2" s="10">
        <f>IFERROR(Deaths!BE3/Confirmed!BE2, 0)</f>
        <v>4.3323894576345022E-2</v>
      </c>
      <c r="BE2" s="10">
        <f>IFERROR(Deaths!BF3/Confirmed!BF2, 0)</f>
        <v>4.4388857419280454E-2</v>
      </c>
      <c r="BF2" s="10">
        <f>IFERROR(Deaths!BG3/Confirmed!BG2, 0)</f>
        <v>4.5471351040473243E-2</v>
      </c>
      <c r="BG2" s="10">
        <f>IFERROR(Deaths!BH3/Confirmed!BH2, 0)</f>
        <v>4.6323511550513764E-2</v>
      </c>
      <c r="BH2" s="10">
        <f>IFERROR(Deaths!BI3/Confirmed!BI2, 0)</f>
        <v>4.7535898659494168E-2</v>
      </c>
      <c r="BI2" s="10">
        <f>IFERROR(Deaths!BJ3/Confirmed!BJ2, 0)</f>
        <v>4.8070542306932841E-2</v>
      </c>
      <c r="BJ2" s="10">
        <f>IFERROR(Deaths!BK3/Confirmed!BK2, 0)</f>
        <v>4.8992086837393124E-2</v>
      </c>
      <c r="BK2" s="10">
        <f>IFERROR(Deaths!BL3/Confirmed!BL2, 0)</f>
        <v>4.9536030459704353E-2</v>
      </c>
      <c r="BL2" s="10">
        <f>IFERROR(Deaths!BM3/Confirmed!BM2, 0)</f>
        <v>5.1278557585012041E-2</v>
      </c>
      <c r="BM2" s="10">
        <f>IFERROR(Deaths!BN3/Confirmed!BN2, 0)</f>
        <v>5.213706783296327E-2</v>
      </c>
      <c r="BN2" s="10">
        <f>IFERROR(Deaths!BO3/Confirmed!BO2, 0)</f>
        <v>5.259635403631132E-2</v>
      </c>
      <c r="BO2" s="10">
        <f>IFERROR(Deaths!BP3/Confirmed!BP2, 0)</f>
        <v>5.3112749279137977E-2</v>
      </c>
      <c r="BP2" s="10">
        <f>IFERROR(Deaths!BQ3/Confirmed!BQ2, 0)</f>
        <v>5.2943866008784014E-2</v>
      </c>
      <c r="BQ2" s="10">
        <f>IFERROR(Deaths!BR3/Confirmed!BR2, 0)</f>
        <v>5.4344317012847733E-2</v>
      </c>
      <c r="BR2" s="10">
        <f>IFERROR(Deaths!BS3/Confirmed!BS2, 0)</f>
        <v>5.6056184378872539E-2</v>
      </c>
      <c r="BS2" s="10">
        <f>IFERROR(Deaths!BT3/Confirmed!BT2, 0)</f>
        <v>5.7544296598002927E-2</v>
      </c>
      <c r="BT2" s="10">
        <f>IFERROR(Deaths!BU3/Confirmed!BU2, 0)</f>
        <v>5.9596747830305073E-2</v>
      </c>
      <c r="BU2" s="10">
        <f>IFERROR(Deaths!BV3/Confirmed!BV2, 0)</f>
        <v>6.0718420050810719E-2</v>
      </c>
      <c r="BV2" s="10">
        <f>IFERROR(Deaths!BW3/Confirmed!BW2, 0)</f>
        <v>6.1468703582394535E-2</v>
      </c>
      <c r="BW2" s="10">
        <f>IFERROR(Deaths!BX3/Confirmed!BX2, 0)</f>
        <v>6.1584383762303886E-2</v>
      </c>
      <c r="BX2" s="10">
        <f>IFERROR(Deaths!BY3/Confirmed!BY2, 0)</f>
        <v>6.2759528392495073E-2</v>
      </c>
      <c r="BY2" s="10">
        <f>IFERROR(Deaths!BZ3/Confirmed!BZ2, 0)</f>
        <v>6.5308526797995384E-2</v>
      </c>
      <c r="BZ2" s="10">
        <f>IFERROR(Deaths!CA3/Confirmed!CA2, 0)</f>
        <v>6.6568168643696357E-2</v>
      </c>
      <c r="CA2" s="10">
        <f>IFERROR(Deaths!CB3/Confirmed!CB2, 0)</f>
        <v>6.7989001308096847E-2</v>
      </c>
      <c r="CB2" s="10">
        <f>IFERROR(Deaths!CC3/Confirmed!CC2, 0)</f>
        <v>6.889228876516143E-2</v>
      </c>
      <c r="CC2" s="10">
        <f>IFERROR(Deaths!CD3/Confirmed!CD2, 0)</f>
        <v>6.8959476749052381E-2</v>
      </c>
      <c r="CD2" s="10">
        <f>IFERROR(Deaths!CE3/Confirmed!CE2, 0)</f>
        <v>6.9247102867839333E-2</v>
      </c>
      <c r="CE2" s="10">
        <f>IFERROR(Deaths!CF3/Confirmed!CF2, 0)</f>
        <v>6.8770953048922487E-2</v>
      </c>
      <c r="CF2" s="10">
        <f>IFERROR(Deaths!CG3/Confirmed!CG2, 0)</f>
        <v>6.9898536739136444E-2</v>
      </c>
      <c r="CG2" s="10">
        <f>IFERROR(Deaths!CH3/Confirmed!CH2, 0)</f>
        <v>7.1656139958638426E-2</v>
      </c>
      <c r="CH2" s="10">
        <f>IFERROR(Deaths!CI3/Confirmed!CI2, 0)</f>
        <v>7.2406301711874746E-2</v>
      </c>
      <c r="CI2" s="10">
        <f>IFERROR(Deaths!CJ3/Confirmed!CJ2, 0)</f>
        <v>7.3304564149640428E-2</v>
      </c>
      <c r="CJ2" s="10">
        <f>IFERROR(Deaths!CK3/Confirmed!CK2, 0)</f>
        <v>7.3349340002532043E-2</v>
      </c>
      <c r="CK2" s="10">
        <f>IFERROR(Deaths!CL3/Confirmed!CL2, 0)</f>
        <v>7.3001927226449756E-2</v>
      </c>
      <c r="CL2" s="10">
        <f>IFERROR(Deaths!CM3/Confirmed!CM2, 0)</f>
        <v>7.2836502387962784E-2</v>
      </c>
      <c r="CM2" s="10">
        <f>IFERROR(Deaths!CN3/Confirmed!CN2, 0)</f>
        <v>7.3587310807758086E-2</v>
      </c>
      <c r="CN2" s="10">
        <f>IFERROR(Deaths!CO3/Confirmed!CO2, 0)</f>
        <v>7.4080715171356185E-2</v>
      </c>
      <c r="CO2" s="10">
        <f>IFERROR(Deaths!CP3/Confirmed!CP2, 0)</f>
        <v>7.4534012763837088E-2</v>
      </c>
      <c r="CP2" s="10">
        <f>IFERROR(Deaths!CQ3/Confirmed!CQ2, 0)</f>
        <v>7.4562495151702532E-2</v>
      </c>
      <c r="CQ2" s="10">
        <f>IFERROR(Deaths!CR3/Confirmed!CR2, 0)</f>
        <v>7.4256529812196201E-2</v>
      </c>
      <c r="CR2" s="10">
        <f>IFERROR(Deaths!CS3/Confirmed!CS2, 0)</f>
        <v>7.3431054216763311E-2</v>
      </c>
      <c r="CS2" s="10">
        <f>IFERROR(Deaths!CT3/Confirmed!CT2, 0)</f>
        <v>7.3206664883554096E-2</v>
      </c>
      <c r="CT2" s="10">
        <f>IFERROR(Deaths!CU3/Confirmed!CU2, 0)</f>
        <v>7.3686400059072274E-2</v>
      </c>
      <c r="CU2" s="10">
        <f>IFERROR(Deaths!CV3/Confirmed!CV2, 0)</f>
        <v>7.4083318805047996E-2</v>
      </c>
      <c r="CV2" s="10">
        <f>IFERROR(Deaths!CW3/Confirmed!CW2, 0)</f>
        <v>7.4171865313841345E-2</v>
      </c>
      <c r="CW2" s="10">
        <f>IFERROR(Deaths!CX3/Confirmed!CX2, 0)</f>
        <v>7.3863594657218853E-2</v>
      </c>
      <c r="CX2" s="10">
        <f>IFERROR(Deaths!CY3/Confirmed!CY2, 0)</f>
        <v>7.3574856933805985E-2</v>
      </c>
      <c r="CY2" s="10">
        <f>IFERROR(Deaths!CZ3/Confirmed!CZ2, 0)</f>
        <v>7.2838658433621584E-2</v>
      </c>
      <c r="CZ2" s="10">
        <f>IFERROR(Deaths!DA3/Confirmed!DA2, 0)</f>
        <v>7.2410441879693074E-2</v>
      </c>
      <c r="DA2" s="10">
        <f>IFERROR(Deaths!DB3/Confirmed!DB2, 0)</f>
        <v>7.2514976094483999E-2</v>
      </c>
      <c r="DB2" s="10">
        <f>IFERROR(Deaths!DC3/Confirmed!DC2, 0)</f>
        <v>7.2725589248512412E-2</v>
      </c>
      <c r="DC2" s="10">
        <f>IFERROR(Deaths!DD3/Confirmed!DD2, 0)</f>
        <v>7.2427355875337884E-2</v>
      </c>
      <c r="DD2" s="10">
        <f>IFERROR(Deaths!DE3/Confirmed!DE2, 0)</f>
        <v>7.22032178373362E-2</v>
      </c>
      <c r="DE2" s="10">
        <f>IFERROR(Deaths!DF3/Confirmed!DF2, 0)</f>
        <v>7.1611260981120431E-2</v>
      </c>
      <c r="DF2" s="10">
        <f>IFERROR(Deaths!DG3/Confirmed!DG2, 0)</f>
        <v>7.0974168690154854E-2</v>
      </c>
      <c r="DG2" s="10">
        <f>IFERROR(Deaths!DH3/Confirmed!DH2, 0)</f>
        <v>7.0502401110123639E-2</v>
      </c>
      <c r="DH2" s="10">
        <f>IFERROR(Deaths!DI3/Confirmed!DI2, 0)</f>
        <v>7.0545889760103356E-2</v>
      </c>
      <c r="DI2" s="10">
        <f>IFERROR(Deaths!DJ3/Confirmed!DJ2, 0)</f>
        <v>7.0392329005595861E-2</v>
      </c>
      <c r="DJ2" s="10">
        <f>IFERROR(Deaths!DK3/Confirmed!DK2, 0)</f>
        <v>7.0233551602994465E-2</v>
      </c>
      <c r="DK2" s="10">
        <f>IFERROR(Deaths!DL3/Confirmed!DL2, 0)</f>
        <v>6.9877349290939639E-2</v>
      </c>
      <c r="DL2" s="10">
        <f>IFERROR(Deaths!DM3/Confirmed!DM2, 0)</f>
        <v>6.9311649274733836E-2</v>
      </c>
      <c r="DM2" s="10">
        <f>IFERROR(Deaths!DN3/Confirmed!DN2, 0)</f>
        <v>6.8604730633643779E-2</v>
      </c>
      <c r="DN2" s="10">
        <f>IFERROR(Deaths!DO3/Confirmed!DO2, 0)</f>
        <v>6.8161648318612059E-2</v>
      </c>
      <c r="DO2" s="10">
        <f>IFERROR(Deaths!DP3/Confirmed!DP2, 0)</f>
        <v>6.790565507240405E-2</v>
      </c>
      <c r="DP2" s="10">
        <f>IFERROR(Deaths!DQ3/Confirmed!DQ2, 0)</f>
        <v>6.7569094972459123E-2</v>
      </c>
      <c r="DQ2" s="10">
        <f>IFERROR(Deaths!DR3/Confirmed!DR2, 0)</f>
        <v>6.7136566482251567E-2</v>
      </c>
      <c r="DR2" s="10">
        <f>IFERROR(Deaths!DS3/Confirmed!DS2, 0)</f>
        <v>6.6774412250124981E-2</v>
      </c>
      <c r="DS2" s="10">
        <f>IFERROR(Deaths!DT3/Confirmed!DT2, 0)</f>
        <v>6.6172579706978457E-2</v>
      </c>
      <c r="DT2" s="10">
        <f>IFERROR(Deaths!DU3/Confirmed!DU2, 0)</f>
        <v>6.5454704626757051E-2</v>
      </c>
      <c r="DU2" s="10">
        <f>IFERROR(Deaths!DV3/Confirmed!DV2, 0)</f>
        <v>6.4522398086491753E-2</v>
      </c>
      <c r="DV2" s="10">
        <f>IFERROR(Deaths!DW3/Confirmed!DW2, 0)</f>
        <v>6.4268449051574639E-2</v>
      </c>
      <c r="DW2" s="10">
        <f>IFERROR(Deaths!DX3/Confirmed!DX2, 0)</f>
        <v>6.4139068795715459E-2</v>
      </c>
      <c r="DX2" s="10">
        <f>IFERROR(Deaths!DY3/Confirmed!DY2, 0)</f>
        <v>6.3811080089923436E-2</v>
      </c>
      <c r="DY2" s="10">
        <f>IFERROR(Deaths!DZ3/Confirmed!DZ2, 0)</f>
        <v>6.3318521048868509E-2</v>
      </c>
      <c r="DZ2" s="10">
        <f>IFERROR(Deaths!EA3/Confirmed!EA2, 0)</f>
        <v>6.2728311751269597E-2</v>
      </c>
      <c r="EA2" s="10">
        <f>IFERROR(Deaths!EB3/Confirmed!EB2, 0)</f>
        <v>6.1781931357577147E-2</v>
      </c>
      <c r="EB2" s="10">
        <f>IFERROR(Deaths!EC3/Confirmed!EC2, 0)</f>
        <v>6.1204501511975623E-2</v>
      </c>
      <c r="EC2" s="10">
        <f>IFERROR(Deaths!ED3/Confirmed!ED2, 0)</f>
        <v>6.1046223775711672E-2</v>
      </c>
      <c r="ED2" s="10">
        <f>IFERROR(Deaths!EE3/Confirmed!EE2, 0)</f>
        <v>6.0767630749026566E-2</v>
      </c>
      <c r="EE2" s="10">
        <f>IFERROR(Deaths!EF3/Confirmed!EF2, 0)</f>
        <v>6.0447469856536221E-2</v>
      </c>
      <c r="EF2" s="10">
        <f>IFERROR(Deaths!EG3/Confirmed!EG2, 0)</f>
        <v>6.000840477441724E-2</v>
      </c>
      <c r="EG2" s="10">
        <f>IFERROR(Deaths!EH3/Confirmed!EH2, 0)</f>
        <v>5.9423524257795964E-2</v>
      </c>
      <c r="EH2" s="10">
        <f>IFERROR(Deaths!EI3/Confirmed!EI2, 0)</f>
        <v>5.8651220612245987E-2</v>
      </c>
      <c r="EI2" s="10">
        <f>IFERROR(Deaths!EJ3/Confirmed!EJ2, 0)</f>
        <v>5.8241238478834806E-2</v>
      </c>
      <c r="EJ2" s="10">
        <f>IFERROR(Deaths!EK3/Confirmed!EK2, 0)</f>
        <v>5.8097898669006498E-2</v>
      </c>
      <c r="EK2" s="10">
        <f>IFERROR(Deaths!EL3/Confirmed!EL2, 0)</f>
        <v>5.7819482776469956E-2</v>
      </c>
      <c r="EL2" s="10">
        <f>IFERROR(Deaths!EM3/Confirmed!EM2, 0)</f>
        <v>5.7417954965932973E-2</v>
      </c>
      <c r="EM2" s="10">
        <f>IFERROR(Deaths!EN3/Confirmed!EN2, 0)</f>
        <v>5.693654183226278E-2</v>
      </c>
      <c r="EN2" s="10">
        <f>IFERROR(Deaths!EO3/Confirmed!EO2, 0)</f>
        <v>5.6531372486011956E-2</v>
      </c>
      <c r="EO2" s="10">
        <f>IFERROR(Deaths!EP3/Confirmed!EP2, 0)</f>
        <v>5.5979376296217007E-2</v>
      </c>
      <c r="EP2" s="10">
        <f>IFERROR(Deaths!EQ3/Confirmed!EQ2, 0)</f>
        <v>5.5468733536852277E-2</v>
      </c>
      <c r="EQ2" s="10">
        <f>IFERROR(Deaths!ER3/Confirmed!ER2, 0)</f>
        <v>5.5497924988827822E-2</v>
      </c>
      <c r="ER2" s="10">
        <f>IFERROR(Deaths!ES3/Confirmed!ES2, 0)</f>
        <v>5.5180589164491325E-2</v>
      </c>
      <c r="ES2" s="10">
        <f>IFERROR(Deaths!ET3/Confirmed!ET2, 0)</f>
        <v>5.4844338916345596E-2</v>
      </c>
      <c r="ET2" s="10">
        <f>IFERROR(Deaths!EU3/Confirmed!EU2, 0)</f>
        <v>5.4678364575807513E-2</v>
      </c>
      <c r="EU2" s="10">
        <f>IFERROR(Deaths!EV3/Confirmed!EV2, 0)</f>
        <v>5.4026411283212825E-2</v>
      </c>
      <c r="EV2" s="10">
        <f>IFERROR(Deaths!EW3/Confirmed!EW2, 0)</f>
        <v>5.3512773220142328E-2</v>
      </c>
      <c r="EW2" s="10">
        <f>IFERROR(Deaths!EX3/Confirmed!EX2, 0)</f>
        <v>5.3139699232350963E-2</v>
      </c>
      <c r="EX2" s="10">
        <f>IFERROR(Deaths!EY3/Confirmed!EY2, 0)</f>
        <v>5.2922278972637453E-2</v>
      </c>
      <c r="EY2" s="10">
        <f>IFERROR(Deaths!EZ3/Confirmed!EZ2, 0)</f>
        <v>5.2545183900295514E-2</v>
      </c>
      <c r="EZ2" s="10">
        <f>IFERROR(Deaths!FA3/Confirmed!FA2, 0)</f>
        <v>5.2095451485552169E-2</v>
      </c>
      <c r="FA2" s="10">
        <f>IFERROR(Deaths!FB3/Confirmed!FB2, 0)</f>
        <v>5.1632739742545071E-2</v>
      </c>
      <c r="FB2" s="10">
        <f>IFERROR(Deaths!FC3/Confirmed!FC2, 0)</f>
        <v>5.1082114817102148E-2</v>
      </c>
      <c r="FC2" s="10">
        <f>IFERROR(Deaths!FD3/Confirmed!FD2, 0)</f>
        <v>5.0479663718657544E-2</v>
      </c>
      <c r="FD2" s="10">
        <f>IFERROR(Deaths!FE3/Confirmed!FE2, 0)</f>
        <v>5.004087113076993E-2</v>
      </c>
      <c r="FE2" s="10">
        <f>IFERROR(Deaths!FF3/Confirmed!FF2, 0)</f>
        <v>4.977132381132171E-2</v>
      </c>
      <c r="FF2" s="10">
        <f>IFERROR(Deaths!FG3/Confirmed!FG2, 0)</f>
        <v>4.9424235090871044E-2</v>
      </c>
      <c r="FG2" s="10">
        <f>IFERROR(Deaths!FH3/Confirmed!FH2, 0)</f>
        <v>4.8898417268668753E-2</v>
      </c>
      <c r="FH2" s="10">
        <f>IFERROR(Deaths!FI3/Confirmed!FI2, 0)</f>
        <v>4.8425034059691834E-2</v>
      </c>
      <c r="FI2" s="10">
        <f>IFERROR(Deaths!FJ3/Confirmed!FJ2, 0)</f>
        <v>4.7932067347779099E-2</v>
      </c>
      <c r="FJ2" s="10">
        <f>IFERROR(Deaths!FK3/Confirmed!FK2, 0)</f>
        <v>4.7416363708458621E-2</v>
      </c>
      <c r="FK2" s="10">
        <f>IFERROR(Deaths!FL3/Confirmed!FL2, 0)</f>
        <v>4.6994357688143112E-2</v>
      </c>
      <c r="FL2" s="10">
        <f>IFERROR(Deaths!FM3/Confirmed!FM2, 0)</f>
        <v>4.68456708553118E-2</v>
      </c>
      <c r="FM2" s="10">
        <f>IFERROR(Deaths!FN3/Confirmed!FN2, 0)</f>
        <v>4.6463026380001313E-2</v>
      </c>
      <c r="FN2" s="10">
        <f>IFERROR(Deaths!FO3/Confirmed!FO2, 0)</f>
        <v>4.6100987939390534E-2</v>
      </c>
      <c r="FO2" s="10">
        <f>IFERROR(Deaths!FP3/Confirmed!FP2, 0)</f>
        <v>4.5678014737729235E-2</v>
      </c>
      <c r="FP2" s="10">
        <f>IFERROR(Deaths!FQ3/Confirmed!FQ2, 0)</f>
        <v>4.5220995586173172E-2</v>
      </c>
      <c r="FQ2" s="10">
        <f>IFERROR(Deaths!FR3/Confirmed!FR2, 0)</f>
        <v>4.4765630293277126E-2</v>
      </c>
      <c r="FR2" s="10">
        <f>IFERROR(Deaths!FS3/Confirmed!FS2, 0)</f>
        <v>4.4395033093276963E-2</v>
      </c>
      <c r="FS2" s="10">
        <f>IFERROR(Deaths!FT3/Confirmed!FT2, 0)</f>
        <v>4.4176409022633485E-2</v>
      </c>
      <c r="FT2" s="10">
        <f>IFERROR(Deaths!FU3/Confirmed!FU2, 0)</f>
        <v>4.3855378192667029E-2</v>
      </c>
      <c r="FU2" s="10">
        <f>IFERROR(Deaths!FV3/Confirmed!FV2, 0)</f>
        <v>4.3536751385084296E-2</v>
      </c>
      <c r="FV2" s="10">
        <f>IFERROR(Deaths!FW3/Confirmed!FW2, 0)</f>
        <v>4.3228966076418553E-2</v>
      </c>
      <c r="FW2" s="10">
        <f>IFERROR(Deaths!FX3/Confirmed!FX2, 0)</f>
        <v>4.288650543172056E-2</v>
      </c>
      <c r="FX2" s="10">
        <f>IFERROR(Deaths!FY3/Confirmed!FY2, 0)</f>
        <v>4.2457459073156525E-2</v>
      </c>
      <c r="FY2" s="10">
        <f>IFERROR(Deaths!FZ3/Confirmed!FZ2, 0)</f>
        <v>4.2117611685856281E-2</v>
      </c>
      <c r="FZ2" s="10">
        <f>IFERROR(Deaths!GA3/Confirmed!GA2, 0)</f>
        <v>4.1950904174131311E-2</v>
      </c>
      <c r="GA2" s="10">
        <f>IFERROR(Deaths!GB3/Confirmed!GB2, 0)</f>
        <v>4.1763140060971406E-2</v>
      </c>
      <c r="GB2" s="10">
        <f>IFERROR(Deaths!GC3/Confirmed!GC2, 0)</f>
        <v>4.1648835480441272E-2</v>
      </c>
      <c r="GC2" s="10">
        <f>IFERROR(Deaths!GD3/Confirmed!GD2, 0)</f>
        <v>4.1285262769381527E-2</v>
      </c>
      <c r="GD2" s="10">
        <f>IFERROR(Deaths!GE3/Confirmed!GE2, 0)</f>
        <v>4.0904321638460042E-2</v>
      </c>
      <c r="GE2" s="10">
        <f>IFERROR(Deaths!GF3/Confirmed!GF2, 0)</f>
        <v>4.0481345419208142E-2</v>
      </c>
      <c r="GF2" s="10">
        <f>IFERROR(Deaths!GG3/Confirmed!GG2, 0)</f>
        <v>4.0269131181157131E-2</v>
      </c>
      <c r="GG2" s="10">
        <f>IFERROR(Deaths!GH3/Confirmed!GH2, 0)</f>
        <v>4.0104516896839693E-2</v>
      </c>
      <c r="GH2" s="10">
        <f>IFERROR(Deaths!GI3/Confirmed!GI2, 0)</f>
        <v>3.9897476739255651E-2</v>
      </c>
      <c r="GI2" s="10">
        <f>IFERROR(Deaths!GJ3/Confirmed!GJ2, 0)</f>
        <v>3.9575715882555533E-2</v>
      </c>
      <c r="GJ2" s="10">
        <f>IFERROR(Deaths!GK3/Confirmed!GK2, 0)</f>
        <v>3.9297611960388924E-2</v>
      </c>
      <c r="GK2" s="10">
        <f>IFERROR(Deaths!GL3/Confirmed!GL2, 0)</f>
        <v>3.8964585320204852E-2</v>
      </c>
      <c r="GL2" s="10">
        <f>IFERROR(Deaths!GM3/Confirmed!GM2, 0)</f>
        <v>3.8657767403782177E-2</v>
      </c>
      <c r="GM2" s="10">
        <f>IFERROR(Deaths!GN3/Confirmed!GN2, 0)</f>
        <v>3.8407446839755235E-2</v>
      </c>
      <c r="GN2" s="10">
        <f>IFERROR(Deaths!GO3/Confirmed!GO2, 0)</f>
        <v>3.8362270027777826E-2</v>
      </c>
      <c r="GO2" s="10">
        <f>IFERROR(Deaths!GP3/Confirmed!GP2, 0)</f>
        <v>3.8208945692656336E-2</v>
      </c>
      <c r="GP2" s="10">
        <f>IFERROR(Deaths!GQ3/Confirmed!GQ2, 0)</f>
        <v>3.7994141278154377E-2</v>
      </c>
    </row>
    <row r="3" spans="1:198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2.4390243902439025E-2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1.6393442622950821E-2</v>
      </c>
      <c r="AZ3" s="10">
        <f>IFERROR(Deaths!BA4/Confirmed!BA3, 0)</f>
        <v>3.4246575342465752E-2</v>
      </c>
      <c r="BA3" s="10">
        <f>IFERROR(Deaths!BB4/Confirmed!BB3, 0)</f>
        <v>3.1746031746031744E-2</v>
      </c>
      <c r="BB3" s="10">
        <f>IFERROR(Deaths!BC4/Confirmed!BC3, 0)</f>
        <v>2.734375E-2</v>
      </c>
      <c r="BC3" s="10">
        <f>IFERROR(Deaths!BD4/Confirmed!BD3, 0)</f>
        <v>2.3026315789473683E-2</v>
      </c>
      <c r="BD3" s="10">
        <f>IFERROR(Deaths!BE4/Confirmed!BE3, 0)</f>
        <v>2.34375E-2</v>
      </c>
      <c r="BE3" s="10">
        <f>IFERROR(Deaths!BF4/Confirmed!BF3, 0)</f>
        <v>3.2608695652173912E-2</v>
      </c>
      <c r="BF3" s="10">
        <f>IFERROR(Deaths!BG4/Confirmed!BG3, 0)</f>
        <v>3.3628318584070796E-2</v>
      </c>
      <c r="BG3" s="10">
        <f>IFERROR(Deaths!BH4/Confirmed!BH3, 0)</f>
        <v>3.2831737346101231E-2</v>
      </c>
      <c r="BH3" s="10">
        <f>IFERROR(Deaths!BI4/Confirmed!BI3, 0)</f>
        <v>3.7946428571428568E-2</v>
      </c>
      <c r="BI3" s="10">
        <f>IFERROR(Deaths!BJ4/Confirmed!BJ3, 0)</f>
        <v>4.1198501872659173E-2</v>
      </c>
      <c r="BJ3" s="10">
        <f>IFERROR(Deaths!BK4/Confirmed!BK3, 0)</f>
        <v>4.0581929555895867E-2</v>
      </c>
      <c r="BK3" s="10">
        <f>IFERROR(Deaths!BL4/Confirmed!BL3, 0)</f>
        <v>3.5670356703567038E-2</v>
      </c>
      <c r="BL3" s="10">
        <f>IFERROR(Deaths!BM4/Confirmed!BM3, 0)</f>
        <v>3.3451596553471873E-2</v>
      </c>
      <c r="BM3" s="10">
        <f>IFERROR(Deaths!BN4/Confirmed!BN3, 0)</f>
        <v>3.2752902155887227E-2</v>
      </c>
      <c r="BN3" s="10">
        <f>IFERROR(Deaths!BO4/Confirmed!BO3, 0)</f>
        <v>3.1217481789802288E-2</v>
      </c>
      <c r="BO3" s="10">
        <f>IFERROR(Deaths!BP4/Confirmed!BP3, 0)</f>
        <v>3.1988041853512707E-2</v>
      </c>
      <c r="BP3" s="10">
        <f>IFERROR(Deaths!BQ4/Confirmed!BQ3, 0)</f>
        <v>3.3471645919778699E-2</v>
      </c>
      <c r="BQ3" s="10">
        <f>IFERROR(Deaths!BR4/Confirmed!BR3, 0)</f>
        <v>3.308457711442786E-2</v>
      </c>
      <c r="BR3" s="10">
        <f>IFERROR(Deaths!BS4/Confirmed!BS3, 0)</f>
        <v>3.6004645760743324E-2</v>
      </c>
      <c r="BS3" s="10">
        <f>IFERROR(Deaths!BT4/Confirmed!BT3, 0)</f>
        <v>3.8300544160736708E-2</v>
      </c>
      <c r="BT3" s="10">
        <f>IFERROR(Deaths!BU4/Confirmed!BU3, 0)</f>
        <v>4.3322659634582782E-2</v>
      </c>
      <c r="BU3" s="10">
        <f>IFERROR(Deaths!BV4/Confirmed!BV3, 0)</f>
        <v>4.5593220338983054E-2</v>
      </c>
      <c r="BV3" s="10">
        <f>IFERROR(Deaths!BW4/Confirmed!BW3, 0)</f>
        <v>4.6651617757712566E-2</v>
      </c>
      <c r="BW3" s="10">
        <f>IFERROR(Deaths!BX4/Confirmed!BX3, 0)</f>
        <v>4.9734562727018719E-2</v>
      </c>
      <c r="BX3" s="10">
        <f>IFERROR(Deaths!BY4/Confirmed!BY3, 0)</f>
        <v>5.0415800415800419E-2</v>
      </c>
      <c r="BY3" s="10">
        <f>IFERROR(Deaths!BZ4/Confirmed!BZ3, 0)</f>
        <v>5.184641721692345E-2</v>
      </c>
      <c r="BZ3" s="10">
        <f>IFERROR(Deaths!CA4/Confirmed!CA3, 0)</f>
        <v>5.3165724829892749E-2</v>
      </c>
      <c r="CA3" s="10">
        <f>IFERROR(Deaths!CB4/Confirmed!CB3, 0)</f>
        <v>5.4721030042918457E-2</v>
      </c>
      <c r="CB3" s="10">
        <f>IFERROR(Deaths!CC4/Confirmed!CC3, 0)</f>
        <v>5.6843378351138882E-2</v>
      </c>
      <c r="CC3" s="10">
        <f>IFERROR(Deaths!CD4/Confirmed!CD3, 0)</f>
        <v>5.7893734526756807E-2</v>
      </c>
      <c r="CD3" s="10">
        <f>IFERROR(Deaths!CE4/Confirmed!CE3, 0)</f>
        <v>5.8561425843411841E-2</v>
      </c>
      <c r="CE3" s="10">
        <f>IFERROR(Deaths!CF4/Confirmed!CF3, 0)</f>
        <v>5.8199246833276277E-2</v>
      </c>
      <c r="CF3" s="10">
        <f>IFERROR(Deaths!CG4/Confirmed!CG3, 0)</f>
        <v>5.8164094232331438E-2</v>
      </c>
      <c r="CG3" s="10">
        <f>IFERROR(Deaths!CH4/Confirmed!CH3, 0)</f>
        <v>5.7538014823871018E-2</v>
      </c>
      <c r="CH3" s="10">
        <f>IFERROR(Deaths!CI4/Confirmed!CI3, 0)</f>
        <v>5.8003467206009823E-2</v>
      </c>
      <c r="CI3" s="10">
        <f>IFERROR(Deaths!CJ4/Confirmed!CJ3, 0)</f>
        <v>5.765704584040747E-2</v>
      </c>
      <c r="CJ3" s="10">
        <f>IFERROR(Deaths!CK4/Confirmed!CK3, 0)</f>
        <v>5.6121480544131602E-2</v>
      </c>
      <c r="CK3" s="10">
        <f>IFERROR(Deaths!CL4/Confirmed!CL3, 0)</f>
        <v>5.6176435620021399E-2</v>
      </c>
      <c r="CL3" s="10">
        <f>IFERROR(Deaths!CM4/Confirmed!CM3, 0)</f>
        <v>5.5130943014499272E-2</v>
      </c>
      <c r="CM3" s="10">
        <f>IFERROR(Deaths!CN4/Confirmed!CN3, 0)</f>
        <v>5.3668695930791412E-2</v>
      </c>
      <c r="CN3" s="10">
        <f>IFERROR(Deaths!CO4/Confirmed!CO3, 0)</f>
        <v>5.3683024280299148E-2</v>
      </c>
      <c r="CO3" s="10">
        <f>IFERROR(Deaths!CP4/Confirmed!CP3, 0)</f>
        <v>5.3126971034884285E-2</v>
      </c>
      <c r="CP3" s="10">
        <f>IFERROR(Deaths!CQ4/Confirmed!CQ3, 0)</f>
        <v>5.1194070820752127E-2</v>
      </c>
      <c r="CQ3" s="10">
        <f>IFERROR(Deaths!CR4/Confirmed!CR3, 0)</f>
        <v>5.0247152374811949E-2</v>
      </c>
      <c r="CR3" s="10">
        <f>IFERROR(Deaths!CS4/Confirmed!CS3, 0)</f>
        <v>4.9899214282775925E-2</v>
      </c>
      <c r="CS3" s="10">
        <f>IFERROR(Deaths!CT4/Confirmed!CT3, 0)</f>
        <v>4.8919849718221664E-2</v>
      </c>
      <c r="CT3" s="10">
        <f>IFERROR(Deaths!CU4/Confirmed!CU3, 0)</f>
        <v>4.8790503210392716E-2</v>
      </c>
      <c r="CU3" s="10">
        <f>IFERROR(Deaths!CV4/Confirmed!CV3, 0)</f>
        <v>4.8401373791736008E-2</v>
      </c>
      <c r="CV3" s="10">
        <f>IFERROR(Deaths!CW4/Confirmed!CW3, 0)</f>
        <v>4.6824077153308948E-2</v>
      </c>
      <c r="CW3" s="10">
        <f>IFERROR(Deaths!CX4/Confirmed!CX3, 0)</f>
        <v>4.5804874992167427E-2</v>
      </c>
      <c r="CX3" s="10">
        <f>IFERROR(Deaths!CY4/Confirmed!CY3, 0)</f>
        <v>4.5677681992337162E-2</v>
      </c>
      <c r="CY3" s="10">
        <f>IFERROR(Deaths!CZ4/Confirmed!CZ3, 0)</f>
        <v>4.4100591213827048E-2</v>
      </c>
      <c r="CZ3" s="10">
        <f>IFERROR(Deaths!DA4/Confirmed!DA3, 0)</f>
        <v>4.3576791808873722E-2</v>
      </c>
      <c r="DA3" s="10">
        <f>IFERROR(Deaths!DB4/Confirmed!DB3, 0)</f>
        <v>4.2407170294494236E-2</v>
      </c>
      <c r="DB3" s="10">
        <f>IFERROR(Deaths!DC4/Confirmed!DC3, 0)</f>
        <v>4.3058320430583205E-2</v>
      </c>
      <c r="DC3" s="10">
        <f>IFERROR(Deaths!DD4/Confirmed!DD3, 0)</f>
        <v>4.2303391725680206E-2</v>
      </c>
      <c r="DD3" s="10">
        <f>IFERROR(Deaths!DE4/Confirmed!DE3, 0)</f>
        <v>4.1907931225734885E-2</v>
      </c>
      <c r="DE3" s="10">
        <f>IFERROR(Deaths!DF4/Confirmed!DF3, 0)</f>
        <v>4.0248954104239225E-2</v>
      </c>
      <c r="DF3" s="10">
        <f>IFERROR(Deaths!DG4/Confirmed!DG3, 0)</f>
        <v>3.9662894860914663E-2</v>
      </c>
      <c r="DG3" s="10">
        <f>IFERROR(Deaths!DH4/Confirmed!DH3, 0)</f>
        <v>3.8818944844124702E-2</v>
      </c>
      <c r="DH3" s="10">
        <f>IFERROR(Deaths!DI4/Confirmed!DI3, 0)</f>
        <v>3.7803748307560753E-2</v>
      </c>
      <c r="DI3" s="10">
        <f>IFERROR(Deaths!DJ4/Confirmed!DJ3, 0)</f>
        <v>3.7525234532715827E-2</v>
      </c>
      <c r="DJ3" s="10">
        <f>IFERROR(Deaths!DK4/Confirmed!DK3, 0)</f>
        <v>3.693246357057086E-2</v>
      </c>
      <c r="DK3" s="10">
        <f>IFERROR(Deaths!DL4/Confirmed!DL3, 0)</f>
        <v>3.6342722128956041E-2</v>
      </c>
      <c r="DL3" s="10">
        <f>IFERROR(Deaths!DM4/Confirmed!DM3, 0)</f>
        <v>3.6008644459348683E-2</v>
      </c>
      <c r="DM3" s="10">
        <f>IFERROR(Deaths!DN4/Confirmed!DN3, 0)</f>
        <v>3.50547195622435E-2</v>
      </c>
      <c r="DN3" s="10">
        <f>IFERROR(Deaths!DO4/Confirmed!DO3, 0)</f>
        <v>3.4713078779899056E-2</v>
      </c>
      <c r="DO3" s="10">
        <f>IFERROR(Deaths!DP4/Confirmed!DP3, 0)</f>
        <v>3.4057591623036648E-2</v>
      </c>
      <c r="DP3" s="10">
        <f>IFERROR(Deaths!DQ4/Confirmed!DQ3, 0)</f>
        <v>3.369445003016288E-2</v>
      </c>
      <c r="DQ3" s="10">
        <f>IFERROR(Deaths!DR4/Confirmed!DR3, 0)</f>
        <v>3.3483650043406962E-2</v>
      </c>
      <c r="DR3" s="10">
        <f>IFERROR(Deaths!DS4/Confirmed!DS3, 0)</f>
        <v>3.275536480686695E-2</v>
      </c>
      <c r="DS3" s="10">
        <f>IFERROR(Deaths!DT4/Confirmed!DT3, 0)</f>
        <v>3.2139255491734992E-2</v>
      </c>
      <c r="DT3" s="10">
        <f>IFERROR(Deaths!DU4/Confirmed!DU3, 0)</f>
        <v>3.1894261984063407E-2</v>
      </c>
      <c r="DU3" s="10">
        <f>IFERROR(Deaths!DV4/Confirmed!DV3, 0)</f>
        <v>3.1798900553772637E-2</v>
      </c>
      <c r="DV3" s="10">
        <f>IFERROR(Deaths!DW4/Confirmed!DW3, 0)</f>
        <v>3.1613733403521083E-2</v>
      </c>
      <c r="DW3" s="10">
        <f>IFERROR(Deaths!DX4/Confirmed!DX3, 0)</f>
        <v>3.1629779432610708E-2</v>
      </c>
      <c r="DX3" s="10">
        <f>IFERROR(Deaths!DY4/Confirmed!DY3, 0)</f>
        <v>3.0952466820542413E-2</v>
      </c>
      <c r="DY3" s="10">
        <f>IFERROR(Deaths!DZ4/Confirmed!DZ3, 0)</f>
        <v>3.0867302688638333E-2</v>
      </c>
      <c r="DZ3" s="10">
        <f>IFERROR(Deaths!EA4/Confirmed!EA3, 0)</f>
        <v>3.0602367774440944E-2</v>
      </c>
      <c r="EA3" s="10">
        <f>IFERROR(Deaths!EB4/Confirmed!EB3, 0)</f>
        <v>3.0332897040039108E-2</v>
      </c>
      <c r="EB3" s="10">
        <f>IFERROR(Deaths!EC4/Confirmed!EC3, 0)</f>
        <v>3.0085166731129463E-2</v>
      </c>
      <c r="EC3" s="10">
        <f>IFERROR(Deaths!ED4/Confirmed!ED3, 0)</f>
        <v>2.9930783242258653E-2</v>
      </c>
      <c r="ED3" s="10">
        <f>IFERROR(Deaths!EE4/Confirmed!EE3, 0)</f>
        <v>2.9670097279007473E-2</v>
      </c>
      <c r="EE3" s="10">
        <f>IFERROR(Deaths!EF4/Confirmed!EF3, 0)</f>
        <v>2.9649724291644232E-2</v>
      </c>
      <c r="EF3" s="10">
        <f>IFERROR(Deaths!EG4/Confirmed!EG3, 0)</f>
        <v>2.9342562357833266E-2</v>
      </c>
      <c r="EG3" s="10">
        <f>IFERROR(Deaths!EH4/Confirmed!EH3, 0)</f>
        <v>2.8923968428414427E-2</v>
      </c>
      <c r="EH3" s="10">
        <f>IFERROR(Deaths!EI4/Confirmed!EI3, 0)</f>
        <v>2.8581554745270948E-2</v>
      </c>
      <c r="EI3" s="10">
        <f>IFERROR(Deaths!EJ4/Confirmed!EJ3, 0)</f>
        <v>2.8597143188944373E-2</v>
      </c>
      <c r="EJ3" s="10">
        <f>IFERROR(Deaths!EK4/Confirmed!EK3, 0)</f>
        <v>2.8509226042232161E-2</v>
      </c>
      <c r="EK3" s="10">
        <f>IFERROR(Deaths!EL4/Confirmed!EL3, 0)</f>
        <v>2.8293564675257201E-2</v>
      </c>
      <c r="EL3" s="10">
        <f>IFERROR(Deaths!EM4/Confirmed!EM3, 0)</f>
        <v>2.8236206932707026E-2</v>
      </c>
      <c r="EM3" s="10">
        <f>IFERROR(Deaths!EN4/Confirmed!EN3, 0)</f>
        <v>2.8171009359979762E-2</v>
      </c>
      <c r="EN3" s="10">
        <f>IFERROR(Deaths!EO4/Confirmed!EO3, 0)</f>
        <v>2.8105773262219795E-2</v>
      </c>
      <c r="EO3" s="10">
        <f>IFERROR(Deaths!EP4/Confirmed!EP3, 0)</f>
        <v>2.8043312748498434E-2</v>
      </c>
      <c r="EP3" s="10">
        <f>IFERROR(Deaths!EQ4/Confirmed!EQ3, 0)</f>
        <v>2.8313149493067551E-2</v>
      </c>
      <c r="EQ3" s="10">
        <f>IFERROR(Deaths!ER4/Confirmed!ER3, 0)</f>
        <v>2.8290448605685033E-2</v>
      </c>
      <c r="ER3" s="10">
        <f>IFERROR(Deaths!ES4/Confirmed!ES3, 0)</f>
        <v>2.8258469111659936E-2</v>
      </c>
      <c r="ES3" s="10">
        <f>IFERROR(Deaths!ET4/Confirmed!ET3, 0)</f>
        <v>2.8128821850794947E-2</v>
      </c>
      <c r="ET3" s="10">
        <f>IFERROR(Deaths!EU4/Confirmed!EU3, 0)</f>
        <v>2.8331842044833674E-2</v>
      </c>
      <c r="EU3" s="10">
        <f>IFERROR(Deaths!EV4/Confirmed!EV3, 0)</f>
        <v>2.8229013705335291E-2</v>
      </c>
      <c r="EV3" s="10">
        <f>IFERROR(Deaths!EW4/Confirmed!EW3, 0)</f>
        <v>2.7845829011160401E-2</v>
      </c>
      <c r="EW3" s="10">
        <f>IFERROR(Deaths!EX4/Confirmed!EX3, 0)</f>
        <v>2.7766288224554996E-2</v>
      </c>
      <c r="EX3" s="10">
        <f>IFERROR(Deaths!EY4/Confirmed!EY3, 0)</f>
        <v>2.7924933347183271E-2</v>
      </c>
      <c r="EY3" s="10">
        <f>IFERROR(Deaths!EZ4/Confirmed!EZ3, 0)</f>
        <v>2.7893177070543635E-2</v>
      </c>
      <c r="EZ3" s="10">
        <f>IFERROR(Deaths!FA4/Confirmed!FA3, 0)</f>
        <v>2.763945761873941E-2</v>
      </c>
      <c r="FA3" s="10">
        <f>IFERROR(Deaths!FB4/Confirmed!FB3, 0)</f>
        <v>2.7313297932437013E-2</v>
      </c>
      <c r="FB3" s="10">
        <f>IFERROR(Deaths!FC4/Confirmed!FC3, 0)</f>
        <v>2.7011441925399862E-2</v>
      </c>
      <c r="FC3" s="10">
        <f>IFERROR(Deaths!FD4/Confirmed!FD3, 0)</f>
        <v>2.661364870218479E-2</v>
      </c>
      <c r="FD3" s="10">
        <f>IFERROR(Deaths!FE4/Confirmed!FE3, 0)</f>
        <v>2.6436578440204809E-2</v>
      </c>
      <c r="FE3" s="10">
        <f>IFERROR(Deaths!FF4/Confirmed!FF3, 0)</f>
        <v>2.636953321304834E-2</v>
      </c>
      <c r="FF3" s="10">
        <f>IFERROR(Deaths!FG4/Confirmed!FG3, 0)</f>
        <v>2.6288575334885881E-2</v>
      </c>
      <c r="FG3" s="10">
        <f>IFERROR(Deaths!FH4/Confirmed!FH3, 0)</f>
        <v>2.6002599741063715E-2</v>
      </c>
      <c r="FH3" s="10">
        <f>IFERROR(Deaths!FI4/Confirmed!FI3, 0)</f>
        <v>2.5713863071673383E-2</v>
      </c>
      <c r="FI3" s="10">
        <f>IFERROR(Deaths!FJ4/Confirmed!FJ3, 0)</f>
        <v>2.5272880339068337E-2</v>
      </c>
      <c r="FJ3" s="10">
        <f>IFERROR(Deaths!FK4/Confirmed!FK3, 0)</f>
        <v>2.5032116413238971E-2</v>
      </c>
      <c r="FK3" s="10">
        <f>IFERROR(Deaths!FL4/Confirmed!FL3, 0)</f>
        <v>2.4857324895643677E-2</v>
      </c>
      <c r="FL3" s="10">
        <f>IFERROR(Deaths!FM4/Confirmed!FM3, 0)</f>
        <v>2.4916256201002726E-2</v>
      </c>
      <c r="FM3" s="10">
        <f>IFERROR(Deaths!FN4/Confirmed!FN3, 0)</f>
        <v>2.4550383566585673E-2</v>
      </c>
      <c r="FN3" s="10">
        <f>IFERROR(Deaths!FO4/Confirmed!FO3, 0)</f>
        <v>2.4271604734878126E-2</v>
      </c>
      <c r="FO3" s="10">
        <f>IFERROR(Deaths!FP4/Confirmed!FP3, 0)</f>
        <v>2.3961863986838715E-2</v>
      </c>
      <c r="FP3" s="10">
        <f>IFERROR(Deaths!FQ4/Confirmed!FQ3, 0)</f>
        <v>2.3598639012171404E-2</v>
      </c>
      <c r="FQ3" s="10">
        <f>IFERROR(Deaths!FR4/Confirmed!FR3, 0)</f>
        <v>2.327668197433725E-2</v>
      </c>
      <c r="FR3" s="10">
        <f>IFERROR(Deaths!FS4/Confirmed!FS3, 0)</f>
        <v>2.298916790733763E-2</v>
      </c>
      <c r="FS3" s="10">
        <f>IFERROR(Deaths!FT4/Confirmed!FT3, 0)</f>
        <v>2.2865893677532268E-2</v>
      </c>
      <c r="FT3" s="10">
        <f>IFERROR(Deaths!FU4/Confirmed!FU3, 0)</f>
        <v>2.2688461433372498E-2</v>
      </c>
      <c r="FU3" s="10">
        <f>IFERROR(Deaths!FV4/Confirmed!FV3, 0)</f>
        <v>2.2613452691781673E-2</v>
      </c>
      <c r="FV3" s="10">
        <f>IFERROR(Deaths!FW4/Confirmed!FW3, 0)</f>
        <v>2.2404102254538216E-2</v>
      </c>
      <c r="FW3" s="10">
        <f>IFERROR(Deaths!FX4/Confirmed!FX3, 0)</f>
        <v>2.2170219926088881E-2</v>
      </c>
      <c r="FX3" s="10">
        <f>IFERROR(Deaths!FY4/Confirmed!FY3, 0)</f>
        <v>2.186301137585122E-2</v>
      </c>
      <c r="FY3" s="10">
        <f>IFERROR(Deaths!FZ4/Confirmed!FZ3, 0)</f>
        <v>2.1639812660166721E-2</v>
      </c>
      <c r="FZ3" s="10">
        <f>IFERROR(Deaths!GA4/Confirmed!GA3, 0)</f>
        <v>2.1614518039476754E-2</v>
      </c>
      <c r="GA3" s="10">
        <f>IFERROR(Deaths!GB4/Confirmed!GB3, 0)</f>
        <v>2.2195419234238949E-2</v>
      </c>
      <c r="GB3" s="10">
        <f>IFERROR(Deaths!GC4/Confirmed!GC3, 0)</f>
        <v>2.1984346858631536E-2</v>
      </c>
      <c r="GC3" s="10">
        <f>IFERROR(Deaths!GD4/Confirmed!GD3, 0)</f>
        <v>2.1957843948462803E-2</v>
      </c>
      <c r="GD3" s="10">
        <f>IFERROR(Deaths!GE4/Confirmed!GE3, 0)</f>
        <v>2.1896895099415586E-2</v>
      </c>
      <c r="GE3" s="10">
        <f>IFERROR(Deaths!GF4/Confirmed!GF3, 0)</f>
        <v>2.169327226530646E-2</v>
      </c>
      <c r="GF3" s="10">
        <f>IFERROR(Deaths!GG4/Confirmed!GG3, 0)</f>
        <v>2.1730392842164128E-2</v>
      </c>
      <c r="GG3" s="10">
        <f>IFERROR(Deaths!GH4/Confirmed!GH3, 0)</f>
        <v>2.1775610235495006E-2</v>
      </c>
      <c r="GH3" s="10">
        <f>IFERROR(Deaths!GI4/Confirmed!GI3, 0)</f>
        <v>2.1868126154080562E-2</v>
      </c>
      <c r="GI3" s="10">
        <f>IFERROR(Deaths!GJ4/Confirmed!GJ3, 0)</f>
        <v>2.1955477491635584E-2</v>
      </c>
      <c r="GJ3" s="10">
        <f>IFERROR(Deaths!GK4/Confirmed!GK3, 0)</f>
        <v>2.1964706224380032E-2</v>
      </c>
      <c r="GK3" s="10">
        <f>IFERROR(Deaths!GL4/Confirmed!GL3, 0)</f>
        <v>2.1824947253720705E-2</v>
      </c>
      <c r="GL3" s="10">
        <f>IFERROR(Deaths!GM4/Confirmed!GM3, 0)</f>
        <v>2.178857279592809E-2</v>
      </c>
      <c r="GM3" s="10">
        <f>IFERROR(Deaths!GN4/Confirmed!GN3, 0)</f>
        <v>2.1825359629921652E-2</v>
      </c>
      <c r="GN3" s="10">
        <f>IFERROR(Deaths!GO4/Confirmed!GO3, 0)</f>
        <v>2.2077767734774583E-2</v>
      </c>
      <c r="GO3" s="10">
        <f>IFERROR(Deaths!GP4/Confirmed!GP3, 0)</f>
        <v>2.2433554108678491E-2</v>
      </c>
      <c r="GP3" s="10">
        <f>IFERROR(Deaths!GQ4/Confirmed!GQ3, 0)</f>
        <v>2.254049971812409E-2</v>
      </c>
    </row>
    <row r="4" spans="1:198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1.7857142857142856E-2</v>
      </c>
      <c r="AV4" s="10">
        <f>IFERROR(Deaths!AW5/Confirmed!AW4, 0)</f>
        <v>1.1627906976744186E-2</v>
      </c>
      <c r="AW4" s="10">
        <f>IFERROR(Deaths!AX5/Confirmed!AX4, 0)</f>
        <v>1.0309278350515464E-2</v>
      </c>
      <c r="AX4" s="10">
        <f>IFERROR(Deaths!AY5/Confirmed!AY4, 0)</f>
        <v>1.6666666666666666E-2</v>
      </c>
      <c r="AY4" s="10">
        <f>IFERROR(Deaths!AZ5/Confirmed!AZ4, 0)</f>
        <v>1.7964071856287425E-2</v>
      </c>
      <c r="AZ4" s="10">
        <f>IFERROR(Deaths!BA5/Confirmed!BA4, 0)</f>
        <v>1.9801980198019802E-2</v>
      </c>
      <c r="BA4" s="10">
        <f>IFERROR(Deaths!BB5/Confirmed!BB4, 0)</f>
        <v>1.5503875968992248E-2</v>
      </c>
      <c r="BB4" s="10">
        <f>IFERROR(Deaths!BC5/Confirmed!BC4, 0)</f>
        <v>1.2170385395537525E-2</v>
      </c>
      <c r="BC4" s="10">
        <f>IFERROR(Deaths!BD5/Confirmed!BD4, 0)</f>
        <v>1.2089810017271158E-2</v>
      </c>
      <c r="BD4" s="10">
        <f>IFERROR(Deaths!BE5/Confirmed!BE4, 0)</f>
        <v>9.2165898617511521E-3</v>
      </c>
      <c r="BE4" s="10">
        <f>IFERROR(Deaths!BF5/Confirmed!BF4, 0)</f>
        <v>8.368200836820083E-3</v>
      </c>
      <c r="BF4" s="10">
        <f>IFERROR(Deaths!BG5/Confirmed!BG4, 0)</f>
        <v>1.1417058428475487E-2</v>
      </c>
      <c r="BG4" s="10">
        <f>IFERROR(Deaths!BH5/Confirmed!BH4, 0)</f>
        <v>1.3618677042801557E-2</v>
      </c>
      <c r="BH4" s="10">
        <f>IFERROR(Deaths!BI5/Confirmed!BI4, 0)</f>
        <v>1.3933547695605574E-2</v>
      </c>
      <c r="BI4" s="10">
        <f>IFERROR(Deaths!BJ5/Confirmed!BJ4, 0)</f>
        <v>1.6949152542372881E-2</v>
      </c>
      <c r="BJ4" s="10">
        <f>IFERROR(Deaths!BK5/Confirmed!BK4, 0)</f>
        <v>1.6222711796515122E-2</v>
      </c>
      <c r="BK4" s="10">
        <f>IFERROR(Deaths!BL5/Confirmed!BL4, 0)</f>
        <v>1.8252492817306069E-2</v>
      </c>
      <c r="BL4" s="10">
        <f>IFERROR(Deaths!BM5/Confirmed!BM4, 0)</f>
        <v>1.9374724790841038E-2</v>
      </c>
      <c r="BM4" s="10">
        <f>IFERROR(Deaths!BN5/Confirmed!BN4, 0)</f>
        <v>2.0788164774901162E-2</v>
      </c>
      <c r="BN4" s="10">
        <f>IFERROR(Deaths!BO5/Confirmed!BO4, 0)</f>
        <v>2.1018418201516793E-2</v>
      </c>
      <c r="BO4" s="10">
        <f>IFERROR(Deaths!BP5/Confirmed!BP4, 0)</f>
        <v>2.3058252427184466E-2</v>
      </c>
      <c r="BP4" s="10">
        <f>IFERROR(Deaths!BQ5/Confirmed!BQ4, 0)</f>
        <v>2.4271844660194174E-2</v>
      </c>
      <c r="BQ4" s="10">
        <f>IFERROR(Deaths!BR5/Confirmed!BR4, 0)</f>
        <v>2.6373465809468147E-2</v>
      </c>
      <c r="BR4" s="10">
        <f>IFERROR(Deaths!BS5/Confirmed!BS4, 0)</f>
        <v>2.9963802118246414E-2</v>
      </c>
      <c r="BS4" s="10">
        <f>IFERROR(Deaths!BT5/Confirmed!BT4, 0)</f>
        <v>3.0428055698813822E-2</v>
      </c>
      <c r="BT4" s="10">
        <f>IFERROR(Deaths!BU5/Confirmed!BU4, 0)</f>
        <v>3.4811231360031919E-2</v>
      </c>
      <c r="BU4" s="10">
        <f>IFERROR(Deaths!BV5/Confirmed!BV4, 0)</f>
        <v>3.5103946441155741E-2</v>
      </c>
      <c r="BV4" s="10">
        <f>IFERROR(Deaths!BW5/Confirmed!BW4, 0)</f>
        <v>3.8458472820022314E-2</v>
      </c>
      <c r="BW4" s="10">
        <f>IFERROR(Deaths!BX5/Confirmed!BX4, 0)</f>
        <v>3.7977849231868525E-2</v>
      </c>
      <c r="BX4" s="10">
        <f>IFERROR(Deaths!BY5/Confirmed!BY4, 0)</f>
        <v>4.0345726256061754E-2</v>
      </c>
      <c r="BY4" s="10">
        <f>IFERROR(Deaths!BZ5/Confirmed!BZ4, 0)</f>
        <v>4.2598509052183174E-2</v>
      </c>
      <c r="BZ4" s="10">
        <f>IFERROR(Deaths!CA5/Confirmed!CA4, 0)</f>
        <v>4.5738103124654962E-2</v>
      </c>
      <c r="CA4" s="10">
        <f>IFERROR(Deaths!CB5/Confirmed!CB4, 0)</f>
        <v>4.5274463007159906E-2</v>
      </c>
      <c r="CB4" s="10">
        <f>IFERROR(Deaths!CC5/Confirmed!CC4, 0)</f>
        <v>4.5741121976325273E-2</v>
      </c>
      <c r="CC4" s="10">
        <f>IFERROR(Deaths!CD5/Confirmed!CD4, 0)</f>
        <v>4.3785792847119503E-2</v>
      </c>
      <c r="CD4" s="10">
        <f>IFERROR(Deaths!CE5/Confirmed!CE4, 0)</f>
        <v>4.4219253800092125E-2</v>
      </c>
      <c r="CE4" s="10">
        <f>IFERROR(Deaths!CF5/Confirmed!CF4, 0)</f>
        <v>4.5048194576237328E-2</v>
      </c>
      <c r="CF4" s="10">
        <f>IFERROR(Deaths!CG5/Confirmed!CG4, 0)</f>
        <v>4.7174477556572274E-2</v>
      </c>
      <c r="CG4" s="10">
        <f>IFERROR(Deaths!CH5/Confirmed!CH4, 0)</f>
        <v>4.9317236124948718E-2</v>
      </c>
      <c r="CH4" s="10">
        <f>IFERROR(Deaths!CI5/Confirmed!CI4, 0)</f>
        <v>4.952728254997299E-2</v>
      </c>
      <c r="CI4" s="10">
        <f>IFERROR(Deaths!CJ5/Confirmed!CJ4, 0)</f>
        <v>5.1010599276517167E-2</v>
      </c>
      <c r="CJ4" s="10">
        <f>IFERROR(Deaths!CK5/Confirmed!CK4, 0)</f>
        <v>5.2492052879145115E-2</v>
      </c>
      <c r="CK4" s="10">
        <f>IFERROR(Deaths!CL5/Confirmed!CL4, 0)</f>
        <v>5.1392609045970254E-2</v>
      </c>
      <c r="CL4" s="10">
        <f>IFERROR(Deaths!CM5/Confirmed!CM4, 0)</f>
        <v>5.1279673590504449E-2</v>
      </c>
      <c r="CM4" s="10">
        <f>IFERROR(Deaths!CN5/Confirmed!CN4, 0)</f>
        <v>5.2616102409284271E-2</v>
      </c>
      <c r="CN4" s="10">
        <f>IFERROR(Deaths!CO5/Confirmed!CO4, 0)</f>
        <v>5.3333952020787896E-2</v>
      </c>
      <c r="CO4" s="10">
        <f>IFERROR(Deaths!CP5/Confirmed!CP4, 0)</f>
        <v>5.5807162341750018E-2</v>
      </c>
      <c r="CP4" s="10">
        <f>IFERROR(Deaths!CQ5/Confirmed!CQ4, 0)</f>
        <v>5.7005238319196898E-2</v>
      </c>
      <c r="CQ4" s="10">
        <f>IFERROR(Deaths!CR5/Confirmed!CR4, 0)</f>
        <v>5.3223119583324548E-2</v>
      </c>
      <c r="CR4" s="10">
        <f>IFERROR(Deaths!CS5/Confirmed!CS4, 0)</f>
        <v>5.1266937844910224E-2</v>
      </c>
      <c r="CS4" s="10">
        <f>IFERROR(Deaths!CT5/Confirmed!CT4, 0)</f>
        <v>5.2254016342465161E-2</v>
      </c>
      <c r="CT4" s="10">
        <f>IFERROR(Deaths!CU5/Confirmed!CU4, 0)</f>
        <v>5.5246707246988727E-2</v>
      </c>
      <c r="CU4" s="10">
        <f>IFERROR(Deaths!CV5/Confirmed!CV4, 0)</f>
        <v>5.575710341875182E-2</v>
      </c>
      <c r="CV4" s="10">
        <f>IFERROR(Deaths!CW5/Confirmed!CW4, 0)</f>
        <v>5.6417249897076985E-2</v>
      </c>
      <c r="CW4" s="10">
        <f>IFERROR(Deaths!CX5/Confirmed!CX4, 0)</f>
        <v>5.6401057130112377E-2</v>
      </c>
      <c r="CX4" s="10">
        <f>IFERROR(Deaths!CY5/Confirmed!CY4, 0)</f>
        <v>5.6905586921943502E-2</v>
      </c>
      <c r="CY4" s="10">
        <f>IFERROR(Deaths!CZ5/Confirmed!CZ4, 0)</f>
        <v>5.6708107533737118E-2</v>
      </c>
      <c r="CZ4" s="10">
        <f>IFERROR(Deaths!DA5/Confirmed!DA4, 0)</f>
        <v>5.5834850366298157E-2</v>
      </c>
      <c r="DA4" s="10">
        <f>IFERROR(Deaths!DB5/Confirmed!DB4, 0)</f>
        <v>5.6553782433913999E-2</v>
      </c>
      <c r="DB4" s="10">
        <f>IFERROR(Deaths!DC5/Confirmed!DC4, 0)</f>
        <v>5.7336488036413738E-2</v>
      </c>
      <c r="DC4" s="10">
        <f>IFERROR(Deaths!DD5/Confirmed!DD4, 0)</f>
        <v>5.7248231169946283E-2</v>
      </c>
      <c r="DD4" s="10">
        <f>IFERROR(Deaths!DE5/Confirmed!DE4, 0)</f>
        <v>5.81913062432085E-2</v>
      </c>
      <c r="DE4" s="10">
        <f>IFERROR(Deaths!DF5/Confirmed!DF4, 0)</f>
        <v>5.80659833828613E-2</v>
      </c>
      <c r="DF4" s="10">
        <f>IFERROR(Deaths!DG5/Confirmed!DG4, 0)</f>
        <v>5.8035573609412194E-2</v>
      </c>
      <c r="DG4" s="10">
        <f>IFERROR(Deaths!DH5/Confirmed!DH4, 0)</f>
        <v>5.7930354723962865E-2</v>
      </c>
      <c r="DH4" s="10">
        <f>IFERROR(Deaths!DI5/Confirmed!DI4, 0)</f>
        <v>5.9985570023987841E-2</v>
      </c>
      <c r="DI4" s="10">
        <f>IFERROR(Deaths!DJ5/Confirmed!DJ4, 0)</f>
        <v>6.0455398130213972E-2</v>
      </c>
      <c r="DJ4" s="10">
        <f>IFERROR(Deaths!DK5/Confirmed!DK4, 0)</f>
        <v>6.0094020896204296E-2</v>
      </c>
      <c r="DK4" s="10">
        <f>IFERROR(Deaths!DL5/Confirmed!DL4, 0)</f>
        <v>6.0678927607116559E-2</v>
      </c>
      <c r="DL4" s="10">
        <f>IFERROR(Deaths!DM5/Confirmed!DM4, 0)</f>
        <v>5.9673974046814751E-2</v>
      </c>
      <c r="DM4" s="10">
        <f>IFERROR(Deaths!DN5/Confirmed!DN4, 0)</f>
        <v>5.7983475867235054E-2</v>
      </c>
      <c r="DN4" s="10">
        <f>IFERROR(Deaths!DO5/Confirmed!DO4, 0)</f>
        <v>5.8254031834674362E-2</v>
      </c>
      <c r="DO4" s="10">
        <f>IFERROR(Deaths!DP5/Confirmed!DP4, 0)</f>
        <v>5.8883871327423759E-2</v>
      </c>
      <c r="DP4" s="10">
        <f>IFERROR(Deaths!DQ5/Confirmed!DQ4, 0)</f>
        <v>5.8465804912211553E-2</v>
      </c>
      <c r="DQ4" s="10">
        <f>IFERROR(Deaths!DR5/Confirmed!DR4, 0)</f>
        <v>5.8382743322379194E-2</v>
      </c>
      <c r="DR4" s="10">
        <f>IFERROR(Deaths!DS5/Confirmed!DS4, 0)</f>
        <v>5.8204710016466939E-2</v>
      </c>
      <c r="DS4" s="10">
        <f>IFERROR(Deaths!DT5/Confirmed!DT4, 0)</f>
        <v>5.7353077500441073E-2</v>
      </c>
      <c r="DT4" s="10">
        <f>IFERROR(Deaths!DU5/Confirmed!DU4, 0)</f>
        <v>5.5860452992276349E-2</v>
      </c>
      <c r="DU4" s="10">
        <f>IFERROR(Deaths!DV5/Confirmed!DV4, 0)</f>
        <v>5.5467436561113991E-2</v>
      </c>
      <c r="DV4" s="10">
        <f>IFERROR(Deaths!DW5/Confirmed!DW4, 0)</f>
        <v>5.594774120728508E-2</v>
      </c>
      <c r="DW4" s="10">
        <f>IFERROR(Deaths!DX5/Confirmed!DX4, 0)</f>
        <v>5.6044016810440168E-2</v>
      </c>
      <c r="DX4" s="10">
        <f>IFERROR(Deaths!DY5/Confirmed!DY4, 0)</f>
        <v>5.5687004967109682E-2</v>
      </c>
      <c r="DY4" s="10">
        <f>IFERROR(Deaths!DZ5/Confirmed!DZ4, 0)</f>
        <v>5.4898800539973272E-2</v>
      </c>
      <c r="DZ4" s="10">
        <f>IFERROR(Deaths!EA5/Confirmed!EA4, 0)</f>
        <v>5.4028645689321461E-2</v>
      </c>
      <c r="EA4" s="10">
        <f>IFERROR(Deaths!EB5/Confirmed!EB4, 0)</f>
        <v>5.161589476702684E-2</v>
      </c>
      <c r="EB4" s="10">
        <f>IFERROR(Deaths!EC5/Confirmed!EC4, 0)</f>
        <v>5.0869631685403829E-2</v>
      </c>
      <c r="EC4" s="10">
        <f>IFERROR(Deaths!ED5/Confirmed!ED4, 0)</f>
        <v>5.152237548338269E-2</v>
      </c>
      <c r="ED4" s="10">
        <f>IFERROR(Deaths!EE5/Confirmed!EE4, 0)</f>
        <v>5.1748613193949015E-2</v>
      </c>
      <c r="EE4" s="10">
        <f>IFERROR(Deaths!EF5/Confirmed!EF4, 0)</f>
        <v>5.2091068301225917E-2</v>
      </c>
      <c r="EF4" s="10">
        <f>IFERROR(Deaths!EG5/Confirmed!EG4, 0)</f>
        <v>5.1686438628546862E-2</v>
      </c>
      <c r="EG4" s="10">
        <f>IFERROR(Deaths!EH5/Confirmed!EH4, 0)</f>
        <v>5.1044589154094253E-2</v>
      </c>
      <c r="EH4" s="10">
        <f>IFERROR(Deaths!EI5/Confirmed!EI4, 0)</f>
        <v>4.9746497427865029E-2</v>
      </c>
      <c r="EI4" s="10">
        <f>IFERROR(Deaths!EJ5/Confirmed!EJ4, 0)</f>
        <v>4.9781487448302394E-2</v>
      </c>
      <c r="EJ4" s="10">
        <f>IFERROR(Deaths!EK5/Confirmed!EK4, 0)</f>
        <v>5.0315731176406212E-2</v>
      </c>
      <c r="EK4" s="10">
        <f>IFERROR(Deaths!EL5/Confirmed!EL4, 0)</f>
        <v>5.0332771923161677E-2</v>
      </c>
      <c r="EL4" s="10">
        <f>IFERROR(Deaths!EM5/Confirmed!EM4, 0)</f>
        <v>5.005147953338869E-2</v>
      </c>
      <c r="EM4" s="10">
        <f>IFERROR(Deaths!EN5/Confirmed!EN4, 0)</f>
        <v>4.9566304715900927E-2</v>
      </c>
      <c r="EN4" s="10">
        <f>IFERROR(Deaths!EO5/Confirmed!EO4, 0)</f>
        <v>4.9389454581986111E-2</v>
      </c>
      <c r="EO4" s="10">
        <f>IFERROR(Deaths!EP5/Confirmed!EP4, 0)</f>
        <v>4.9000980156340218E-2</v>
      </c>
      <c r="EP4" s="10">
        <f>IFERROR(Deaths!EQ5/Confirmed!EQ4, 0)</f>
        <v>4.8572380954109415E-2</v>
      </c>
      <c r="EQ4" s="10">
        <f>IFERROR(Deaths!ER5/Confirmed!ER4, 0)</f>
        <v>4.8928287359142751E-2</v>
      </c>
      <c r="ER4" s="10">
        <f>IFERROR(Deaths!ES5/Confirmed!ES4, 0)</f>
        <v>4.8899908099024017E-2</v>
      </c>
      <c r="ES4" s="10">
        <f>IFERROR(Deaths!ET5/Confirmed!ET4, 0)</f>
        <v>4.8981245974500674E-2</v>
      </c>
      <c r="ET4" s="10">
        <f>IFERROR(Deaths!EU5/Confirmed!EU4, 0)</f>
        <v>4.9179615673266883E-2</v>
      </c>
      <c r="EU4" s="10">
        <f>IFERROR(Deaths!EV5/Confirmed!EV4, 0)</f>
        <v>4.8197238313659081E-2</v>
      </c>
      <c r="EV4" s="10">
        <f>IFERROR(Deaths!EW5/Confirmed!EW4, 0)</f>
        <v>4.7994308127263553E-2</v>
      </c>
      <c r="EW4" s="10">
        <f>IFERROR(Deaths!EX5/Confirmed!EX4, 0)</f>
        <v>4.7999471938808429E-2</v>
      </c>
      <c r="EX4" s="10">
        <f>IFERROR(Deaths!EY5/Confirmed!EY4, 0)</f>
        <v>4.8277353392812021E-2</v>
      </c>
      <c r="EY4" s="10">
        <f>IFERROR(Deaths!EZ5/Confirmed!EZ4, 0)</f>
        <v>4.8158348926688195E-2</v>
      </c>
      <c r="EZ4" s="10">
        <f>IFERROR(Deaths!FA5/Confirmed!FA4, 0)</f>
        <v>4.7902021421373966E-2</v>
      </c>
      <c r="FA4" s="10">
        <f>IFERROR(Deaths!FB5/Confirmed!FB4, 0)</f>
        <v>4.7582158633846891E-2</v>
      </c>
      <c r="FB4" s="10">
        <f>IFERROR(Deaths!FC5/Confirmed!FC4, 0)</f>
        <v>4.7186616357010824E-2</v>
      </c>
      <c r="FC4" s="10">
        <f>IFERROR(Deaths!FD5/Confirmed!FD4, 0)</f>
        <v>4.6577989804815881E-2</v>
      </c>
      <c r="FD4" s="10">
        <f>IFERROR(Deaths!FE5/Confirmed!FE4, 0)</f>
        <v>4.629469350854553E-2</v>
      </c>
      <c r="FE4" s="10">
        <f>IFERROR(Deaths!FF5/Confirmed!FF4, 0)</f>
        <v>4.6453533575310291E-2</v>
      </c>
      <c r="FF4" s="10">
        <f>IFERROR(Deaths!FG5/Confirmed!FG4, 0)</f>
        <v>4.6398690060249034E-2</v>
      </c>
      <c r="FG4" s="10">
        <f>IFERROR(Deaths!FH5/Confirmed!FH4, 0)</f>
        <v>4.6176219810118699E-2</v>
      </c>
      <c r="FH4" s="10">
        <f>IFERROR(Deaths!FI5/Confirmed!FI4, 0)</f>
        <v>4.5894683018963559E-2</v>
      </c>
      <c r="FI4" s="10">
        <f>IFERROR(Deaths!FJ5/Confirmed!FJ4, 0)</f>
        <v>4.5612516542863184E-2</v>
      </c>
      <c r="FJ4" s="10">
        <f>IFERROR(Deaths!FK5/Confirmed!FK4, 0)</f>
        <v>4.5086254094699491E-2</v>
      </c>
      <c r="FK4" s="10">
        <f>IFERROR(Deaths!FL5/Confirmed!FL4, 0)</f>
        <v>4.4911288927094208E-2</v>
      </c>
      <c r="FL4" s="10">
        <f>IFERROR(Deaths!FM5/Confirmed!FM4, 0)</f>
        <v>4.5221348082422431E-2</v>
      </c>
      <c r="FM4" s="10">
        <f>IFERROR(Deaths!FN5/Confirmed!FN4, 0)</f>
        <v>4.5054983052053708E-2</v>
      </c>
      <c r="FN4" s="10">
        <f>IFERROR(Deaths!FO5/Confirmed!FO4, 0)</f>
        <v>4.4886756350078251E-2</v>
      </c>
      <c r="FO4" s="10">
        <f>IFERROR(Deaths!FP5/Confirmed!FP4, 0)</f>
        <v>4.4707809876908818E-2</v>
      </c>
      <c r="FP4" s="10">
        <f>IFERROR(Deaths!FQ5/Confirmed!FQ4, 0)</f>
        <v>4.4404349532748896E-2</v>
      </c>
      <c r="FQ4" s="10">
        <f>IFERROR(Deaths!FR5/Confirmed!FR4, 0)</f>
        <v>4.3975232752520077E-2</v>
      </c>
      <c r="FR4" s="10">
        <f>IFERROR(Deaths!FS5/Confirmed!FS4, 0)</f>
        <v>4.3874833917303957E-2</v>
      </c>
      <c r="FS4" s="10">
        <f>IFERROR(Deaths!FT5/Confirmed!FT4, 0)</f>
        <v>4.4147040905692873E-2</v>
      </c>
      <c r="FT4" s="10">
        <f>IFERROR(Deaths!FU5/Confirmed!FU4, 0)</f>
        <v>4.3986015640263998E-2</v>
      </c>
      <c r="FU4" s="10">
        <f>IFERROR(Deaths!FV5/Confirmed!FV4, 0)</f>
        <v>4.3920922466228939E-2</v>
      </c>
      <c r="FV4" s="10">
        <f>IFERROR(Deaths!FW5/Confirmed!FW4, 0)</f>
        <v>4.4006369954971009E-2</v>
      </c>
      <c r="FW4" s="10">
        <f>IFERROR(Deaths!FX5/Confirmed!FX4, 0)</f>
        <v>4.3797085178988969E-2</v>
      </c>
      <c r="FX4" s="10">
        <f>IFERROR(Deaths!FY5/Confirmed!FY4, 0)</f>
        <v>4.3486433631705304E-2</v>
      </c>
      <c r="FY4" s="10">
        <f>IFERROR(Deaths!FZ5/Confirmed!FZ4, 0)</f>
        <v>4.3344938678450094E-2</v>
      </c>
      <c r="FZ4" s="10">
        <f>IFERROR(Deaths!GA5/Confirmed!GA4, 0)</f>
        <v>4.3619900554032066E-2</v>
      </c>
      <c r="GA4" s="10">
        <f>IFERROR(Deaths!GB5/Confirmed!GB4, 0)</f>
        <v>4.3520784288432389E-2</v>
      </c>
      <c r="GB4" s="10">
        <f>IFERROR(Deaths!GC5/Confirmed!GC4, 0)</f>
        <v>4.4105342181010192E-2</v>
      </c>
      <c r="GC4" s="10">
        <f>IFERROR(Deaths!GD5/Confirmed!GD4, 0)</f>
        <v>4.3752317571798684E-2</v>
      </c>
      <c r="GD4" s="10">
        <f>IFERROR(Deaths!GE5/Confirmed!GE4, 0)</f>
        <v>4.3438276796763119E-2</v>
      </c>
      <c r="GE4" s="10">
        <f>IFERROR(Deaths!GF5/Confirmed!GF4, 0)</f>
        <v>4.2947609276383802E-2</v>
      </c>
      <c r="GF4" s="10">
        <f>IFERROR(Deaths!GG5/Confirmed!GG4, 0)</f>
        <v>4.2947365675364606E-2</v>
      </c>
      <c r="GG4" s="10">
        <f>IFERROR(Deaths!GH5/Confirmed!GH4, 0)</f>
        <v>4.294501902781412E-2</v>
      </c>
      <c r="GH4" s="10">
        <f>IFERROR(Deaths!GI5/Confirmed!GI4, 0)</f>
        <v>4.2884290521496712E-2</v>
      </c>
      <c r="GI4" s="10">
        <f>IFERROR(Deaths!GJ5/Confirmed!GJ4, 0)</f>
        <v>4.2487605624057574E-2</v>
      </c>
      <c r="GJ4" s="10">
        <f>IFERROR(Deaths!GK5/Confirmed!GK4, 0)</f>
        <v>4.2263776963522008E-2</v>
      </c>
      <c r="GK4" s="10">
        <f>IFERROR(Deaths!GL5/Confirmed!GL4, 0)</f>
        <v>4.1960269456252329E-2</v>
      </c>
      <c r="GL4" s="10">
        <f>IFERROR(Deaths!GM5/Confirmed!GM4, 0)</f>
        <v>4.1679221359838294E-2</v>
      </c>
      <c r="GM4" s="10">
        <f>IFERROR(Deaths!GN5/Confirmed!GN4, 0)</f>
        <v>4.1403272013903508E-2</v>
      </c>
      <c r="GN4" s="10">
        <f>IFERROR(Deaths!GO5/Confirmed!GO4, 0)</f>
        <v>4.1595486466645654E-2</v>
      </c>
      <c r="GO4" s="10">
        <f>IFERROR(Deaths!GP5/Confirmed!GP4, 0)</f>
        <v>4.1513611924378045E-2</v>
      </c>
      <c r="GP4" s="10">
        <f>IFERROR(Deaths!GQ5/Confirmed!GQ4, 0)</f>
        <v>4.127340958777842E-2</v>
      </c>
    </row>
    <row r="5" spans="1:198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1.8867924528301886E-2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3.4482758620689655E-2</v>
      </c>
      <c r="AF5" s="10">
        <f>IFERROR(Deaths!AG6/Confirmed!AG5, 0)</f>
        <v>3.9473684210526314E-2</v>
      </c>
      <c r="AG5" s="10">
        <f>IFERROR(Deaths!AH6/Confirmed!AH5, 0)</f>
        <v>3.3898305084745763E-2</v>
      </c>
      <c r="AH5" s="10">
        <f>IFERROR(Deaths!AI6/Confirmed!AI5, 0)</f>
        <v>3.7037037037037035E-2</v>
      </c>
      <c r="AI5" s="10">
        <f>IFERROR(Deaths!AJ6/Confirmed!AJ5, 0)</f>
        <v>3.7671232876712327E-2</v>
      </c>
      <c r="AJ5" s="10">
        <f>IFERROR(Deaths!AK6/Confirmed!AK5, 0)</f>
        <v>3.5087719298245612E-2</v>
      </c>
      <c r="AK5" s="10">
        <f>IFERROR(Deaths!AL6/Confirmed!AL5, 0)</f>
        <v>3.4050179211469536E-2</v>
      </c>
      <c r="AL5" s="10">
        <f>IFERROR(Deaths!AM6/Confirmed!AM5, 0)</f>
        <v>2.784503631961259E-2</v>
      </c>
      <c r="AM5" s="10">
        <f>IFERROR(Deaths!AN6/Confirmed!AN5, 0)</f>
        <v>2.775290957923008E-2</v>
      </c>
      <c r="AN5" s="10">
        <f>IFERROR(Deaths!AO6/Confirmed!AO5, 0)</f>
        <v>2.4161073825503355E-2</v>
      </c>
      <c r="AO5" s="10">
        <f>IFERROR(Deaths!AP6/Confirmed!AP5, 0)</f>
        <v>2.4509803921568627E-2</v>
      </c>
      <c r="AP5" s="10">
        <f>IFERROR(Deaths!AQ6/Confirmed!AQ5, 0)</f>
        <v>3.0335474660956461E-2</v>
      </c>
      <c r="AQ5" s="10">
        <f>IFERROR(Deaths!AR6/Confirmed!AR5, 0)</f>
        <v>3.2890940565493361E-2</v>
      </c>
      <c r="AR5" s="10">
        <f>IFERROR(Deaths!AS6/Confirmed!AS5, 0)</f>
        <v>3.5746402877697842E-2</v>
      </c>
      <c r="AS5" s="10">
        <f>IFERROR(Deaths!AT6/Confirmed!AT5, 0)</f>
        <v>3.6727024256918345E-2</v>
      </c>
      <c r="AT5" s="10">
        <f>IFERROR(Deaths!AU6/Confirmed!AU5, 0)</f>
        <v>3.3958306018093617E-2</v>
      </c>
      <c r="AU5" s="10">
        <f>IFERROR(Deaths!AV6/Confirmed!AV5, 0)</f>
        <v>4.1978089485000515E-2</v>
      </c>
      <c r="AV5" s="10">
        <f>IFERROR(Deaths!AW6/Confirmed!AW5, 0)</f>
        <v>4.2412894822533374E-2</v>
      </c>
      <c r="AW5" s="10">
        <f>IFERROR(Deaths!AX6/Confirmed!AX5, 0)</f>
        <v>4.7304875635020123E-2</v>
      </c>
      <c r="AX5" s="10">
        <f>IFERROR(Deaths!AY6/Confirmed!AY5, 0)</f>
        <v>5.1121794871794871E-2</v>
      </c>
      <c r="AY5" s="10">
        <f>IFERROR(Deaths!AZ6/Confirmed!AZ5, 0)</f>
        <v>4.7882289371960596E-2</v>
      </c>
      <c r="AZ5" s="10">
        <f>IFERROR(Deaths!BA6/Confirmed!BA5, 0)</f>
        <v>5.4886355488635546E-2</v>
      </c>
      <c r="BA5" s="10">
        <f>IFERROR(Deaths!BB6/Confirmed!BB5, 0)</f>
        <v>4.6227471744221565E-2</v>
      </c>
      <c r="BB5" s="10">
        <f>IFERROR(Deaths!BC6/Confirmed!BC5, 0)</f>
        <v>4.8747518269758795E-2</v>
      </c>
      <c r="BC5" s="10">
        <f>IFERROR(Deaths!BD6/Confirmed!BD5, 0)</f>
        <v>5.0107922010738687E-2</v>
      </c>
      <c r="BD5" s="10">
        <f>IFERROR(Deaths!BE6/Confirmed!BE5, 0)</f>
        <v>5.0979688831098956E-2</v>
      </c>
      <c r="BE5" s="10">
        <f>IFERROR(Deaths!BF6/Confirmed!BF5, 0)</f>
        <v>5.1777701070072492E-2</v>
      </c>
      <c r="BF5" s="10">
        <f>IFERROR(Deaths!BG6/Confirmed!BG5, 0)</f>
        <v>5.3170201196302336E-2</v>
      </c>
      <c r="BG5" s="10">
        <f>IFERROR(Deaths!BH6/Confirmed!BH5, 0)</f>
        <v>5.4629221369374883E-2</v>
      </c>
      <c r="BH5" s="10">
        <f>IFERROR(Deaths!BI6/Confirmed!BI5, 0)</f>
        <v>5.711349623201644E-2</v>
      </c>
      <c r="BI5" s="10">
        <f>IFERROR(Deaths!BJ6/Confirmed!BJ5, 0)</f>
        <v>5.7712939945047753E-2</v>
      </c>
      <c r="BJ5" s="10">
        <f>IFERROR(Deaths!BK6/Confirmed!BK5, 0)</f>
        <v>6.0025357934775689E-2</v>
      </c>
      <c r="BK5" s="10">
        <f>IFERROR(Deaths!BL6/Confirmed!BL5, 0)</f>
        <v>6.1135436885899577E-2</v>
      </c>
      <c r="BL5" s="10">
        <f>IFERROR(Deaths!BM6/Confirmed!BM5, 0)</f>
        <v>6.4467236569139427E-2</v>
      </c>
      <c r="BM5" s="10">
        <f>IFERROR(Deaths!BN6/Confirmed!BN5, 0)</f>
        <v>6.5689357019336578E-2</v>
      </c>
      <c r="BN5" s="10">
        <f>IFERROR(Deaths!BO6/Confirmed!BO5, 0)</f>
        <v>6.669372340901196E-2</v>
      </c>
      <c r="BO5" s="10">
        <f>IFERROR(Deaths!BP6/Confirmed!BP5, 0)</f>
        <v>6.7504135459966919E-2</v>
      </c>
      <c r="BP5" s="10">
        <f>IFERROR(Deaths!BQ6/Confirmed!BQ5, 0)</f>
        <v>6.7521641376175182E-2</v>
      </c>
      <c r="BQ5" s="10">
        <f>IFERROR(Deaths!BR6/Confirmed!BR5, 0)</f>
        <v>6.9964796474087626E-2</v>
      </c>
      <c r="BR5" s="10">
        <f>IFERROR(Deaths!BS6/Confirmed!BS5, 0)</f>
        <v>7.2097074744101333E-2</v>
      </c>
      <c r="BS5" s="10">
        <f>IFERROR(Deaths!BT6/Confirmed!BT5, 0)</f>
        <v>7.4534201396325009E-2</v>
      </c>
      <c r="BT5" s="10">
        <f>IFERROR(Deaths!BU6/Confirmed!BU5, 0)</f>
        <v>7.7253567438654316E-2</v>
      </c>
      <c r="BU5" s="10">
        <f>IFERROR(Deaths!BV6/Confirmed!BV5, 0)</f>
        <v>7.9770218060254999E-2</v>
      </c>
      <c r="BV5" s="10">
        <f>IFERROR(Deaths!BW6/Confirmed!BW5, 0)</f>
        <v>8.1397232976739217E-2</v>
      </c>
      <c r="BW5" s="10">
        <f>IFERROR(Deaths!BX6/Confirmed!BX5, 0)</f>
        <v>8.178766772591696E-2</v>
      </c>
      <c r="BX5" s="10">
        <f>IFERROR(Deaths!BY6/Confirmed!BY5, 0)</f>
        <v>8.3644588506689266E-2</v>
      </c>
      <c r="BY5" s="10">
        <f>IFERROR(Deaths!BZ6/Confirmed!BZ5, 0)</f>
        <v>8.7393948383269054E-2</v>
      </c>
      <c r="BZ5" s="10">
        <f>IFERROR(Deaths!CA6/Confirmed!CA5, 0)</f>
        <v>8.9033293379956607E-2</v>
      </c>
      <c r="CA5" s="10">
        <f>IFERROR(Deaths!CB6/Confirmed!CB5, 0)</f>
        <v>9.1205786244474757E-2</v>
      </c>
      <c r="CB5" s="10">
        <f>IFERROR(Deaths!CC6/Confirmed!CC5, 0)</f>
        <v>9.2830214871189115E-2</v>
      </c>
      <c r="CC5" s="10">
        <f>IFERROR(Deaths!CD6/Confirmed!CD5, 0)</f>
        <v>9.2863601517504377E-2</v>
      </c>
      <c r="CD5" s="10">
        <f>IFERROR(Deaths!CE6/Confirmed!CE5, 0)</f>
        <v>9.3306506494659283E-2</v>
      </c>
      <c r="CE5" s="10">
        <f>IFERROR(Deaths!CF6/Confirmed!CF5, 0)</f>
        <v>9.1517048702778547E-2</v>
      </c>
      <c r="CF5" s="10">
        <f>IFERROR(Deaths!CG6/Confirmed!CG5, 0)</f>
        <v>9.2859920472011928E-2</v>
      </c>
      <c r="CG5" s="10">
        <f>IFERROR(Deaths!CH6/Confirmed!CH5, 0)</f>
        <v>9.5683835578304025E-2</v>
      </c>
      <c r="CH5" s="10">
        <f>IFERROR(Deaths!CI6/Confirmed!CI5, 0)</f>
        <v>9.693906716372204E-2</v>
      </c>
      <c r="CI5" s="10">
        <f>IFERROR(Deaths!CJ6/Confirmed!CJ5, 0)</f>
        <v>9.6842195793438501E-2</v>
      </c>
      <c r="CJ5" s="10">
        <f>IFERROR(Deaths!CK6/Confirmed!CK5, 0)</f>
        <v>9.7080664501244612E-2</v>
      </c>
      <c r="CK5" s="10">
        <f>IFERROR(Deaths!CL6/Confirmed!CL5, 0)</f>
        <v>9.7482890723796775E-2</v>
      </c>
      <c r="CL5" s="10">
        <f>IFERROR(Deaths!CM6/Confirmed!CM5, 0)</f>
        <v>9.734241282772374E-2</v>
      </c>
      <c r="CM5" s="10">
        <f>IFERROR(Deaths!CN6/Confirmed!CN5, 0)</f>
        <v>9.8660299962451556E-2</v>
      </c>
      <c r="CN5" s="10">
        <f>IFERROR(Deaths!CO6/Confirmed!CO5, 0)</f>
        <v>9.9447810561077835E-2</v>
      </c>
      <c r="CO5" s="10">
        <f>IFERROR(Deaths!CP6/Confirmed!CP5, 0)</f>
        <v>0.10031676023817378</v>
      </c>
      <c r="CP5" s="10">
        <f>IFERROR(Deaths!CQ6/Confirmed!CQ5, 0)</f>
        <v>0.10086007291289943</v>
      </c>
      <c r="CQ5" s="10">
        <f>IFERROR(Deaths!CR6/Confirmed!CR5, 0)</f>
        <v>0.10225092253962657</v>
      </c>
      <c r="CR5" s="10">
        <f>IFERROR(Deaths!CS6/Confirmed!CS5, 0)</f>
        <v>0.10197790552977472</v>
      </c>
      <c r="CS5" s="10">
        <f>IFERROR(Deaths!CT6/Confirmed!CT5, 0)</f>
        <v>0.10227349928665913</v>
      </c>
      <c r="CT5" s="10">
        <f>IFERROR(Deaths!CU6/Confirmed!CU5, 0)</f>
        <v>0.10289382484284332</v>
      </c>
      <c r="CU5" s="10">
        <f>IFERROR(Deaths!CV6/Confirmed!CV5, 0)</f>
        <v>0.10359213777518407</v>
      </c>
      <c r="CV5" s="10">
        <f>IFERROR(Deaths!CW6/Confirmed!CW5, 0)</f>
        <v>0.10400657249866074</v>
      </c>
      <c r="CW5" s="10">
        <f>IFERROR(Deaths!CX6/Confirmed!CX5, 0)</f>
        <v>0.10405513371848453</v>
      </c>
      <c r="CX5" s="10">
        <f>IFERROR(Deaths!CY6/Confirmed!CY5, 0)</f>
        <v>0.10453159689792635</v>
      </c>
      <c r="CY5" s="10">
        <f>IFERROR(Deaths!CZ6/Confirmed!CZ5, 0)</f>
        <v>0.10429845100064826</v>
      </c>
      <c r="CZ5" s="10">
        <f>IFERROR(Deaths!DA6/Confirmed!DA5, 0)</f>
        <v>0.10453196199558416</v>
      </c>
      <c r="DA5" s="10">
        <f>IFERROR(Deaths!DB6/Confirmed!DB5, 0)</f>
        <v>0.10505756399316164</v>
      </c>
      <c r="DB5" s="10">
        <f>IFERROR(Deaths!DC6/Confirmed!DC5, 0)</f>
        <v>0.10582921415085222</v>
      </c>
      <c r="DC5" s="10">
        <f>IFERROR(Deaths!DD6/Confirmed!DD5, 0)</f>
        <v>0.10578741071822936</v>
      </c>
      <c r="DD5" s="10">
        <f>IFERROR(Deaths!DE6/Confirmed!DE5, 0)</f>
        <v>0.10606724048333725</v>
      </c>
      <c r="DE5" s="10">
        <f>IFERROR(Deaths!DF6/Confirmed!DF5, 0)</f>
        <v>0.10581592446865846</v>
      </c>
      <c r="DF5" s="10">
        <f>IFERROR(Deaths!DG6/Confirmed!DG5, 0)</f>
        <v>0.10566528905858519</v>
      </c>
      <c r="DG5" s="10">
        <f>IFERROR(Deaths!DH6/Confirmed!DH5, 0)</f>
        <v>0.10572435174940392</v>
      </c>
      <c r="DH5" s="10">
        <f>IFERROR(Deaths!DI6/Confirmed!DI5, 0)</f>
        <v>0.10601395660645019</v>
      </c>
      <c r="DI5" s="10">
        <f>IFERROR(Deaths!DJ6/Confirmed!DJ5, 0)</f>
        <v>0.1061776179425907</v>
      </c>
      <c r="DJ5" s="10">
        <f>IFERROR(Deaths!DK6/Confirmed!DK5, 0)</f>
        <v>0.10648539433120527</v>
      </c>
      <c r="DK5" s="10">
        <f>IFERROR(Deaths!DL6/Confirmed!DL5, 0)</f>
        <v>0.10652651699956552</v>
      </c>
      <c r="DL5" s="10">
        <f>IFERROR(Deaths!DM6/Confirmed!DM5, 0)</f>
        <v>0.10642979225662705</v>
      </c>
      <c r="DM5" s="10">
        <f>IFERROR(Deaths!DN6/Confirmed!DN5, 0)</f>
        <v>0.10653715532794501</v>
      </c>
      <c r="DN5" s="10">
        <f>IFERROR(Deaths!DO6/Confirmed!DO5, 0)</f>
        <v>0.10650203116751968</v>
      </c>
      <c r="DO5" s="10">
        <f>IFERROR(Deaths!DP6/Confirmed!DP5, 0)</f>
        <v>0.10648388519128264</v>
      </c>
      <c r="DP5" s="10">
        <f>IFERROR(Deaths!DQ6/Confirmed!DQ5, 0)</f>
        <v>0.10646457552047563</v>
      </c>
      <c r="DQ5" s="10">
        <f>IFERROR(Deaths!DR6/Confirmed!DR5, 0)</f>
        <v>0.10638025235110223</v>
      </c>
      <c r="DR5" s="10">
        <f>IFERROR(Deaths!DS6/Confirmed!DS5, 0)</f>
        <v>0.10671293924802787</v>
      </c>
      <c r="DS5" s="10">
        <f>IFERROR(Deaths!DT6/Confirmed!DT5, 0)</f>
        <v>0.10651671094284396</v>
      </c>
      <c r="DT5" s="10">
        <f>IFERROR(Deaths!DU6/Confirmed!DU5, 0)</f>
        <v>0.10649959308272296</v>
      </c>
      <c r="DU5" s="10">
        <f>IFERROR(Deaths!DV6/Confirmed!DV5, 0)</f>
        <v>0.10516980034731531</v>
      </c>
      <c r="DV5" s="10">
        <f>IFERROR(Deaths!DW6/Confirmed!DW5, 0)</f>
        <v>0.10534433959595794</v>
      </c>
      <c r="DW5" s="10">
        <f>IFERROR(Deaths!DX6/Confirmed!DX5, 0)</f>
        <v>0.10545652520815146</v>
      </c>
      <c r="DX5" s="10">
        <f>IFERROR(Deaths!DY6/Confirmed!DY5, 0)</f>
        <v>0.10549820535297633</v>
      </c>
      <c r="DY5" s="10">
        <f>IFERROR(Deaths!DZ6/Confirmed!DZ5, 0)</f>
        <v>0.10518482701991472</v>
      </c>
      <c r="DZ5" s="10">
        <f>IFERROR(Deaths!EA6/Confirmed!EA5, 0)</f>
        <v>0.10501346594635029</v>
      </c>
      <c r="EA5" s="10">
        <f>IFERROR(Deaths!EB6/Confirmed!EB5, 0)</f>
        <v>0.10467968837985928</v>
      </c>
      <c r="EB5" s="10">
        <f>IFERROR(Deaths!EC6/Confirmed!EC5, 0)</f>
        <v>0.10451441161615546</v>
      </c>
      <c r="EC5" s="10">
        <f>IFERROR(Deaths!ED6/Confirmed!ED5, 0)</f>
        <v>0.10459152183814109</v>
      </c>
      <c r="ED5" s="10">
        <f>IFERROR(Deaths!EE6/Confirmed!EE5, 0)</f>
        <v>0.10471990081873046</v>
      </c>
      <c r="EE5" s="10">
        <f>IFERROR(Deaths!EF6/Confirmed!EF5, 0)</f>
        <v>0.10449909829789776</v>
      </c>
      <c r="EF5" s="10">
        <f>IFERROR(Deaths!EG6/Confirmed!EG5, 0)</f>
        <v>0.1044691029173853</v>
      </c>
      <c r="EG5" s="10">
        <f>IFERROR(Deaths!EH6/Confirmed!EH5, 0)</f>
        <v>0.10426425205138633</v>
      </c>
      <c r="EH5" s="10">
        <f>IFERROR(Deaths!EI6/Confirmed!EI5, 0)</f>
        <v>0.1039648421912763</v>
      </c>
      <c r="EI5" s="10">
        <f>IFERROR(Deaths!EJ6/Confirmed!EJ5, 0)</f>
        <v>0.10376784107821471</v>
      </c>
      <c r="EJ5" s="10">
        <f>IFERROR(Deaths!EK6/Confirmed!EK5, 0)</f>
        <v>0.10379079199968773</v>
      </c>
      <c r="EK5" s="10">
        <f>IFERROR(Deaths!EL6/Confirmed!EL5, 0)</f>
        <v>0.10370201481937087</v>
      </c>
      <c r="EL5" s="10">
        <f>IFERROR(Deaths!EM6/Confirmed!EM5, 0)</f>
        <v>0.10352351406323834</v>
      </c>
      <c r="EM5" s="10">
        <f>IFERROR(Deaths!EN6/Confirmed!EN5, 0)</f>
        <v>0.1033253816598675</v>
      </c>
      <c r="EN5" s="10">
        <f>IFERROR(Deaths!EO6/Confirmed!EO5, 0)</f>
        <v>0.10308424696553461</v>
      </c>
      <c r="EO5" s="10">
        <f>IFERROR(Deaths!EP6/Confirmed!EP5, 0)</f>
        <v>0.10274481442977561</v>
      </c>
      <c r="EP5" s="10">
        <f>IFERROR(Deaths!EQ6/Confirmed!EQ5, 0)</f>
        <v>0.1024665148994913</v>
      </c>
      <c r="EQ5" s="10">
        <f>IFERROR(Deaths!ER6/Confirmed!ER5, 0)</f>
        <v>0.10240546585909166</v>
      </c>
      <c r="ER5" s="10">
        <f>IFERROR(Deaths!ES6/Confirmed!ES5, 0)</f>
        <v>0.10226721209179783</v>
      </c>
      <c r="ES5" s="10">
        <f>IFERROR(Deaths!ET6/Confirmed!ET5, 0)</f>
        <v>0.1020337602141593</v>
      </c>
      <c r="ET5" s="10">
        <f>IFERROR(Deaths!EU6/Confirmed!EU5, 0)</f>
        <v>0.10242693970069523</v>
      </c>
      <c r="EU5" s="10">
        <f>IFERROR(Deaths!EV6/Confirmed!EV5, 0)</f>
        <v>0.1021306158950243</v>
      </c>
      <c r="EV5" s="10">
        <f>IFERROR(Deaths!EW6/Confirmed!EW5, 0)</f>
        <v>0.10186089749007014</v>
      </c>
      <c r="EW5" s="10">
        <f>IFERROR(Deaths!EX6/Confirmed!EX5, 0)</f>
        <v>0.10164820810670963</v>
      </c>
      <c r="EX5" s="10">
        <f>IFERROR(Deaths!EY6/Confirmed!EY5, 0)</f>
        <v>0.10158459827618564</v>
      </c>
      <c r="EY5" s="10">
        <f>IFERROR(Deaths!EZ6/Confirmed!EZ5, 0)</f>
        <v>0.10130974355713163</v>
      </c>
      <c r="EZ5" s="10">
        <f>IFERROR(Deaths!FA6/Confirmed!FA5, 0)</f>
        <v>0.10109264566061914</v>
      </c>
      <c r="FA5" s="10">
        <f>IFERROR(Deaths!FB6/Confirmed!FB5, 0)</f>
        <v>0.10094561600682084</v>
      </c>
      <c r="FB5" s="10">
        <f>IFERROR(Deaths!FC6/Confirmed!FC5, 0)</f>
        <v>0.10058684016308281</v>
      </c>
      <c r="FC5" s="10">
        <f>IFERROR(Deaths!FD6/Confirmed!FD5, 0)</f>
        <v>0.10036375188801411</v>
      </c>
      <c r="FD5" s="10">
        <f>IFERROR(Deaths!FE6/Confirmed!FE5, 0)</f>
        <v>0.1002451385068218</v>
      </c>
      <c r="FE5" s="10">
        <f>IFERROR(Deaths!FF6/Confirmed!FF5, 0)</f>
        <v>9.9967458651739866E-2</v>
      </c>
      <c r="FF5" s="10">
        <f>IFERROR(Deaths!FG6/Confirmed!FG5, 0)</f>
        <v>9.9864377139353991E-2</v>
      </c>
      <c r="FG5" s="10">
        <f>IFERROR(Deaths!FH6/Confirmed!FH5, 0)</f>
        <v>9.9676045255989359E-2</v>
      </c>
      <c r="FH5" s="10">
        <f>IFERROR(Deaths!FI6/Confirmed!FI5, 0)</f>
        <v>9.9518810740339025E-2</v>
      </c>
      <c r="FI5" s="10">
        <f>IFERROR(Deaths!FJ6/Confirmed!FJ5, 0)</f>
        <v>9.9279250424755355E-2</v>
      </c>
      <c r="FJ5" s="10">
        <f>IFERROR(Deaths!FK6/Confirmed!FK5, 0)</f>
        <v>9.9106374713562664E-2</v>
      </c>
      <c r="FK5" s="10">
        <f>IFERROR(Deaths!FL6/Confirmed!FL5, 0)</f>
        <v>9.8959776298749413E-2</v>
      </c>
      <c r="FL5" s="10">
        <f>IFERROR(Deaths!FM6/Confirmed!FM5, 0)</f>
        <v>9.8714729938209719E-2</v>
      </c>
      <c r="FM5" s="10">
        <f>IFERROR(Deaths!FN6/Confirmed!FN5, 0)</f>
        <v>9.8611873519971027E-2</v>
      </c>
      <c r="FN5" s="10">
        <f>IFERROR(Deaths!FO6/Confirmed!FO5, 0)</f>
        <v>9.8488839226328256E-2</v>
      </c>
      <c r="FO5" s="10">
        <f>IFERROR(Deaths!FP6/Confirmed!FP5, 0)</f>
        <v>9.8257238788674622E-2</v>
      </c>
      <c r="FP5" s="10">
        <f>IFERROR(Deaths!FQ6/Confirmed!FQ5, 0)</f>
        <v>9.8062715898481326E-2</v>
      </c>
      <c r="FQ5" s="10">
        <f>IFERROR(Deaths!FR6/Confirmed!FR5, 0)</f>
        <v>9.7880710653204459E-2</v>
      </c>
      <c r="FR5" s="10">
        <f>IFERROR(Deaths!FS6/Confirmed!FS5, 0)</f>
        <v>9.7734007054809266E-2</v>
      </c>
      <c r="FS5" s="10">
        <f>IFERROR(Deaths!FT6/Confirmed!FT5, 0)</f>
        <v>9.7457145059066608E-2</v>
      </c>
      <c r="FT5" s="10">
        <f>IFERROR(Deaths!FU6/Confirmed!FU5, 0)</f>
        <v>9.7340052005745414E-2</v>
      </c>
      <c r="FU5" s="10">
        <f>IFERROR(Deaths!FV6/Confirmed!FV5, 0)</f>
        <v>9.7122701467964784E-2</v>
      </c>
      <c r="FV5" s="10">
        <f>IFERROR(Deaths!FW6/Confirmed!FW5, 0)</f>
        <v>9.6896364594720216E-2</v>
      </c>
      <c r="FW5" s="10">
        <f>IFERROR(Deaths!FX6/Confirmed!FX5, 0)</f>
        <v>9.6587381413599557E-2</v>
      </c>
      <c r="FX5" s="10">
        <f>IFERROR(Deaths!FY6/Confirmed!FY5, 0)</f>
        <v>9.6407099692426501E-2</v>
      </c>
      <c r="FY5" s="10">
        <f>IFERROR(Deaths!FZ6/Confirmed!FZ5, 0)</f>
        <v>9.6278320903692829E-2</v>
      </c>
      <c r="FZ5" s="10">
        <f>IFERROR(Deaths!GA6/Confirmed!GA5, 0)</f>
        <v>9.5810898302723352E-2</v>
      </c>
      <c r="GA5" s="10">
        <f>IFERROR(Deaths!GB6/Confirmed!GB5, 0)</f>
        <v>9.5610700178983141E-2</v>
      </c>
      <c r="GB5" s="10">
        <f>IFERROR(Deaths!GC6/Confirmed!GC5, 0)</f>
        <v>9.5324839824703744E-2</v>
      </c>
      <c r="GC5" s="10">
        <f>IFERROR(Deaths!GD6/Confirmed!GD5, 0)</f>
        <v>9.5019118280114459E-2</v>
      </c>
      <c r="GD5" s="10">
        <f>IFERROR(Deaths!GE6/Confirmed!GE5, 0)</f>
        <v>9.4653533632770806E-2</v>
      </c>
      <c r="GE5" s="10">
        <f>IFERROR(Deaths!GF6/Confirmed!GF5, 0)</f>
        <v>9.4439483348819991E-2</v>
      </c>
      <c r="GF5" s="10">
        <f>IFERROR(Deaths!GG6/Confirmed!GG5, 0)</f>
        <v>9.4254644909073301E-2</v>
      </c>
      <c r="GG5" s="10">
        <f>IFERROR(Deaths!GH6/Confirmed!GH5, 0)</f>
        <v>9.3735439410255944E-2</v>
      </c>
      <c r="GH5" s="10">
        <f>IFERROR(Deaths!GI6/Confirmed!GI5, 0)</f>
        <v>9.348039799809342E-2</v>
      </c>
      <c r="GI5" s="10">
        <f>IFERROR(Deaths!GJ6/Confirmed!GJ5, 0)</f>
        <v>9.3159511522938332E-2</v>
      </c>
      <c r="GJ5" s="10">
        <f>IFERROR(Deaths!GK6/Confirmed!GK5, 0)</f>
        <v>9.2756192867268411E-2</v>
      </c>
      <c r="GK5" s="10">
        <f>IFERROR(Deaths!GL6/Confirmed!GL5, 0)</f>
        <v>9.2249384416088306E-2</v>
      </c>
      <c r="GL5" s="10">
        <f>IFERROR(Deaths!GM6/Confirmed!GM5, 0)</f>
        <v>9.201031166425408E-2</v>
      </c>
      <c r="GM5" s="10">
        <f>IFERROR(Deaths!GN6/Confirmed!GN5, 0)</f>
        <v>9.1844462548633404E-2</v>
      </c>
      <c r="GN5" s="10">
        <f>IFERROR(Deaths!GO6/Confirmed!GO5, 0)</f>
        <v>9.1262574534979921E-2</v>
      </c>
      <c r="GO5" s="10">
        <f>IFERROR(Deaths!GP6/Confirmed!GP5, 0)</f>
        <v>9.0729652604567251E-2</v>
      </c>
      <c r="GP5" s="10">
        <f>IFERROR(Deaths!GQ6/Confirmed!GQ5, 0)</f>
        <v>9.0341954266871E-2</v>
      </c>
    </row>
    <row r="6" spans="1:198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3.3898305084745762E-3</v>
      </c>
      <c r="AT6" s="10">
        <f>IFERROR(Deaths!AU7/Confirmed!AU6, 0)</f>
        <v>5.3475935828877002E-3</v>
      </c>
      <c r="AU6" s="10">
        <f>IFERROR(Deaths!AV7/Confirmed!AV6, 0)</f>
        <v>4.662004662004662E-3</v>
      </c>
      <c r="AV6" s="10">
        <f>IFERROR(Deaths!AW7/Confirmed!AW6, 0)</f>
        <v>6.2111801242236021E-3</v>
      </c>
      <c r="AW6" s="10">
        <f>IFERROR(Deaths!AX7/Confirmed!AX6, 0)</f>
        <v>1.1111111111111112E-2</v>
      </c>
      <c r="AX6" s="10">
        <f>IFERROR(Deaths!AY7/Confirmed!AY6, 0)</f>
        <v>7.874015748031496E-3</v>
      </c>
      <c r="AY6" s="10">
        <f>IFERROR(Deaths!AZ7/Confirmed!AZ6, 0)</f>
        <v>6.9177555726364333E-3</v>
      </c>
      <c r="AZ6" s="10">
        <f>IFERROR(Deaths!BA7/Confirmed!BA6, 0)</f>
        <v>5.5865921787709499E-3</v>
      </c>
      <c r="BA6" s="10">
        <f>IFERROR(Deaths!BB7/Confirmed!BB6, 0)</f>
        <v>1.2334801762114538E-2</v>
      </c>
      <c r="BB6" s="10">
        <f>IFERROR(Deaths!BC7/Confirmed!BC6, 0)</f>
        <v>1.6324981017463932E-2</v>
      </c>
      <c r="BC6" s="10">
        <f>IFERROR(Deaths!BD7/Confirmed!BD6, 0)</f>
        <v>2.1449463763405913E-2</v>
      </c>
      <c r="BD6" s="10">
        <f>IFERROR(Deaths!BE7/Confirmed!BE6, 0)</f>
        <v>2.2210184182015168E-2</v>
      </c>
      <c r="BE6" s="10">
        <f>IFERROR(Deaths!BF7/Confirmed!BF6, 0)</f>
        <v>2.5997310623038995E-2</v>
      </c>
      <c r="BF6" s="10">
        <f>IFERROR(Deaths!BG7/Confirmed!BG6, 0)</f>
        <v>2.9083592463874153E-2</v>
      </c>
      <c r="BG6" s="10">
        <f>IFERROR(Deaths!BH7/Confirmed!BH6, 0)</f>
        <v>2.984846165620695E-2</v>
      </c>
      <c r="BH6" s="10">
        <f>IFERROR(Deaths!BI7/Confirmed!BI6, 0)</f>
        <v>3.2216660249005262E-2</v>
      </c>
      <c r="BI6" s="10">
        <f>IFERROR(Deaths!BJ7/Confirmed!BJ6, 0)</f>
        <v>3.1756606706640017E-2</v>
      </c>
      <c r="BJ6" s="10">
        <f>IFERROR(Deaths!BK7/Confirmed!BK6, 0)</f>
        <v>3.4632034632034632E-2</v>
      </c>
      <c r="BK6" s="10">
        <f>IFERROR(Deaths!BL7/Confirmed!BL6, 0)</f>
        <v>3.9940364092906466E-2</v>
      </c>
      <c r="BL6" s="10">
        <f>IFERROR(Deaths!BM7/Confirmed!BM6, 0)</f>
        <v>4.6013486711622371E-2</v>
      </c>
      <c r="BM6" s="10">
        <f>IFERROR(Deaths!BN7/Confirmed!BN6, 0)</f>
        <v>4.9319060696071289E-2</v>
      </c>
      <c r="BN6" s="10">
        <f>IFERROR(Deaths!BO7/Confirmed!BO6, 0)</f>
        <v>5.5507868383404865E-2</v>
      </c>
      <c r="BO6" s="10">
        <f>IFERROR(Deaths!BP7/Confirmed!BP6, 0)</f>
        <v>6.0200668896321072E-2</v>
      </c>
      <c r="BP6" s="10">
        <f>IFERROR(Deaths!BQ7/Confirmed!BQ6, 0)</f>
        <v>6.182100362131402E-2</v>
      </c>
      <c r="BQ6" s="10">
        <f>IFERROR(Deaths!BR7/Confirmed!BR6, 0)</f>
        <v>6.8338118448287369E-2</v>
      </c>
      <c r="BR6" s="10">
        <f>IFERROR(Deaths!BS7/Confirmed!BS6, 0)</f>
        <v>7.088474665266474E-2</v>
      </c>
      <c r="BS6" s="10">
        <f>IFERROR(Deaths!BT7/Confirmed!BT6, 0)</f>
        <v>7.9943320881102661E-2</v>
      </c>
      <c r="BT6" s="10">
        <f>IFERROR(Deaths!BU7/Confirmed!BU6, 0)</f>
        <v>8.5738423600328795E-2</v>
      </c>
      <c r="BU6" s="10">
        <f>IFERROR(Deaths!BV7/Confirmed!BV6, 0)</f>
        <v>9.174123635169526E-2</v>
      </c>
      <c r="BV6" s="10">
        <f>IFERROR(Deaths!BW7/Confirmed!BW6, 0)</f>
        <v>9.7402476491946749E-2</v>
      </c>
      <c r="BW6" s="10">
        <f>IFERROR(Deaths!BX7/Confirmed!BX6, 0)</f>
        <v>0.10171867698219014</v>
      </c>
      <c r="BX6" s="10">
        <f>IFERROR(Deaths!BY7/Confirmed!BY6, 0)</f>
        <v>0.10497012714278738</v>
      </c>
      <c r="BY6" s="10">
        <f>IFERROR(Deaths!BZ7/Confirmed!BZ6, 0)</f>
        <v>0.11216157499662886</v>
      </c>
      <c r="BZ6" s="10">
        <f>IFERROR(Deaths!CA7/Confirmed!CA6, 0)</f>
        <v>0.11798585055863989</v>
      </c>
      <c r="CA6" s="10">
        <f>IFERROR(Deaths!CB7/Confirmed!CB6, 0)</f>
        <v>0.12447505459432219</v>
      </c>
      <c r="CB6" s="10">
        <f>IFERROR(Deaths!CC7/Confirmed!CC6, 0)</f>
        <v>0.13106507078194302</v>
      </c>
      <c r="CC6" s="10">
        <f>IFERROR(Deaths!CD7/Confirmed!CD6, 0)</f>
        <v>0.13416491657243082</v>
      </c>
      <c r="CD6" s="10">
        <f>IFERROR(Deaths!CE7/Confirmed!CE6, 0)</f>
        <v>0.13639435059540295</v>
      </c>
      <c r="CE6" s="10">
        <f>IFERROR(Deaths!CF7/Confirmed!CF6, 0)</f>
        <v>0.1391903127464984</v>
      </c>
      <c r="CF6" s="10">
        <f>IFERROR(Deaths!CG7/Confirmed!CG6, 0)</f>
        <v>0.14394148073332722</v>
      </c>
      <c r="CG6" s="10">
        <f>IFERROR(Deaths!CH7/Confirmed!CH6, 0)</f>
        <v>0.14610056564511875</v>
      </c>
      <c r="CH6" s="10">
        <f>IFERROR(Deaths!CI7/Confirmed!CI6, 0)</f>
        <v>0.14877955723471772</v>
      </c>
      <c r="CI6" s="10">
        <f>IFERROR(Deaths!CJ7/Confirmed!CJ6, 0)</f>
        <v>0.1500390057090174</v>
      </c>
      <c r="CJ6" s="10">
        <f>IFERROR(Deaths!CK7/Confirmed!CK6, 0)</f>
        <v>0.15317418544238245</v>
      </c>
      <c r="CK6" s="10">
        <f>IFERROR(Deaths!CL7/Confirmed!CL6, 0)</f>
        <v>0.15132620582714437</v>
      </c>
      <c r="CL6" s="10">
        <f>IFERROR(Deaths!CM7/Confirmed!CM6, 0)</f>
        <v>0.15117493472584856</v>
      </c>
      <c r="CM6" s="10">
        <f>IFERROR(Deaths!CN7/Confirmed!CN6, 0)</f>
        <v>0.15450722252697019</v>
      </c>
      <c r="CN6" s="10">
        <f>IFERROR(Deaths!CO7/Confirmed!CO6, 0)</f>
        <v>0.15531018664863155</v>
      </c>
      <c r="CO6" s="10">
        <f>IFERROR(Deaths!CP7/Confirmed!CP6, 0)</f>
        <v>0.15442007687090209</v>
      </c>
      <c r="CP6" s="10">
        <f>IFERROR(Deaths!CQ7/Confirmed!CQ6, 0)</f>
        <v>0.15589319918474742</v>
      </c>
      <c r="CQ6" s="10">
        <f>IFERROR(Deaths!CR7/Confirmed!CR6, 0)</f>
        <v>0.15633920742601345</v>
      </c>
      <c r="CR6" s="10">
        <f>IFERROR(Deaths!CS7/Confirmed!CS6, 0)</f>
        <v>0.15525548900911565</v>
      </c>
      <c r="CS6" s="10">
        <f>IFERROR(Deaths!CT7/Confirmed!CT6, 0)</f>
        <v>0.15400830606594512</v>
      </c>
      <c r="CT6" s="10">
        <f>IFERROR(Deaths!CU7/Confirmed!CU6, 0)</f>
        <v>0.1551606121351391</v>
      </c>
      <c r="CU6" s="10">
        <f>IFERROR(Deaths!CV7/Confirmed!CV6, 0)</f>
        <v>0.15553813164162969</v>
      </c>
      <c r="CV6" s="10">
        <f>IFERROR(Deaths!CW7/Confirmed!CW6, 0)</f>
        <v>0.15455031904304348</v>
      </c>
      <c r="CW6" s="10">
        <f>IFERROR(Deaths!CX7/Confirmed!CX6, 0)</f>
        <v>0.15440942018851564</v>
      </c>
      <c r="CX6" s="10">
        <f>IFERROR(Deaths!CY7/Confirmed!CY6, 0)</f>
        <v>0.15381890514727922</v>
      </c>
      <c r="CY6" s="10">
        <f>IFERROR(Deaths!CZ7/Confirmed!CZ6, 0)</f>
        <v>0.15284509305127861</v>
      </c>
      <c r="CZ6" s="10">
        <f>IFERROR(Deaths!DA7/Confirmed!DA6, 0)</f>
        <v>0.15196993178775131</v>
      </c>
      <c r="DA6" s="10">
        <f>IFERROR(Deaths!DB7/Confirmed!DB6, 0)</f>
        <v>0.1528963927803817</v>
      </c>
      <c r="DB6" s="10">
        <f>IFERROR(Deaths!DC7/Confirmed!DC6, 0)</f>
        <v>0.15334342951812741</v>
      </c>
      <c r="DC6" s="10">
        <f>IFERROR(Deaths!DD7/Confirmed!DD6, 0)</f>
        <v>0.15310303574098999</v>
      </c>
      <c r="DD6" s="10">
        <f>IFERROR(Deaths!DE7/Confirmed!DE6, 0)</f>
        <v>0.15335084963866505</v>
      </c>
      <c r="DE6" s="10">
        <f>IFERROR(Deaths!DF7/Confirmed!DF6, 0)</f>
        <v>0.15275775792665583</v>
      </c>
      <c r="DF6" s="10">
        <f>IFERROR(Deaths!DG7/Confirmed!DG6, 0)</f>
        <v>0.15247419876612131</v>
      </c>
      <c r="DG6" s="10">
        <f>IFERROR(Deaths!DH7/Confirmed!DH6, 0)</f>
        <v>0.15180387437766923</v>
      </c>
      <c r="DH6" s="10">
        <f>IFERROR(Deaths!DI7/Confirmed!DI6, 0)</f>
        <v>0.15220377365495094</v>
      </c>
      <c r="DI6" s="10">
        <f>IFERROR(Deaths!DJ7/Confirmed!DJ6, 0)</f>
        <v>0.15211362836871656</v>
      </c>
      <c r="DJ6" s="10">
        <f>IFERROR(Deaths!DK7/Confirmed!DK6, 0)</f>
        <v>0.151785191886187</v>
      </c>
      <c r="DK6" s="10">
        <f>IFERROR(Deaths!DL7/Confirmed!DL6, 0)</f>
        <v>0.15173015075153354</v>
      </c>
      <c r="DL6" s="10">
        <f>IFERROR(Deaths!DM7/Confirmed!DM6, 0)</f>
        <v>0.15215899493243243</v>
      </c>
      <c r="DM6" s="10">
        <f>IFERROR(Deaths!DN7/Confirmed!DN6, 0)</f>
        <v>0.15152571926765476</v>
      </c>
      <c r="DN6" s="10">
        <f>IFERROR(Deaths!DO7/Confirmed!DO6, 0)</f>
        <v>0.15102107894440936</v>
      </c>
      <c r="DO6" s="10">
        <f>IFERROR(Deaths!DP7/Confirmed!DP6, 0)</f>
        <v>0.15170464023130584</v>
      </c>
      <c r="DP6" s="10">
        <f>IFERROR(Deaths!DQ7/Confirmed!DQ6, 0)</f>
        <v>0.1513081511941603</v>
      </c>
      <c r="DQ6" s="10">
        <f>IFERROR(Deaths!DR7/Confirmed!DR6, 0)</f>
        <v>0.15100616513547019</v>
      </c>
      <c r="DR6" s="10">
        <f>IFERROR(Deaths!DS7/Confirmed!DS6, 0)</f>
        <v>0.15089188731533451</v>
      </c>
      <c r="DS6" s="10">
        <f>IFERROR(Deaths!DT7/Confirmed!DT6, 0)</f>
        <v>0.15078962026145931</v>
      </c>
      <c r="DT6" s="10">
        <f>IFERROR(Deaths!DU7/Confirmed!DU6, 0)</f>
        <v>0.1516590957195656</v>
      </c>
      <c r="DU6" s="10">
        <f>IFERROR(Deaths!DV7/Confirmed!DV6, 0)</f>
        <v>0.15132108925600432</v>
      </c>
      <c r="DV6" s="10">
        <f>IFERROR(Deaths!DW7/Confirmed!DW6, 0)</f>
        <v>0.15088640787632115</v>
      </c>
      <c r="DW6" s="10">
        <f>IFERROR(Deaths!DX7/Confirmed!DX6, 0)</f>
        <v>0.15165619269445432</v>
      </c>
      <c r="DX6" s="10">
        <f>IFERROR(Deaths!DY7/Confirmed!DY6, 0)</f>
        <v>0.15221806181379705</v>
      </c>
      <c r="DY6" s="10">
        <f>IFERROR(Deaths!DZ7/Confirmed!DZ6, 0)</f>
        <v>0.15264646560146231</v>
      </c>
      <c r="DZ6" s="10">
        <f>IFERROR(Deaths!EA7/Confirmed!EA6, 0)</f>
        <v>0.15264571813468256</v>
      </c>
      <c r="EA6" s="10">
        <f>IFERROR(Deaths!EB7/Confirmed!EB6, 0)</f>
        <v>0.15243524407029474</v>
      </c>
      <c r="EB6" s="10">
        <f>IFERROR(Deaths!EC7/Confirmed!EC6, 0)</f>
        <v>0.15223291772316558</v>
      </c>
      <c r="EC6" s="10">
        <f>IFERROR(Deaths!ED7/Confirmed!ED6, 0)</f>
        <v>0.15264676013700057</v>
      </c>
      <c r="ED6" s="10">
        <f>IFERROR(Deaths!EE7/Confirmed!EE6, 0)</f>
        <v>0.15318663682054315</v>
      </c>
      <c r="EE6" s="10">
        <f>IFERROR(Deaths!EF7/Confirmed!EF6, 0)</f>
        <v>0.15307338538403947</v>
      </c>
      <c r="EF6" s="10">
        <f>IFERROR(Deaths!EG7/Confirmed!EG6, 0)</f>
        <v>0.15371396853638694</v>
      </c>
      <c r="EG6" s="10">
        <f>IFERROR(Deaths!EH7/Confirmed!EH6, 0)</f>
        <v>0.15385168695862864</v>
      </c>
      <c r="EH6" s="10">
        <f>IFERROR(Deaths!EI7/Confirmed!EI6, 0)</f>
        <v>0.15368123862941518</v>
      </c>
      <c r="EI6" s="10">
        <f>IFERROR(Deaths!EJ7/Confirmed!EJ6, 0)</f>
        <v>0.15347291233776011</v>
      </c>
      <c r="EJ6" s="10">
        <f>IFERROR(Deaths!EK7/Confirmed!EK6, 0)</f>
        <v>0.15393439550140581</v>
      </c>
      <c r="EK6" s="10">
        <f>IFERROR(Deaths!EL7/Confirmed!EL6, 0)</f>
        <v>0.1542016132343445</v>
      </c>
      <c r="EL6" s="10">
        <f>IFERROR(Deaths!EM7/Confirmed!EM6, 0)</f>
        <v>0.15408684665266914</v>
      </c>
      <c r="EM6" s="10">
        <f>IFERROR(Deaths!EN7/Confirmed!EN6, 0)</f>
        <v>0.15426764703704526</v>
      </c>
      <c r="EN6" s="10">
        <f>IFERROR(Deaths!EO7/Confirmed!EO6, 0)</f>
        <v>0.15434288748912064</v>
      </c>
      <c r="EO6" s="10">
        <f>IFERROR(Deaths!EP7/Confirmed!EP6, 0)</f>
        <v>0.15397141638852538</v>
      </c>
      <c r="EP6" s="10">
        <f>IFERROR(Deaths!EQ7/Confirmed!EQ6, 0)</f>
        <v>0.15365529171599152</v>
      </c>
      <c r="EQ6" s="10">
        <f>IFERROR(Deaths!ER7/Confirmed!ER6, 0)</f>
        <v>0.15393855748095894</v>
      </c>
      <c r="ER6" s="10">
        <f>IFERROR(Deaths!ES7/Confirmed!ES6, 0)</f>
        <v>0.15400141836233702</v>
      </c>
      <c r="ES6" s="10">
        <f>IFERROR(Deaths!ET7/Confirmed!ET6, 0)</f>
        <v>0.15394036903364208</v>
      </c>
      <c r="ET6" s="10">
        <f>IFERROR(Deaths!EU7/Confirmed!EU6, 0)</f>
        <v>0.15399806487017301</v>
      </c>
      <c r="EU6" s="10">
        <f>IFERROR(Deaths!EV7/Confirmed!EV6, 0)</f>
        <v>0.15392059517642318</v>
      </c>
      <c r="EV6" s="10">
        <f>IFERROR(Deaths!EW7/Confirmed!EW6, 0)</f>
        <v>0.15370701350158272</v>
      </c>
      <c r="EW6" s="10">
        <f>IFERROR(Deaths!EX7/Confirmed!EX6, 0)</f>
        <v>0.15341368913334621</v>
      </c>
      <c r="EX6" s="10">
        <f>IFERROR(Deaths!EY7/Confirmed!EY6, 0)</f>
        <v>0.15353560592539711</v>
      </c>
      <c r="EY6" s="10">
        <f>IFERROR(Deaths!EZ7/Confirmed!EZ6, 0)</f>
        <v>0.15360172507045461</v>
      </c>
      <c r="EZ6" s="10">
        <f>IFERROR(Deaths!FA7/Confirmed!FA6, 0)</f>
        <v>0.15370694335525126</v>
      </c>
      <c r="FA6" s="10">
        <f>IFERROR(Deaths!FB7/Confirmed!FB6, 0)</f>
        <v>0.15397903053386477</v>
      </c>
      <c r="FB6" s="10">
        <f>IFERROR(Deaths!FC7/Confirmed!FC6, 0)</f>
        <v>0.15398470748203216</v>
      </c>
      <c r="FC6" s="10">
        <f>IFERROR(Deaths!FD7/Confirmed!FD6, 0)</f>
        <v>0.15376754446241617</v>
      </c>
      <c r="FD6" s="10">
        <f>IFERROR(Deaths!FE7/Confirmed!FE6, 0)</f>
        <v>0.15363529519399266</v>
      </c>
      <c r="FE6" s="10">
        <f>IFERROR(Deaths!FF7/Confirmed!FF6, 0)</f>
        <v>0.15384858465060428</v>
      </c>
      <c r="FF6" s="10">
        <f>IFERROR(Deaths!FG7/Confirmed!FG6, 0)</f>
        <v>0.1542477472739385</v>
      </c>
      <c r="FG6" s="10">
        <f>IFERROR(Deaths!FH7/Confirmed!FH6, 0)</f>
        <v>0.15452566488942171</v>
      </c>
      <c r="FH6" s="10">
        <f>IFERROR(Deaths!FI7/Confirmed!FI6, 0)</f>
        <v>0.15499914119160541</v>
      </c>
      <c r="FI6" s="10">
        <f>IFERROR(Deaths!FJ7/Confirmed!FJ6, 0)</f>
        <v>0.15496131653258963</v>
      </c>
      <c r="FJ6" s="10">
        <f>IFERROR(Deaths!FK7/Confirmed!FK6, 0)</f>
        <v>0.15469997136931488</v>
      </c>
      <c r="FK6" s="10">
        <f>IFERROR(Deaths!FL7/Confirmed!FL6, 0)</f>
        <v>0.15447590833841596</v>
      </c>
      <c r="FL6" s="10">
        <f>IFERROR(Deaths!FM7/Confirmed!FM6, 0)</f>
        <v>0.15482240570306735</v>
      </c>
      <c r="FM6" s="10">
        <f>IFERROR(Deaths!FN7/Confirmed!FN6, 0)</f>
        <v>0.1549460169244237</v>
      </c>
      <c r="FN6" s="10">
        <f>IFERROR(Deaths!FO7/Confirmed!FO6, 0)</f>
        <v>0.15489852862168765</v>
      </c>
      <c r="FO6" s="10">
        <f>IFERROR(Deaths!FP7/Confirmed!FP6, 0)</f>
        <v>0.15472007414887878</v>
      </c>
      <c r="FP6" s="10">
        <f>IFERROR(Deaths!FQ7/Confirmed!FQ6, 0)</f>
        <v>0.15495058220821409</v>
      </c>
      <c r="FQ6" s="10">
        <f>IFERROR(Deaths!FR7/Confirmed!FR6, 0)</f>
        <v>0.15458228771871849</v>
      </c>
      <c r="FR6" s="10">
        <f>IFERROR(Deaths!FS7/Confirmed!FS6, 0)</f>
        <v>0.15427495886985701</v>
      </c>
      <c r="FS6" s="10">
        <f>IFERROR(Deaths!FT7/Confirmed!FT6, 0)</f>
        <v>0.15446404695460186</v>
      </c>
      <c r="FT6" s="10">
        <f>IFERROR(Deaths!FU7/Confirmed!FU6, 0)</f>
        <v>0.15410035299017499</v>
      </c>
      <c r="FU6" s="10">
        <f>IFERROR(Deaths!FV7/Confirmed!FV6, 0)</f>
        <v>0.15404274459558923</v>
      </c>
      <c r="FV6" s="10">
        <f>IFERROR(Deaths!FW7/Confirmed!FW6, 0)</f>
        <v>0.15409148246750376</v>
      </c>
      <c r="FW6" s="10">
        <f>IFERROR(Deaths!FX7/Confirmed!FX6, 0)</f>
        <v>0.15386702849389416</v>
      </c>
      <c r="FX6" s="10">
        <f>IFERROR(Deaths!FY7/Confirmed!FY6, 0)</f>
        <v>0.15352688673979886</v>
      </c>
      <c r="FY6" s="10">
        <f>IFERROR(Deaths!FZ7/Confirmed!FZ6, 0)</f>
        <v>0.15319127397884294</v>
      </c>
      <c r="FZ6" s="10">
        <f>IFERROR(Deaths!GA7/Confirmed!GA6, 0)</f>
        <v>0.15325940169932747</v>
      </c>
      <c r="GA6" s="10">
        <f>IFERROR(Deaths!GB7/Confirmed!GB6, 0)</f>
        <v>0.15329571667798753</v>
      </c>
      <c r="GB6" s="10">
        <f>IFERROR(Deaths!GC7/Confirmed!GC6, 0)</f>
        <v>0.15318393416322929</v>
      </c>
      <c r="GC6" s="10">
        <f>IFERROR(Deaths!GD7/Confirmed!GD6, 0)</f>
        <v>0.15319621863367344</v>
      </c>
      <c r="GD6" s="10">
        <f>IFERROR(Deaths!GE7/Confirmed!GE6, 0)</f>
        <v>0.15300654096702138</v>
      </c>
      <c r="GE6" s="10">
        <f>IFERROR(Deaths!GF7/Confirmed!GF6, 0)</f>
        <v>0.15266079855595188</v>
      </c>
      <c r="GF6" s="10">
        <f>IFERROR(Deaths!GG7/Confirmed!GG6, 0)</f>
        <v>0.15230369048924147</v>
      </c>
      <c r="GG6" s="10">
        <f>IFERROR(Deaths!GH7/Confirmed!GH6, 0)</f>
        <v>0.15235080625113936</v>
      </c>
      <c r="GH6" s="10">
        <f>IFERROR(Deaths!GI7/Confirmed!GI6, 0)</f>
        <v>0.15234667072500976</v>
      </c>
      <c r="GI6" s="10">
        <f>IFERROR(Deaths!GJ7/Confirmed!GJ6, 0)</f>
        <v>0.15206889724806968</v>
      </c>
      <c r="GJ6" s="10">
        <f>IFERROR(Deaths!GK7/Confirmed!GK6, 0)</f>
        <v>0.15203993326905929</v>
      </c>
      <c r="GK6" s="10">
        <f>IFERROR(Deaths!GL7/Confirmed!GL6, 0)</f>
        <v>0.15184225204238985</v>
      </c>
      <c r="GL6" s="10">
        <f>IFERROR(Deaths!GM7/Confirmed!GM6, 0)</f>
        <v>0.15148629233634092</v>
      </c>
      <c r="GM6" s="10">
        <f>IFERROR(Deaths!GN7/Confirmed!GN6, 0)</f>
        <v>0.15114623938153349</v>
      </c>
      <c r="GN6" s="10">
        <f>IFERROR(Deaths!GO7/Confirmed!GO6, 0)</f>
        <v>0.1507446753111493</v>
      </c>
      <c r="GO6" s="10">
        <f>IFERROR(Deaths!GP7/Confirmed!GP6, 0)</f>
        <v>0.15085264822699182</v>
      </c>
      <c r="GP6" s="10">
        <f>IFERROR(Deaths!GQ7/Confirmed!GQ6, 0)</f>
        <v>0.1505687613533703</v>
      </c>
    </row>
    <row r="7" spans="1:198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0.33333333333333331</v>
      </c>
      <c r="AF7" s="10">
        <f>IFERROR(Deaths!AG8/Confirmed!AG7, 0)</f>
        <v>0.1</v>
      </c>
      <c r="AG7" s="10">
        <f>IFERROR(Deaths!AH8/Confirmed!AH7, 0)</f>
        <v>4.8387096774193547E-2</v>
      </c>
      <c r="AH7" s="10">
        <f>IFERROR(Deaths!AI8/Confirmed!AI7, 0)</f>
        <v>4.5161290322580643E-2</v>
      </c>
      <c r="AI7" s="10">
        <f>IFERROR(Deaths!AJ8/Confirmed!AJ7, 0)</f>
        <v>4.3668122270742356E-2</v>
      </c>
      <c r="AJ7" s="10">
        <f>IFERROR(Deaths!AK8/Confirmed!AK7, 0)</f>
        <v>3.7267080745341616E-2</v>
      </c>
      <c r="AK7" s="10">
        <f>IFERROR(Deaths!AL8/Confirmed!AL7, 0)</f>
        <v>3.7527593818984545E-2</v>
      </c>
      <c r="AL7" s="10">
        <f>IFERROR(Deaths!AM8/Confirmed!AM7, 0)</f>
        <v>3.2061068702290078E-2</v>
      </c>
      <c r="AM7" s="10">
        <f>IFERROR(Deaths!AN8/Confirmed!AN7, 0)</f>
        <v>3.2657657657657657E-2</v>
      </c>
      <c r="AN7" s="10">
        <f>IFERROR(Deaths!AO8/Confirmed!AO7, 0)</f>
        <v>3.0141843971631204E-2</v>
      </c>
      <c r="AO7" s="10">
        <f>IFERROR(Deaths!AP8/Confirmed!AP7, 0)</f>
        <v>3.0696576151121605E-2</v>
      </c>
      <c r="AP7" s="10">
        <f>IFERROR(Deaths!AQ8/Confirmed!AQ7, 0)</f>
        <v>3.880157170923379E-2</v>
      </c>
      <c r="AQ7" s="10">
        <f>IFERROR(Deaths!AR8/Confirmed!AR7, 0)</f>
        <v>4.2765787370103919E-2</v>
      </c>
      <c r="AR7" s="10">
        <f>IFERROR(Deaths!AS8/Confirmed!AS7, 0)</f>
        <v>4.7911945613467143E-2</v>
      </c>
      <c r="AS7" s="10">
        <f>IFERROR(Deaths!AT8/Confirmed!AT7, 0)</f>
        <v>5.1062726801451526E-2</v>
      </c>
      <c r="AT7" s="10">
        <f>IFERROR(Deaths!AU8/Confirmed!AU7, 0)</f>
        <v>5.0258843830888696E-2</v>
      </c>
      <c r="AU7" s="10">
        <f>IFERROR(Deaths!AV8/Confirmed!AV7, 0)</f>
        <v>6.2213156552779196E-2</v>
      </c>
      <c r="AV7" s="10">
        <f>IFERROR(Deaths!AW8/Confirmed!AW7, 0)</f>
        <v>6.2779661016949151E-2</v>
      </c>
      <c r="AW7" s="10">
        <f>IFERROR(Deaths!AX8/Confirmed!AX7, 0)</f>
        <v>6.8796336676842568E-2</v>
      </c>
      <c r="AX7" s="10">
        <f>IFERROR(Deaths!AY8/Confirmed!AY7, 0)</f>
        <v>8.1485860675928667E-2</v>
      </c>
      <c r="AY7" s="10">
        <f>IFERROR(Deaths!AZ8/Confirmed!AZ7, 0)</f>
        <v>8.1527844647729095E-2</v>
      </c>
      <c r="AZ7" s="10">
        <f>IFERROR(Deaths!BA8/Confirmed!BA7, 0)</f>
        <v>8.3768940647124993E-2</v>
      </c>
      <c r="BA7" s="10">
        <f>IFERROR(Deaths!BB8/Confirmed!BB7, 0)</f>
        <v>8.1596828992072476E-2</v>
      </c>
      <c r="BB7" s="10">
        <f>IFERROR(Deaths!BC8/Confirmed!BC7, 0)</f>
        <v>8.5503615824549795E-2</v>
      </c>
      <c r="BC7" s="10">
        <f>IFERROR(Deaths!BD8/Confirmed!BD7, 0)</f>
        <v>8.7202489190608967E-2</v>
      </c>
      <c r="BD7" s="10">
        <f>IFERROR(Deaths!BE8/Confirmed!BE7, 0)</f>
        <v>8.9456754824874904E-2</v>
      </c>
      <c r="BE7" s="10">
        <f>IFERROR(Deaths!BF8/Confirmed!BF7, 0)</f>
        <v>9.4521678410461496E-2</v>
      </c>
      <c r="BF7" s="10">
        <f>IFERROR(Deaths!BG8/Confirmed!BG7, 0)</f>
        <v>9.5343432363565087E-2</v>
      </c>
      <c r="BG7" s="10">
        <f>IFERROR(Deaths!BH8/Confirmed!BH7, 0)</f>
        <v>9.8257584988424518E-2</v>
      </c>
      <c r="BH7" s="10">
        <f>IFERROR(Deaths!BI8/Confirmed!BI7, 0)</f>
        <v>0.10261372578209736</v>
      </c>
      <c r="BI7" s="10">
        <f>IFERROR(Deaths!BJ8/Confirmed!BJ7, 0)</f>
        <v>0.10220612938146253</v>
      </c>
      <c r="BJ7" s="10">
        <f>IFERROR(Deaths!BK8/Confirmed!BK7, 0)</f>
        <v>0.10275964692752546</v>
      </c>
      <c r="BK7" s="10">
        <f>IFERROR(Deaths!BL8/Confirmed!BL7, 0)</f>
        <v>0.10668418665039811</v>
      </c>
      <c r="BL7" s="10">
        <f>IFERROR(Deaths!BM8/Confirmed!BM7, 0)</f>
        <v>0.10846247253382676</v>
      </c>
      <c r="BM7" s="10">
        <f>IFERROR(Deaths!BN8/Confirmed!BN7, 0)</f>
        <v>0.11043744790686419</v>
      </c>
      <c r="BN7" s="10">
        <f>IFERROR(Deaths!BO8/Confirmed!BO7, 0)</f>
        <v>0.11334053034533249</v>
      </c>
      <c r="BO7" s="10">
        <f>IFERROR(Deaths!BP8/Confirmed!BP7, 0)</f>
        <v>0.11587551157252191</v>
      </c>
      <c r="BP7" s="10">
        <f>IFERROR(Deaths!BQ8/Confirmed!BQ7, 0)</f>
        <v>0.11656501427459123</v>
      </c>
      <c r="BQ7" s="10">
        <f>IFERROR(Deaths!BR8/Confirmed!BR7, 0)</f>
        <v>0.11865204884889803</v>
      </c>
      <c r="BR7" s="10">
        <f>IFERROR(Deaths!BS8/Confirmed!BS7, 0)</f>
        <v>0.12215571216544295</v>
      </c>
      <c r="BS7" s="10">
        <f>IFERROR(Deaths!BT8/Confirmed!BT7, 0)</f>
        <v>0.12434777676950998</v>
      </c>
      <c r="BT7" s="10">
        <f>IFERROR(Deaths!BU8/Confirmed!BU7, 0)</f>
        <v>0.12584332664098252</v>
      </c>
      <c r="BU7" s="10">
        <f>IFERROR(Deaths!BV8/Confirmed!BV7, 0)</f>
        <v>0.12739279082279031</v>
      </c>
      <c r="BV7" s="10">
        <f>IFERROR(Deaths!BW8/Confirmed!BW7, 0)</f>
        <v>0.12820149048211171</v>
      </c>
      <c r="BW7" s="10">
        <f>IFERROR(Deaths!BX8/Confirmed!BX7, 0)</f>
        <v>0.12747127543488029</v>
      </c>
      <c r="BX7" s="10">
        <f>IFERROR(Deaths!BY8/Confirmed!BY7, 0)</f>
        <v>0.12813692341098737</v>
      </c>
      <c r="BY7" s="10">
        <f>IFERROR(Deaths!BZ8/Confirmed!BZ7, 0)</f>
        <v>0.12921454276596225</v>
      </c>
      <c r="BZ7" s="10">
        <f>IFERROR(Deaths!CA8/Confirmed!CA7, 0)</f>
        <v>0.13031581431711239</v>
      </c>
      <c r="CA7" s="10">
        <f>IFERROR(Deaths!CB8/Confirmed!CB7, 0)</f>
        <v>0.1311055644016009</v>
      </c>
      <c r="CB7" s="10">
        <f>IFERROR(Deaths!CC8/Confirmed!CC7, 0)</f>
        <v>0.13123668416581957</v>
      </c>
      <c r="CC7" s="10">
        <f>IFERROR(Deaths!CD8/Confirmed!CD7, 0)</f>
        <v>0.13191757523191283</v>
      </c>
      <c r="CD7" s="10">
        <f>IFERROR(Deaths!CE8/Confirmed!CE7, 0)</f>
        <v>0.1306814823571133</v>
      </c>
      <c r="CE7" s="10">
        <f>IFERROR(Deaths!CF8/Confirmed!CF7, 0)</f>
        <v>0.13088134661013157</v>
      </c>
      <c r="CF7" s="10">
        <f>IFERROR(Deaths!CG8/Confirmed!CG7, 0)</f>
        <v>0.13206825647583942</v>
      </c>
      <c r="CG7" s="10">
        <f>IFERROR(Deaths!CH8/Confirmed!CH7, 0)</f>
        <v>0.13320983703411945</v>
      </c>
      <c r="CH7" s="10">
        <f>IFERROR(Deaths!CI8/Confirmed!CI7, 0)</f>
        <v>0.13423753443734673</v>
      </c>
      <c r="CI7" s="10">
        <f>IFERROR(Deaths!CJ8/Confirmed!CJ7, 0)</f>
        <v>0.1346328008002794</v>
      </c>
      <c r="CJ7" s="10">
        <f>IFERROR(Deaths!CK8/Confirmed!CK7, 0)</f>
        <v>0.13470081306470882</v>
      </c>
      <c r="CK7" s="10">
        <f>IFERROR(Deaths!CL8/Confirmed!CL7, 0)</f>
        <v>0.13448912889015205</v>
      </c>
      <c r="CL7" s="10">
        <f>IFERROR(Deaths!CM8/Confirmed!CM7, 0)</f>
        <v>0.13473615984623294</v>
      </c>
      <c r="CM7" s="10">
        <f>IFERROR(Deaths!CN8/Confirmed!CN7, 0)</f>
        <v>0.13600547376785044</v>
      </c>
      <c r="CN7" s="10">
        <f>IFERROR(Deaths!CO8/Confirmed!CO7, 0)</f>
        <v>0.1363633892703186</v>
      </c>
      <c r="CO7" s="10">
        <f>IFERROR(Deaths!CP8/Confirmed!CP7, 0)</f>
        <v>0.13638717323183525</v>
      </c>
      <c r="CP7" s="10">
        <f>IFERROR(Deaths!CQ8/Confirmed!CQ7, 0)</f>
        <v>0.13669837292667905</v>
      </c>
      <c r="CQ7" s="10">
        <f>IFERROR(Deaths!CR8/Confirmed!CR7, 0)</f>
        <v>0.13670891323046314</v>
      </c>
      <c r="CR7" s="10">
        <f>IFERROR(Deaths!CS8/Confirmed!CS7, 0)</f>
        <v>0.13639039472539172</v>
      </c>
      <c r="CS7" s="10">
        <f>IFERROR(Deaths!CT8/Confirmed!CT7, 0)</f>
        <v>0.13647148096623246</v>
      </c>
      <c r="CT7" s="10">
        <f>IFERROR(Deaths!CU8/Confirmed!CU7, 0)</f>
        <v>0.13719698717241519</v>
      </c>
      <c r="CU7" s="10">
        <f>IFERROR(Deaths!CV8/Confirmed!CV7, 0)</f>
        <v>0.13737624376566338</v>
      </c>
      <c r="CV7" s="10">
        <f>IFERROR(Deaths!CW8/Confirmed!CW7, 0)</f>
        <v>0.13736854772558707</v>
      </c>
      <c r="CW7" s="10">
        <f>IFERROR(Deaths!CX8/Confirmed!CX7, 0)</f>
        <v>0.13742620325800753</v>
      </c>
      <c r="CX7" s="10">
        <f>IFERROR(Deaths!CY8/Confirmed!CY7, 0)</f>
        <v>0.13840947220240277</v>
      </c>
      <c r="CY7" s="10">
        <f>IFERROR(Deaths!CZ8/Confirmed!CZ7, 0)</f>
        <v>0.13798440724604449</v>
      </c>
      <c r="CZ7" s="10">
        <f>IFERROR(Deaths!DA8/Confirmed!DA7, 0)</f>
        <v>0.13800025626788537</v>
      </c>
      <c r="DA7" s="10">
        <f>IFERROR(Deaths!DB8/Confirmed!DB7, 0)</f>
        <v>0.13831875359775028</v>
      </c>
      <c r="DB7" s="10">
        <f>IFERROR(Deaths!DC8/Confirmed!DC7, 0)</f>
        <v>0.13935299723491054</v>
      </c>
      <c r="DC7" s="10">
        <f>IFERROR(Deaths!DD8/Confirmed!DD7, 0)</f>
        <v>0.1396923392568207</v>
      </c>
      <c r="DD7" s="10">
        <f>IFERROR(Deaths!DE8/Confirmed!DE7, 0)</f>
        <v>0.13991142325047021</v>
      </c>
      <c r="DE7" s="10">
        <f>IFERROR(Deaths!DF8/Confirmed!DF7, 0)</f>
        <v>0.13994981237194098</v>
      </c>
      <c r="DF7" s="10">
        <f>IFERROR(Deaths!DG8/Confirmed!DG7, 0)</f>
        <v>0.14001136217860613</v>
      </c>
      <c r="DG7" s="10">
        <f>IFERROR(Deaths!DH8/Confirmed!DH7, 0)</f>
        <v>0.14031588076870408</v>
      </c>
      <c r="DH7" s="10">
        <f>IFERROR(Deaths!DI8/Confirmed!DI7, 0)</f>
        <v>0.14062343617785947</v>
      </c>
      <c r="DI7" s="10">
        <f>IFERROR(Deaths!DJ8/Confirmed!DJ7, 0)</f>
        <v>0.14061369882829453</v>
      </c>
      <c r="DJ7" s="10">
        <f>IFERROR(Deaths!DK8/Confirmed!DK7, 0)</f>
        <v>0.14123113496380074</v>
      </c>
      <c r="DK7" s="10">
        <f>IFERROR(Deaths!DL8/Confirmed!DL7, 0)</f>
        <v>0.14168788324308818</v>
      </c>
      <c r="DL7" s="10">
        <f>IFERROR(Deaths!DM8/Confirmed!DM7, 0)</f>
        <v>0.14187194318511737</v>
      </c>
      <c r="DM7" s="10">
        <f>IFERROR(Deaths!DN8/Confirmed!DN7, 0)</f>
        <v>0.1419647624132408</v>
      </c>
      <c r="DN7" s="10">
        <f>IFERROR(Deaths!DO8/Confirmed!DO7, 0)</f>
        <v>0.14197884090757867</v>
      </c>
      <c r="DO7" s="10">
        <f>IFERROR(Deaths!DP8/Confirmed!DP7, 0)</f>
        <v>0.14241254438079384</v>
      </c>
      <c r="DP7" s="10">
        <f>IFERROR(Deaths!DQ8/Confirmed!DQ7, 0)</f>
        <v>0.14261200975743166</v>
      </c>
      <c r="DQ7" s="10">
        <f>IFERROR(Deaths!DR8/Confirmed!DR7, 0)</f>
        <v>0.14288101898277653</v>
      </c>
      <c r="DR7" s="10">
        <f>IFERROR(Deaths!DS8/Confirmed!DS7, 0)</f>
        <v>0.14304886713507539</v>
      </c>
      <c r="DS7" s="10">
        <f>IFERROR(Deaths!DT8/Confirmed!DT7, 0)</f>
        <v>0.14316140261875815</v>
      </c>
      <c r="DT7" s="10">
        <f>IFERROR(Deaths!DU8/Confirmed!DU7, 0)</f>
        <v>0.14296179691008909</v>
      </c>
      <c r="DU7" s="10">
        <f>IFERROR(Deaths!DV8/Confirmed!DV7, 0)</f>
        <v>0.14303178484107579</v>
      </c>
      <c r="DV7" s="10">
        <f>IFERROR(Deaths!DW8/Confirmed!DW7, 0)</f>
        <v>0.14318424734312951</v>
      </c>
      <c r="DW7" s="10">
        <f>IFERROR(Deaths!DX8/Confirmed!DX7, 0)</f>
        <v>0.14344516492810827</v>
      </c>
      <c r="DX7" s="10">
        <f>IFERROR(Deaths!DY8/Confirmed!DY7, 0)</f>
        <v>0.14338558183603806</v>
      </c>
      <c r="DY7" s="10">
        <f>IFERROR(Deaths!DZ8/Confirmed!DZ7, 0)</f>
        <v>0.14339409317660057</v>
      </c>
      <c r="DZ7" s="10">
        <f>IFERROR(Deaths!EA8/Confirmed!EA7, 0)</f>
        <v>0.14355344287141331</v>
      </c>
      <c r="EA7" s="10">
        <f>IFERROR(Deaths!EB8/Confirmed!EB7, 0)</f>
        <v>0.14361912457449369</v>
      </c>
      <c r="EB7" s="10">
        <f>IFERROR(Deaths!EC8/Confirmed!EC7, 0)</f>
        <v>0.14367137774306107</v>
      </c>
      <c r="EC7" s="10">
        <f>IFERROR(Deaths!ED8/Confirmed!ED7, 0)</f>
        <v>0.14378401094353702</v>
      </c>
      <c r="ED7" s="10">
        <f>IFERROR(Deaths!EE8/Confirmed!EE7, 0)</f>
        <v>0.14389225531550437</v>
      </c>
      <c r="EE7" s="10">
        <f>IFERROR(Deaths!EF8/Confirmed!EF7, 0)</f>
        <v>0.14407105834858619</v>
      </c>
      <c r="EF7" s="10">
        <f>IFERROR(Deaths!EG8/Confirmed!EG7, 0)</f>
        <v>0.14432531526026332</v>
      </c>
      <c r="EG7" s="10">
        <f>IFERROR(Deaths!EH8/Confirmed!EH7, 0)</f>
        <v>0.14431354490451156</v>
      </c>
      <c r="EH7" s="10">
        <f>IFERROR(Deaths!EI8/Confirmed!EI7, 0)</f>
        <v>0.14437332038619938</v>
      </c>
      <c r="EI7" s="10">
        <f>IFERROR(Deaths!EJ8/Confirmed!EJ7, 0)</f>
        <v>0.14452888960757113</v>
      </c>
      <c r="EJ7" s="10">
        <f>IFERROR(Deaths!EK8/Confirmed!EK7, 0)</f>
        <v>0.14469266144730913</v>
      </c>
      <c r="EK7" s="10">
        <f>IFERROR(Deaths!EL8/Confirmed!EL7, 0)</f>
        <v>0.14482023764545066</v>
      </c>
      <c r="EL7" s="10">
        <f>IFERROR(Deaths!EM8/Confirmed!EM7, 0)</f>
        <v>0.14492095875943214</v>
      </c>
      <c r="EM7" s="10">
        <f>IFERROR(Deaths!EN8/Confirmed!EN7, 0)</f>
        <v>0.14492551092139475</v>
      </c>
      <c r="EN7" s="10">
        <f>IFERROR(Deaths!EO8/Confirmed!EO7, 0)</f>
        <v>0.14515562514546879</v>
      </c>
      <c r="EO7" s="10">
        <f>IFERROR(Deaths!EP8/Confirmed!EP7, 0)</f>
        <v>0.14512932546238977</v>
      </c>
      <c r="EP7" s="10">
        <f>IFERROR(Deaths!EQ8/Confirmed!EQ7, 0)</f>
        <v>0.14503204790095742</v>
      </c>
      <c r="EQ7" s="10">
        <f>IFERROR(Deaths!ER8/Confirmed!ER7, 0)</f>
        <v>0.14499136078216529</v>
      </c>
      <c r="ER7" s="10">
        <f>IFERROR(Deaths!ES8/Confirmed!ES7, 0)</f>
        <v>0.1450442105263158</v>
      </c>
      <c r="ES7" s="10">
        <f>IFERROR(Deaths!ET8/Confirmed!ET7, 0)</f>
        <v>0.14512168457877123</v>
      </c>
      <c r="ET7" s="10">
        <f>IFERROR(Deaths!EU8/Confirmed!EU7, 0)</f>
        <v>0.14511733757699688</v>
      </c>
      <c r="EU7" s="10">
        <f>IFERROR(Deaths!EV8/Confirmed!EV7, 0)</f>
        <v>0.14541344727764682</v>
      </c>
      <c r="EV7" s="10">
        <f>IFERROR(Deaths!EW8/Confirmed!EW7, 0)</f>
        <v>0.14535305844087715</v>
      </c>
      <c r="EW7" s="10">
        <f>IFERROR(Deaths!EX8/Confirmed!EX7, 0)</f>
        <v>0.14531297825148115</v>
      </c>
      <c r="EX7" s="10">
        <f>IFERROR(Deaths!EY8/Confirmed!EY7, 0)</f>
        <v>0.14525385388739948</v>
      </c>
      <c r="EY7" s="10">
        <f>IFERROR(Deaths!EZ8/Confirmed!EZ7, 0)</f>
        <v>0.14505533154966022</v>
      </c>
      <c r="EZ7" s="10">
        <f>IFERROR(Deaths!FA8/Confirmed!FA7, 0)</f>
        <v>0.14484775072052128</v>
      </c>
      <c r="FA7" s="10">
        <f>IFERROR(Deaths!FB8/Confirmed!FB7, 0)</f>
        <v>0.14479403936488866</v>
      </c>
      <c r="FB7" s="10">
        <f>IFERROR(Deaths!FC8/Confirmed!FC7, 0)</f>
        <v>0.14467350944528487</v>
      </c>
      <c r="FC7" s="10">
        <f>IFERROR(Deaths!FD8/Confirmed!FD7, 0)</f>
        <v>0.14465969284072358</v>
      </c>
      <c r="FD7" s="10">
        <f>IFERROR(Deaths!FE8/Confirmed!FE7, 0)</f>
        <v>0.14457991760642502</v>
      </c>
      <c r="FE7" s="10">
        <f>IFERROR(Deaths!FF8/Confirmed!FF7, 0)</f>
        <v>0.14459981034454075</v>
      </c>
      <c r="FF7" s="10">
        <f>IFERROR(Deaths!FG8/Confirmed!FG7, 0)</f>
        <v>0.14460175078352966</v>
      </c>
      <c r="FG7" s="10">
        <f>IFERROR(Deaths!FH8/Confirmed!FH7, 0)</f>
        <v>0.1446170460209337</v>
      </c>
      <c r="FH7" s="10">
        <f>IFERROR(Deaths!FI8/Confirmed!FI7, 0)</f>
        <v>0.1445586630201568</v>
      </c>
      <c r="FI7" s="10">
        <f>IFERROR(Deaths!FJ8/Confirmed!FJ7, 0)</f>
        <v>0.14451207376940428</v>
      </c>
      <c r="FJ7" s="10">
        <f>IFERROR(Deaths!FK8/Confirmed!FK7, 0)</f>
        <v>0.14440039930577128</v>
      </c>
      <c r="FK7" s="10">
        <f>IFERROR(Deaths!FL8/Confirmed!FL7, 0)</f>
        <v>0.144318760321343</v>
      </c>
      <c r="FL7" s="10">
        <f>IFERROR(Deaths!FM8/Confirmed!FM7, 0)</f>
        <v>0.14431868463602943</v>
      </c>
      <c r="FM7" s="10">
        <f>IFERROR(Deaths!FN8/Confirmed!FN7, 0)</f>
        <v>0.14429896344789961</v>
      </c>
      <c r="FN7" s="10">
        <f>IFERROR(Deaths!FO8/Confirmed!FO7, 0)</f>
        <v>0.1442335091204176</v>
      </c>
      <c r="FO7" s="10">
        <f>IFERROR(Deaths!FP8/Confirmed!FP7, 0)</f>
        <v>0.14415566732545809</v>
      </c>
      <c r="FP7" s="10">
        <f>IFERROR(Deaths!FQ8/Confirmed!FQ7, 0)</f>
        <v>0.14402054080341578</v>
      </c>
      <c r="FQ7" s="10">
        <f>IFERROR(Deaths!FR8/Confirmed!FR7, 0)</f>
        <v>0.14394610154554477</v>
      </c>
      <c r="FR7" s="10">
        <f>IFERROR(Deaths!FS8/Confirmed!FS7, 0)</f>
        <v>0.14386100608489227</v>
      </c>
      <c r="FS7" s="10">
        <f>IFERROR(Deaths!FT8/Confirmed!FT7, 0)</f>
        <v>0.14383094190683715</v>
      </c>
      <c r="FT7" s="10">
        <f>IFERROR(Deaths!FU8/Confirmed!FU7, 0)</f>
        <v>0.14381698336511275</v>
      </c>
      <c r="FU7" s="10">
        <f>IFERROR(Deaths!FV8/Confirmed!FV7, 0)</f>
        <v>0.14380343810830123</v>
      </c>
      <c r="FV7" s="10">
        <f>IFERROR(Deaths!FW8/Confirmed!FW7, 0)</f>
        <v>0.14371286966225752</v>
      </c>
      <c r="FW7" s="10">
        <f>IFERROR(Deaths!FX8/Confirmed!FX7, 0)</f>
        <v>0.14363418003254538</v>
      </c>
      <c r="FX7" s="10">
        <f>IFERROR(Deaths!FY8/Confirmed!FY7, 0)</f>
        <v>0.14350001637894322</v>
      </c>
      <c r="FY7" s="10">
        <f>IFERROR(Deaths!FZ8/Confirmed!FZ7, 0)</f>
        <v>0.14342521907754241</v>
      </c>
      <c r="FZ7" s="10">
        <f>IFERROR(Deaths!GA8/Confirmed!GA7, 0)</f>
        <v>0.14337513898881549</v>
      </c>
      <c r="GA7" s="10">
        <f>IFERROR(Deaths!GB8/Confirmed!GB7, 0)</f>
        <v>0.1433369288095705</v>
      </c>
      <c r="GB7" s="10">
        <f>IFERROR(Deaths!GC8/Confirmed!GC7, 0)</f>
        <v>0.1432139475660322</v>
      </c>
      <c r="GC7" s="10">
        <f>IFERROR(Deaths!GD8/Confirmed!GD7, 0)</f>
        <v>0.14305570274478474</v>
      </c>
      <c r="GD7" s="10">
        <f>IFERROR(Deaths!GE8/Confirmed!GE7, 0)</f>
        <v>0.14292927236450995</v>
      </c>
      <c r="GE7" s="10">
        <f>IFERROR(Deaths!GF8/Confirmed!GF7, 0)</f>
        <v>0.14279032310545667</v>
      </c>
      <c r="GF7" s="10">
        <f>IFERROR(Deaths!GG8/Confirmed!GG7, 0)</f>
        <v>0.14266327533947132</v>
      </c>
      <c r="GG7" s="10">
        <f>IFERROR(Deaths!GH8/Confirmed!GH7, 0)</f>
        <v>0.14261062342155056</v>
      </c>
      <c r="GH7" s="10">
        <f>IFERROR(Deaths!GI8/Confirmed!GI7, 0)</f>
        <v>0.14251809418714095</v>
      </c>
      <c r="GI7" s="10">
        <f>IFERROR(Deaths!GJ8/Confirmed!GJ7, 0)</f>
        <v>0.14236392517910981</v>
      </c>
      <c r="GJ7" s="10">
        <f>IFERROR(Deaths!GK8/Confirmed!GK7, 0)</f>
        <v>0.14218030571537235</v>
      </c>
      <c r="GK7" s="10">
        <f>IFERROR(Deaths!GL8/Confirmed!GL7, 0)</f>
        <v>0.14198281469032911</v>
      </c>
      <c r="GL7" s="10">
        <f>IFERROR(Deaths!GM8/Confirmed!GM7, 0)</f>
        <v>0.14184608928629072</v>
      </c>
      <c r="GM7" s="10">
        <f>IFERROR(Deaths!GN8/Confirmed!GN7, 0)</f>
        <v>0.14175837465231589</v>
      </c>
      <c r="GN7" s="10">
        <f>IFERROR(Deaths!GO8/Confirmed!GO7, 0)</f>
        <v>0.14168771577857542</v>
      </c>
      <c r="GO7" s="10">
        <f>IFERROR(Deaths!GP8/Confirmed!GP7, 0)</f>
        <v>0.14161960236535853</v>
      </c>
      <c r="GP7" s="10">
        <f>IFERROR(Deaths!GQ8/Confirmed!GQ7, 0)</f>
        <v>0.14142514358749694</v>
      </c>
    </row>
    <row r="8" spans="1:198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1.0787486515641855E-3</v>
      </c>
      <c r="BO8" s="10">
        <f>IFERROR(Deaths!BP9/Confirmed!BP8, 0)</f>
        <v>8.547008547008547E-4</v>
      </c>
      <c r="BP8" s="10">
        <f>IFERROR(Deaths!BQ9/Confirmed!BQ8, 0)</f>
        <v>1.6849199663016006E-3</v>
      </c>
      <c r="BQ8" s="10">
        <f>IFERROR(Deaths!BR9/Confirmed!BR8, 0)</f>
        <v>2.3437499999999999E-3</v>
      </c>
      <c r="BR8" s="10">
        <f>IFERROR(Deaths!BS9/Confirmed!BS8, 0)</f>
        <v>3.770739064856712E-3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6.1559507523939808E-3</v>
      </c>
      <c r="BV8" s="10">
        <f>IFERROR(Deaths!BW9/Confirmed!BW8, 0)</f>
        <v>5.980066445182724E-3</v>
      </c>
      <c r="BW8" s="10">
        <f>IFERROR(Deaths!BX9/Confirmed!BX8, 0)</f>
        <v>6.9400630914826502E-3</v>
      </c>
      <c r="BX8" s="10">
        <f>IFERROR(Deaths!BY9/Confirmed!BY8, 0)</f>
        <v>7.2507552870090634E-3</v>
      </c>
      <c r="BY8" s="10">
        <f>IFERROR(Deaths!BZ9/Confirmed!BZ8, 0)</f>
        <v>7.7105575326215899E-3</v>
      </c>
      <c r="BZ8" s="10">
        <f>IFERROR(Deaths!CA9/Confirmed!CA8, 0)</f>
        <v>1.0291595197255575E-2</v>
      </c>
      <c r="CA8" s="10">
        <f>IFERROR(Deaths!CB9/Confirmed!CB8, 0)</f>
        <v>9.7560975609756097E-3</v>
      </c>
      <c r="CB8" s="10">
        <f>IFERROR(Deaths!CC9/Confirmed!CC8, 0)</f>
        <v>1.2409513960703205E-2</v>
      </c>
      <c r="CC8" s="10">
        <f>IFERROR(Deaths!CD9/Confirmed!CD8, 0)</f>
        <v>1.2481278082875686E-2</v>
      </c>
      <c r="CD8" s="10">
        <f>IFERROR(Deaths!CE9/Confirmed!CE8, 0)</f>
        <v>1.232741617357002E-2</v>
      </c>
      <c r="CE8" s="10">
        <f>IFERROR(Deaths!CF9/Confirmed!CF8, 0)</f>
        <v>1.2425218591808559E-2</v>
      </c>
      <c r="CF8" s="10">
        <f>IFERROR(Deaths!CG9/Confirmed!CG8, 0)</f>
        <v>1.1883802816901408E-2</v>
      </c>
      <c r="CG8" s="10">
        <f>IFERROR(Deaths!CH9/Confirmed!CH8, 0)</f>
        <v>1.4078674948240166E-2</v>
      </c>
      <c r="CH8" s="10">
        <f>IFERROR(Deaths!CI9/Confirmed!CI8, 0)</f>
        <v>1.9154030327214685E-2</v>
      </c>
      <c r="CI8" s="10">
        <f>IFERROR(Deaths!CJ9/Confirmed!CJ8, 0)</f>
        <v>1.9193857965451054E-2</v>
      </c>
      <c r="CJ8" s="10">
        <f>IFERROR(Deaths!CK9/Confirmed!CK8, 0)</f>
        <v>1.8684872439813153E-2</v>
      </c>
      <c r="CK8" s="10">
        <f>IFERROR(Deaths!CL9/Confirmed!CL8, 0)</f>
        <v>1.7798286090969017E-2</v>
      </c>
      <c r="CL8" s="10">
        <f>IFERROR(Deaths!CM9/Confirmed!CM8, 0)</f>
        <v>1.8366054464851171E-2</v>
      </c>
      <c r="CM8" s="10">
        <f>IFERROR(Deaths!CN9/Confirmed!CN8, 0)</f>
        <v>1.7575757575757574E-2</v>
      </c>
      <c r="CN8" s="10">
        <f>IFERROR(Deaths!CO9/Confirmed!CO8, 0)</f>
        <v>1.875901875901876E-2</v>
      </c>
      <c r="CO8" s="10">
        <f>IFERROR(Deaths!CP9/Confirmed!CP8, 0)</f>
        <v>2.0632737276478678E-2</v>
      </c>
      <c r="CP8" s="10">
        <f>IFERROR(Deaths!CQ9/Confirmed!CQ8, 0)</f>
        <v>1.9984821654439665E-2</v>
      </c>
      <c r="CQ8" s="10">
        <f>IFERROR(Deaths!CR9/Confirmed!CR8, 0)</f>
        <v>2.0379146919431278E-2</v>
      </c>
      <c r="CR8" s="10">
        <f>IFERROR(Deaths!CS9/Confirmed!CS8, 0)</f>
        <v>1.9949552854849804E-2</v>
      </c>
      <c r="CS8" s="10">
        <f>IFERROR(Deaths!CT9/Confirmed!CT8, 0)</f>
        <v>1.9797624285085788E-2</v>
      </c>
      <c r="CT8" s="10">
        <f>IFERROR(Deaths!CU9/Confirmed!CU8, 0)</f>
        <v>1.9403296474024619E-2</v>
      </c>
      <c r="CU8" s="10">
        <f>IFERROR(Deaths!CV9/Confirmed!CV8, 0)</f>
        <v>2.0616493194555646E-2</v>
      </c>
      <c r="CV8" s="10">
        <f>IFERROR(Deaths!CW9/Confirmed!CW8, 0)</f>
        <v>1.9252336448598129E-2</v>
      </c>
      <c r="CW8" s="10">
        <f>IFERROR(Deaths!CX9/Confirmed!CX8, 0)</f>
        <v>2.0541880644590046E-2</v>
      </c>
      <c r="CX8" s="10">
        <f>IFERROR(Deaths!CY9/Confirmed!CY8, 0)</f>
        <v>2.0668795160477232E-2</v>
      </c>
      <c r="CY8" s="10">
        <f>IFERROR(Deaths!CZ9/Confirmed!CZ8, 0)</f>
        <v>2.0675505050505052E-2</v>
      </c>
      <c r="CZ8" s="10">
        <f>IFERROR(Deaths!DA9/Confirmed!DA8, 0)</f>
        <v>2.0344980097302078E-2</v>
      </c>
      <c r="DA8" s="10">
        <f>IFERROR(Deaths!DB9/Confirmed!DB8, 0)</f>
        <v>2.0498614958448753E-2</v>
      </c>
      <c r="DB8" s="10">
        <f>IFERROR(Deaths!DC9/Confirmed!DC8, 0)</f>
        <v>2.0206022187004756E-2</v>
      </c>
      <c r="DC8" s="10">
        <f>IFERROR(Deaths!DD9/Confirmed!DD8, 0)</f>
        <v>2.0619877049180328E-2</v>
      </c>
      <c r="DD8" s="10">
        <f>IFERROR(Deaths!DE9/Confirmed!DE8, 0)</f>
        <v>2.1622934888241012E-2</v>
      </c>
      <c r="DE8" s="10">
        <f>IFERROR(Deaths!DF9/Confirmed!DF8, 0)</f>
        <v>2.0910623946037099E-2</v>
      </c>
      <c r="DF8" s="10">
        <f>IFERROR(Deaths!DG9/Confirmed!DG8, 0)</f>
        <v>2.0594479830148619E-2</v>
      </c>
      <c r="DG8" s="10">
        <f>IFERROR(Deaths!DH9/Confirmed!DH8, 0)</f>
        <v>2.0569146280579133E-2</v>
      </c>
      <c r="DH8" s="10">
        <f>IFERROR(Deaths!DI9/Confirmed!DI8, 0)</f>
        <v>1.9339091250469394E-2</v>
      </c>
      <c r="DI8" s="10">
        <f>IFERROR(Deaths!DJ9/Confirmed!DJ8, 0)</f>
        <v>1.9295154185022027E-2</v>
      </c>
      <c r="DJ8" s="10">
        <f>IFERROR(Deaths!DK9/Confirmed!DK8, 0)</f>
        <v>1.9711777372867317E-2</v>
      </c>
      <c r="DK8" s="10">
        <f>IFERROR(Deaths!DL9/Confirmed!DL8, 0)</f>
        <v>1.9389277023314232E-2</v>
      </c>
      <c r="DL8" s="10">
        <f>IFERROR(Deaths!DM9/Confirmed!DM8, 0)</f>
        <v>1.929902395740905E-2</v>
      </c>
      <c r="DM8" s="10">
        <f>IFERROR(Deaths!DN9/Confirmed!DN8, 0)</f>
        <v>1.8390804597701149E-2</v>
      </c>
      <c r="DN8" s="10">
        <f>IFERROR(Deaths!DO9/Confirmed!DO8, 0)</f>
        <v>1.8433773767321946E-2</v>
      </c>
      <c r="DO8" s="10">
        <f>IFERROR(Deaths!DP9/Confirmed!DP8, 0)</f>
        <v>1.8986186332379966E-2</v>
      </c>
      <c r="DP8" s="10">
        <f>IFERROR(Deaths!DQ9/Confirmed!DQ8, 0)</f>
        <v>1.9709302325581397E-2</v>
      </c>
      <c r="DQ8" s="10">
        <f>IFERROR(Deaths!DR9/Confirmed!DR8, 0)</f>
        <v>2.0496583902682886E-2</v>
      </c>
      <c r="DR8" s="10">
        <f>IFERROR(Deaths!DS9/Confirmed!DS8, 0)</f>
        <v>2.0745153367821498E-2</v>
      </c>
      <c r="DS8" s="10">
        <f>IFERROR(Deaths!DT9/Confirmed!DT8, 0)</f>
        <v>2.022360248447205E-2</v>
      </c>
      <c r="DT8" s="10">
        <f>IFERROR(Deaths!DU9/Confirmed!DU8, 0)</f>
        <v>2.0100267066485499E-2</v>
      </c>
      <c r="DU8" s="10">
        <f>IFERROR(Deaths!DV9/Confirmed!DV8, 0)</f>
        <v>2.1299207368374443E-2</v>
      </c>
      <c r="DV8" s="10">
        <f>IFERROR(Deaths!DW9/Confirmed!DW8, 0)</f>
        <v>2.2189286470463688E-2</v>
      </c>
      <c r="DW8" s="10">
        <f>IFERROR(Deaths!DX9/Confirmed!DX8, 0)</f>
        <v>2.274975272007913E-2</v>
      </c>
      <c r="DX8" s="10">
        <f>IFERROR(Deaths!DY9/Confirmed!DY8, 0)</f>
        <v>2.2246211975170606E-2</v>
      </c>
      <c r="DY8" s="10">
        <f>IFERROR(Deaths!DZ9/Confirmed!DZ8, 0)</f>
        <v>2.229682881436339E-2</v>
      </c>
      <c r="DZ8" s="10">
        <f>IFERROR(Deaths!EA9/Confirmed!EA8, 0)</f>
        <v>2.1990424076607389E-2</v>
      </c>
      <c r="EA8" s="10">
        <f>IFERROR(Deaths!EB9/Confirmed!EB8, 0)</f>
        <v>2.205573675202635E-2</v>
      </c>
      <c r="EB8" s="10">
        <f>IFERROR(Deaths!EC9/Confirmed!EC8, 0)</f>
        <v>2.1570847229446501E-2</v>
      </c>
      <c r="EC8" s="10">
        <f>IFERROR(Deaths!ED9/Confirmed!ED8, 0)</f>
        <v>2.1975143347789387E-2</v>
      </c>
      <c r="ED8" s="10">
        <f>IFERROR(Deaths!EE9/Confirmed!EE8, 0)</f>
        <v>2.2115492013850106E-2</v>
      </c>
      <c r="EE8" s="10">
        <f>IFERROR(Deaths!EF9/Confirmed!EF8, 0)</f>
        <v>2.2598267821452366E-2</v>
      </c>
      <c r="EF8" s="10">
        <f>IFERROR(Deaths!EG9/Confirmed!EG8, 0)</f>
        <v>2.2259266522847616E-2</v>
      </c>
      <c r="EG8" s="10">
        <f>IFERROR(Deaths!EH9/Confirmed!EH8, 0)</f>
        <v>2.1918312842473638E-2</v>
      </c>
      <c r="EH8" s="10">
        <f>IFERROR(Deaths!EI9/Confirmed!EI8, 0)</f>
        <v>2.1708394057381508E-2</v>
      </c>
      <c r="EI8" s="10">
        <f>IFERROR(Deaths!EJ9/Confirmed!EJ8, 0)</f>
        <v>2.2367194780987885E-2</v>
      </c>
      <c r="EJ8" s="10">
        <f>IFERROR(Deaths!EK9/Confirmed!EK8, 0)</f>
        <v>2.2838499184339316E-2</v>
      </c>
      <c r="EK8" s="10">
        <f>IFERROR(Deaths!EL9/Confirmed!EL8, 0)</f>
        <v>2.2834066162178483E-2</v>
      </c>
      <c r="EL8" s="10">
        <f>IFERROR(Deaths!EM9/Confirmed!EM8, 0)</f>
        <v>2.3168113170097978E-2</v>
      </c>
      <c r="EM8" s="10">
        <f>IFERROR(Deaths!EN9/Confirmed!EN8, 0)</f>
        <v>2.3118426444474798E-2</v>
      </c>
      <c r="EN8" s="10">
        <f>IFERROR(Deaths!EO9/Confirmed!EO8, 0)</f>
        <v>2.2978668432186284E-2</v>
      </c>
      <c r="EO8" s="10">
        <f>IFERROR(Deaths!EP9/Confirmed!EP8, 0)</f>
        <v>2.2514299622733356E-2</v>
      </c>
      <c r="EP8" s="10">
        <f>IFERROR(Deaths!EQ9/Confirmed!EQ8, 0)</f>
        <v>2.2387846597561323E-2</v>
      </c>
      <c r="EQ8" s="10">
        <f>IFERROR(Deaths!ER9/Confirmed!ER8, 0)</f>
        <v>2.2098921572627255E-2</v>
      </c>
      <c r="ER8" s="10">
        <f>IFERROR(Deaths!ES9/Confirmed!ES8, 0)</f>
        <v>2.1929939476511121E-2</v>
      </c>
      <c r="ES8" s="10">
        <f>IFERROR(Deaths!ET9/Confirmed!ET8, 0)</f>
        <v>2.1601253544247127E-2</v>
      </c>
      <c r="ET8" s="10">
        <f>IFERROR(Deaths!EU9/Confirmed!EU8, 0)</f>
        <v>2.1826200977470497E-2</v>
      </c>
      <c r="EU8" s="10">
        <f>IFERROR(Deaths!EV9/Confirmed!EV8, 0)</f>
        <v>2.1398848543578635E-2</v>
      </c>
      <c r="EV8" s="10">
        <f>IFERROR(Deaths!EW9/Confirmed!EW8, 0)</f>
        <v>2.0824117132961447E-2</v>
      </c>
      <c r="EW8" s="10">
        <f>IFERROR(Deaths!EX9/Confirmed!EX8, 0)</f>
        <v>2.046206655567203E-2</v>
      </c>
      <c r="EX8" s="10">
        <f>IFERROR(Deaths!EY9/Confirmed!EY8, 0)</f>
        <v>2.0691012894969978E-2</v>
      </c>
      <c r="EY8" s="10">
        <f>IFERROR(Deaths!EZ9/Confirmed!EZ8, 0)</f>
        <v>2.0780713989520111E-2</v>
      </c>
      <c r="EZ8" s="10">
        <f>IFERROR(Deaths!FA9/Confirmed!FA8, 0)</f>
        <v>2.0501627965222369E-2</v>
      </c>
      <c r="FA8" s="10">
        <f>IFERROR(Deaths!FB9/Confirmed!FB8, 0)</f>
        <v>1.9767687434002111E-2</v>
      </c>
      <c r="FB8" s="10">
        <f>IFERROR(Deaths!FC9/Confirmed!FC8, 0)</f>
        <v>1.9367525483586164E-2</v>
      </c>
      <c r="FC8" s="10">
        <f>IFERROR(Deaths!FD9/Confirmed!FD8, 0)</f>
        <v>1.8634294385432473E-2</v>
      </c>
      <c r="FD8" s="10">
        <f>IFERROR(Deaths!FE9/Confirmed!FE8, 0)</f>
        <v>1.8308309322831454E-2</v>
      </c>
      <c r="FE8" s="10">
        <f>IFERROR(Deaths!FF9/Confirmed!FF8, 0)</f>
        <v>1.8417623246270727E-2</v>
      </c>
      <c r="FF8" s="10">
        <f>IFERROR(Deaths!FG9/Confirmed!FG8, 0)</f>
        <v>1.818013478033715E-2</v>
      </c>
      <c r="FG8" s="10">
        <f>IFERROR(Deaths!FH9/Confirmed!FH8, 0)</f>
        <v>1.784940972679859E-2</v>
      </c>
      <c r="FH8" s="10">
        <f>IFERROR(Deaths!FI9/Confirmed!FI8, 0)</f>
        <v>1.756505078513159E-2</v>
      </c>
      <c r="FI8" s="10">
        <f>IFERROR(Deaths!FJ9/Confirmed!FJ8, 0)</f>
        <v>1.7084076692034957E-2</v>
      </c>
      <c r="FJ8" s="10">
        <f>IFERROR(Deaths!FK9/Confirmed!FK8, 0)</f>
        <v>1.701803944099544E-2</v>
      </c>
      <c r="FK8" s="10">
        <f>IFERROR(Deaths!FL9/Confirmed!FL8, 0)</f>
        <v>1.6823379923761119E-2</v>
      </c>
      <c r="FL8" s="10">
        <f>IFERROR(Deaths!FM9/Confirmed!FM8, 0)</f>
        <v>1.702305549749418E-2</v>
      </c>
      <c r="FM8" s="10">
        <f>IFERROR(Deaths!FN9/Confirmed!FN8, 0)</f>
        <v>1.668712793310324E-2</v>
      </c>
      <c r="FN8" s="10">
        <f>IFERROR(Deaths!FO9/Confirmed!FO8, 0)</f>
        <v>1.6557986335210204E-2</v>
      </c>
      <c r="FO8" s="10">
        <f>IFERROR(Deaths!FP9/Confirmed!FP8, 0)</f>
        <v>1.6195419129894813E-2</v>
      </c>
      <c r="FP8" s="10">
        <f>IFERROR(Deaths!FQ9/Confirmed!FQ8, 0)</f>
        <v>1.5840470387375492E-2</v>
      </c>
      <c r="FQ8" s="10">
        <f>IFERROR(Deaths!FR9/Confirmed!FR8, 0)</f>
        <v>1.5439996366169034E-2</v>
      </c>
      <c r="FR8" s="10">
        <f>IFERROR(Deaths!FS9/Confirmed!FS8, 0)</f>
        <v>1.5102699806691235E-2</v>
      </c>
      <c r="FS8" s="10">
        <f>IFERROR(Deaths!FT9/Confirmed!FT8, 0)</f>
        <v>1.5100974301241157E-2</v>
      </c>
      <c r="FT8" s="10">
        <f>IFERROR(Deaths!FU9/Confirmed!FU8, 0)</f>
        <v>1.4928325265176404E-2</v>
      </c>
      <c r="FU8" s="10">
        <f>IFERROR(Deaths!FV9/Confirmed!FV8, 0)</f>
        <v>1.5010496738455999E-2</v>
      </c>
      <c r="FV8" s="10">
        <f>IFERROR(Deaths!FW9/Confirmed!FW8, 0)</f>
        <v>1.4817053799723029E-2</v>
      </c>
      <c r="FW8" s="10">
        <f>IFERROR(Deaths!FX9/Confirmed!FX8, 0)</f>
        <v>1.4656658589903849E-2</v>
      </c>
      <c r="FX8" s="10">
        <f>IFERROR(Deaths!FY9/Confirmed!FY8, 0)</f>
        <v>1.4343976128522938E-2</v>
      </c>
      <c r="FY8" s="10">
        <f>IFERROR(Deaths!FZ9/Confirmed!FZ8, 0)</f>
        <v>1.419874398893305E-2</v>
      </c>
      <c r="FZ8" s="10">
        <f>IFERROR(Deaths!GA9/Confirmed!GA8, 0)</f>
        <v>1.4367231577933131E-2</v>
      </c>
      <c r="GA8" s="10">
        <f>IFERROR(Deaths!GB9/Confirmed!GB8, 0)</f>
        <v>1.5557965206732355E-2</v>
      </c>
      <c r="GB8" s="10">
        <f>IFERROR(Deaths!GC9/Confirmed!GC8, 0)</f>
        <v>1.5427347397632093E-2</v>
      </c>
      <c r="GC8" s="10">
        <f>IFERROR(Deaths!GD9/Confirmed!GD8, 0)</f>
        <v>1.5544587454540107E-2</v>
      </c>
      <c r="GD8" s="10">
        <f>IFERROR(Deaths!GE9/Confirmed!GE8, 0)</f>
        <v>1.5770291661532338E-2</v>
      </c>
      <c r="GE8" s="10">
        <f>IFERROR(Deaths!GF9/Confirmed!GF8, 0)</f>
        <v>1.5589590050667896E-2</v>
      </c>
      <c r="GF8" s="10">
        <f>IFERROR(Deaths!GG9/Confirmed!GG8, 0)</f>
        <v>1.5865461247819537E-2</v>
      </c>
      <c r="GG8" s="10">
        <f>IFERROR(Deaths!GH9/Confirmed!GH8, 0)</f>
        <v>1.603654130453518E-2</v>
      </c>
      <c r="GH8" s="10">
        <f>IFERROR(Deaths!GI9/Confirmed!GI8, 0)</f>
        <v>1.630629827236325E-2</v>
      </c>
      <c r="GI8" s="10">
        <f>IFERROR(Deaths!GJ9/Confirmed!GJ8, 0)</f>
        <v>1.658165701950446E-2</v>
      </c>
      <c r="GJ8" s="10">
        <f>IFERROR(Deaths!GK9/Confirmed!GK8, 0)</f>
        <v>1.6602062762226522E-2</v>
      </c>
      <c r="GK8" s="10">
        <f>IFERROR(Deaths!GL9/Confirmed!GL8, 0)</f>
        <v>1.6531388957040288E-2</v>
      </c>
      <c r="GL8" s="10">
        <f>IFERROR(Deaths!GM9/Confirmed!GM8, 0)</f>
        <v>1.6622623139740507E-2</v>
      </c>
      <c r="GM8" s="10">
        <f>IFERROR(Deaths!GN9/Confirmed!GN8, 0)</f>
        <v>1.6694526721213722E-2</v>
      </c>
      <c r="GN8" s="10">
        <f>IFERROR(Deaths!GO9/Confirmed!GO8, 0)</f>
        <v>1.7188340408077978E-2</v>
      </c>
      <c r="GO8" s="10">
        <f>IFERROR(Deaths!GP9/Confirmed!GP8, 0)</f>
        <v>1.7835562938551902E-2</v>
      </c>
      <c r="GP8" s="10">
        <f>IFERROR(Deaths!GQ9/Confirmed!GQ8, 0)</f>
        <v>1.8124961075872324E-2</v>
      </c>
    </row>
    <row r="9" spans="1:198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8.3333333333333332E-3</v>
      </c>
      <c r="AQ9" s="10">
        <f>IFERROR(Deaths!AR10/Confirmed!AR9, 0)</f>
        <v>1.2121212121212121E-2</v>
      </c>
      <c r="AR9" s="10">
        <f>IFERROR(Deaths!AS10/Confirmed!AS9, 0)</f>
        <v>1.3513513513513514E-2</v>
      </c>
      <c r="AS9" s="10">
        <f>IFERROR(Deaths!AT10/Confirmed!AT9, 0)</f>
        <v>1.9305019305019305E-2</v>
      </c>
      <c r="AT9" s="10">
        <f>IFERROR(Deaths!AU10/Confirmed!AU9, 0)</f>
        <v>2.5000000000000001E-2</v>
      </c>
      <c r="AU9" s="10">
        <f>IFERROR(Deaths!AV10/Confirmed!AV9, 0)</f>
        <v>3.4000000000000002E-2</v>
      </c>
      <c r="AV9" s="10">
        <f>IFERROR(Deaths!AW10/Confirmed!AW9, 0)</f>
        <v>4.1604754829123326E-2</v>
      </c>
      <c r="AW9" s="10">
        <f>IFERROR(Deaths!AX10/Confirmed!AX9, 0)</f>
        <v>3.2618825722273995E-2</v>
      </c>
      <c r="AX9" s="10">
        <f>IFERROR(Deaths!AY10/Confirmed!AY9, 0)</f>
        <v>3.1858407079646017E-2</v>
      </c>
      <c r="AY9" s="10">
        <f>IFERROR(Deaths!AZ10/Confirmed!AZ9, 0)</f>
        <v>2.4154589371980676E-2</v>
      </c>
      <c r="AZ9" s="10">
        <f>IFERROR(Deaths!BA10/Confirmed!BA9, 0)</f>
        <v>5.8410188844971456E-2</v>
      </c>
      <c r="BA9" s="10">
        <f>IFERROR(Deaths!BB10/Confirmed!BB9, 0)</f>
        <v>3.7270642201834861E-2</v>
      </c>
      <c r="BB9" s="10">
        <f>IFERROR(Deaths!BC10/Confirmed!BC9, 0)</f>
        <v>4.5219840400563295E-2</v>
      </c>
      <c r="BC9" s="10">
        <f>IFERROR(Deaths!BD10/Confirmed!BD9, 0)</f>
        <v>4.385739933316235E-2</v>
      </c>
      <c r="BD9" s="10">
        <f>IFERROR(Deaths!BE10/Confirmed!BE9, 0)</f>
        <v>5.3610943472138406E-2</v>
      </c>
      <c r="BE9" s="10">
        <f>IFERROR(Deaths!BF10/Confirmed!BF9, 0)</f>
        <v>5.3030303030303032E-2</v>
      </c>
      <c r="BF9" s="10">
        <f>IFERROR(Deaths!BG10/Confirmed!BG9, 0)</f>
        <v>5.9669302659956867E-2</v>
      </c>
      <c r="BG9" s="10">
        <f>IFERROR(Deaths!BH10/Confirmed!BH9, 0)</f>
        <v>5.8063797806602459E-2</v>
      </c>
      <c r="BH9" s="10">
        <f>IFERROR(Deaths!BI10/Confirmed!BI9, 0)</f>
        <v>6.7368936795688394E-2</v>
      </c>
      <c r="BI9" s="10">
        <f>IFERROR(Deaths!BJ10/Confirmed!BJ9, 0)</f>
        <v>6.9835264443918979E-2</v>
      </c>
      <c r="BJ9" s="10">
        <f>IFERROR(Deaths!BK10/Confirmed!BK9, 0)</f>
        <v>8.0332313681868744E-2</v>
      </c>
      <c r="BK9" s="10">
        <f>IFERROR(Deaths!BL10/Confirmed!BL9, 0)</f>
        <v>7.9918032786885251E-2</v>
      </c>
      <c r="BL9" s="10">
        <f>IFERROR(Deaths!BM10/Confirmed!BM9, 0)</f>
        <v>9.1437883916259247E-2</v>
      </c>
      <c r="BM9" s="10">
        <f>IFERROR(Deaths!BN10/Confirmed!BN9, 0)</f>
        <v>8.8155104513783708E-2</v>
      </c>
      <c r="BN9" s="10">
        <f>IFERROR(Deaths!BO10/Confirmed!BO9, 0)</f>
        <v>8.8914269892361467E-2</v>
      </c>
      <c r="BO9" s="10">
        <f>IFERROR(Deaths!BP10/Confirmed!BP9, 0)</f>
        <v>9.1023904806829078E-2</v>
      </c>
      <c r="BP9" s="10">
        <f>IFERROR(Deaths!BQ10/Confirmed!BQ9, 0)</f>
        <v>9.2892742541134707E-2</v>
      </c>
      <c r="BQ9" s="10">
        <f>IFERROR(Deaths!BR10/Confirmed!BR9, 0)</f>
        <v>9.6317563350393209E-2</v>
      </c>
      <c r="BR9" s="10">
        <f>IFERROR(Deaths!BS10/Confirmed!BS9, 0)</f>
        <v>9.6229933148392371E-2</v>
      </c>
      <c r="BS9" s="10">
        <f>IFERROR(Deaths!BT10/Confirmed!BT9, 0)</f>
        <v>9.7859741667796041E-2</v>
      </c>
      <c r="BT9" s="10">
        <f>IFERROR(Deaths!BU10/Confirmed!BU9, 0)</f>
        <v>9.9387233715591924E-2</v>
      </c>
      <c r="BU9" s="10">
        <f>IFERROR(Deaths!BV10/Confirmed!BV9, 0)</f>
        <v>9.9924151162271893E-2</v>
      </c>
      <c r="BV9" s="10">
        <f>IFERROR(Deaths!BW10/Confirmed!BW9, 0)</f>
        <v>0.1002273509005948</v>
      </c>
      <c r="BW9" s="10">
        <f>IFERROR(Deaths!BX10/Confirmed!BX9, 0)</f>
        <v>0.10019180774839896</v>
      </c>
      <c r="BX9" s="10">
        <f>IFERROR(Deaths!BY10/Confirmed!BY9, 0)</f>
        <v>0.10133995715783237</v>
      </c>
      <c r="BY9" s="10">
        <f>IFERROR(Deaths!BZ10/Confirmed!BZ9, 0)</f>
        <v>0.10276202670568868</v>
      </c>
      <c r="BZ9" s="10">
        <f>IFERROR(Deaths!CA10/Confirmed!CA9, 0)</f>
        <v>0.10421157937749222</v>
      </c>
      <c r="CA9" s="10">
        <f>IFERROR(Deaths!CB10/Confirmed!CB9, 0)</f>
        <v>0.10421670489812442</v>
      </c>
      <c r="CB9" s="10">
        <f>IFERROR(Deaths!CC10/Confirmed!CC9, 0)</f>
        <v>0.10495229144639803</v>
      </c>
      <c r="CC9" s="10">
        <f>IFERROR(Deaths!CD10/Confirmed!CD9, 0)</f>
        <v>0.10491998003449736</v>
      </c>
      <c r="CD9" s="10">
        <f>IFERROR(Deaths!CE10/Confirmed!CE9, 0)</f>
        <v>0.10555920185000031</v>
      </c>
      <c r="CE9" s="10">
        <f>IFERROR(Deaths!CF10/Confirmed!CF9, 0)</f>
        <v>0.10643105897584981</v>
      </c>
      <c r="CF9" s="10">
        <f>IFERROR(Deaths!CG10/Confirmed!CG9, 0)</f>
        <v>0.10614994797147544</v>
      </c>
      <c r="CG9" s="10">
        <f>IFERROR(Deaths!CH10/Confirmed!CH9, 0)</f>
        <v>0.10842640299986669</v>
      </c>
      <c r="CH9" s="10">
        <f>IFERROR(Deaths!CI10/Confirmed!CI9, 0)</f>
        <v>0.10872869334173967</v>
      </c>
      <c r="CI9" s="10">
        <f>IFERROR(Deaths!CJ10/Confirmed!CJ9, 0)</f>
        <v>0.10814931764604105</v>
      </c>
      <c r="CJ9" s="10">
        <f>IFERROR(Deaths!CK10/Confirmed!CK9, 0)</f>
        <v>0.10502570229355634</v>
      </c>
      <c r="CK9" s="10">
        <f>IFERROR(Deaths!CL10/Confirmed!CL9, 0)</f>
        <v>0.1066782804627437</v>
      </c>
      <c r="CL9" s="10">
        <f>IFERROR(Deaths!CM10/Confirmed!CM9, 0)</f>
        <v>0.10495585733412525</v>
      </c>
      <c r="CM9" s="10">
        <f>IFERROR(Deaths!CN10/Confirmed!CN9, 0)</f>
        <v>0.10629838669397133</v>
      </c>
      <c r="CN9" s="10">
        <f>IFERROR(Deaths!CO10/Confirmed!CO9, 0)</f>
        <v>0.10636307535581699</v>
      </c>
      <c r="CO9" s="10">
        <f>IFERROR(Deaths!CP10/Confirmed!CP9, 0)</f>
        <v>0.10632518990925624</v>
      </c>
      <c r="CP9" s="10">
        <f>IFERROR(Deaths!CQ10/Confirmed!CQ9, 0)</f>
        <v>0.10573456511942317</v>
      </c>
      <c r="CQ9" s="10">
        <f>IFERROR(Deaths!CR10/Confirmed!CR9, 0)</f>
        <v>0.1128232917877728</v>
      </c>
      <c r="CR9" s="10">
        <f>IFERROR(Deaths!CS10/Confirmed!CS9, 0)</f>
        <v>0.1126247541341881</v>
      </c>
      <c r="CS9" s="10">
        <f>IFERROR(Deaths!CT10/Confirmed!CT9, 0)</f>
        <v>0.11328106186848011</v>
      </c>
      <c r="CT9" s="10">
        <f>IFERROR(Deaths!CU10/Confirmed!CU9, 0)</f>
        <v>0.1137278304251307</v>
      </c>
      <c r="CU9" s="10">
        <f>IFERROR(Deaths!CV10/Confirmed!CV9, 0)</f>
        <v>0.11517129803153155</v>
      </c>
      <c r="CV9" s="10">
        <f>IFERROR(Deaths!CW10/Confirmed!CW9, 0)</f>
        <v>0.1152702696355857</v>
      </c>
      <c r="CW9" s="10">
        <f>IFERROR(Deaths!CX10/Confirmed!CX9, 0)</f>
        <v>0.11499051233396584</v>
      </c>
      <c r="CX9" s="10">
        <f>IFERROR(Deaths!CY10/Confirmed!CY9, 0)</f>
        <v>0.11662701657869304</v>
      </c>
      <c r="CY9" s="10">
        <f>IFERROR(Deaths!CZ10/Confirmed!CZ9, 0)</f>
        <v>0.11664865963007083</v>
      </c>
      <c r="CZ9" s="10">
        <f>IFERROR(Deaths!DA10/Confirmed!DA9, 0)</f>
        <v>0.11692862332502552</v>
      </c>
      <c r="DA9" s="10">
        <f>IFERROR(Deaths!DB10/Confirmed!DB9, 0)</f>
        <v>0.11748489755104101</v>
      </c>
      <c r="DB9" s="10">
        <f>IFERROR(Deaths!DC10/Confirmed!DC9, 0)</f>
        <v>0.11789138691189947</v>
      </c>
      <c r="DC9" s="10">
        <f>IFERROR(Deaths!DD10/Confirmed!DD9, 0)</f>
        <v>0.11832520140701237</v>
      </c>
      <c r="DD9" s="10">
        <f>IFERROR(Deaths!DE10/Confirmed!DE9, 0)</f>
        <v>0.11875979353976346</v>
      </c>
      <c r="DE9" s="10">
        <f>IFERROR(Deaths!DF10/Confirmed!DF9, 0)</f>
        <v>0.11881161462282988</v>
      </c>
      <c r="DF9" s="10">
        <f>IFERROR(Deaths!DG10/Confirmed!DG9, 0)</f>
        <v>0.11906806573097532</v>
      </c>
      <c r="DG9" s="10">
        <f>IFERROR(Deaths!DH10/Confirmed!DH9, 0)</f>
        <v>0.11920659683530198</v>
      </c>
      <c r="DH9" s="10">
        <f>IFERROR(Deaths!DI10/Confirmed!DI9, 0)</f>
        <v>0.11836296804375736</v>
      </c>
      <c r="DI9" s="10">
        <f>IFERROR(Deaths!DJ10/Confirmed!DJ9, 0)</f>
        <v>0.11886155330438977</v>
      </c>
      <c r="DJ9" s="10">
        <f>IFERROR(Deaths!DK10/Confirmed!DK9, 0)</f>
        <v>0.11946687888898121</v>
      </c>
      <c r="DK9" s="10">
        <f>IFERROR(Deaths!DL10/Confirmed!DL9, 0)</f>
        <v>0.11962620893961837</v>
      </c>
      <c r="DL9" s="10">
        <f>IFERROR(Deaths!DM10/Confirmed!DM9, 0)</f>
        <v>0.119743855975463</v>
      </c>
      <c r="DM9" s="10">
        <f>IFERROR(Deaths!DN10/Confirmed!DN9, 0)</f>
        <v>0.11947654509358556</v>
      </c>
      <c r="DN9" s="10">
        <f>IFERROR(Deaths!DO10/Confirmed!DO9, 0)</f>
        <v>0.12010940710365933</v>
      </c>
      <c r="DO9" s="10">
        <f>IFERROR(Deaths!DP10/Confirmed!DP9, 0)</f>
        <v>0.11993644378815747</v>
      </c>
      <c r="DP9" s="10">
        <f>IFERROR(Deaths!DQ10/Confirmed!DQ9, 0)</f>
        <v>0.1201877286812017</v>
      </c>
      <c r="DQ9" s="10">
        <f>IFERROR(Deaths!DR10/Confirmed!DR9, 0)</f>
        <v>0.12014362193889618</v>
      </c>
      <c r="DR9" s="10">
        <f>IFERROR(Deaths!DS10/Confirmed!DS9, 0)</f>
        <v>0.12284744482635805</v>
      </c>
      <c r="DS9" s="10">
        <f>IFERROR(Deaths!DT10/Confirmed!DT9, 0)</f>
        <v>0.12212550676251149</v>
      </c>
      <c r="DT9" s="10">
        <f>IFERROR(Deaths!DU10/Confirmed!DU9, 0)</f>
        <v>0.12219813846742318</v>
      </c>
      <c r="DU9" s="10">
        <f>IFERROR(Deaths!DV10/Confirmed!DV9, 0)</f>
        <v>0.1138133450961098</v>
      </c>
      <c r="DV9" s="10">
        <f>IFERROR(Deaths!DW10/Confirmed!DW9, 0)</f>
        <v>0.11519541206457094</v>
      </c>
      <c r="DW9" s="10">
        <f>IFERROR(Deaths!DX10/Confirmed!DX9, 0)</f>
        <v>0.11477657993981182</v>
      </c>
      <c r="DX9" s="10">
        <f>IFERROR(Deaths!DY10/Confirmed!DY9, 0)</f>
        <v>0.11478504522579035</v>
      </c>
      <c r="DY9" s="10">
        <f>IFERROR(Deaths!DZ10/Confirmed!DZ9, 0)</f>
        <v>0.11399880625120846</v>
      </c>
      <c r="DZ9" s="10">
        <f>IFERROR(Deaths!EA10/Confirmed!EA9, 0)</f>
        <v>0.11370114518535906</v>
      </c>
      <c r="EA9" s="10">
        <f>IFERROR(Deaths!EB10/Confirmed!EB9, 0)</f>
        <v>0.11339391710000502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0.11306536852108097</v>
      </c>
      <c r="EE9" s="10">
        <f>IFERROR(Deaths!EF10/Confirmed!EF9, 0)</f>
        <v>0.11290080973344541</v>
      </c>
      <c r="EF9" s="10">
        <f>IFERROR(Deaths!EG10/Confirmed!EG9, 0)</f>
        <v>0.11274827557550071</v>
      </c>
      <c r="EG9" s="10">
        <f>IFERROR(Deaths!EH10/Confirmed!EH9, 0)</f>
        <v>0.11260364016632224</v>
      </c>
      <c r="EH9" s="10">
        <f>IFERROR(Deaths!EI10/Confirmed!EI9, 0)</f>
        <v>0.11245286146450624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0.1154451457181532</v>
      </c>
      <c r="EU9" s="10">
        <f>IFERROR(Deaths!EV10/Confirmed!EV9, 0)</f>
        <v>0.11532932912552174</v>
      </c>
      <c r="EV9" s="10">
        <f>IFERROR(Deaths!EW10/Confirmed!EW9, 0)</f>
        <v>0.11516317120575105</v>
      </c>
      <c r="EW9" s="10">
        <f>IFERROR(Deaths!EX10/Confirmed!EX9, 0)</f>
        <v>0.1150110446985447</v>
      </c>
      <c r="EX9" s="10">
        <f>IFERROR(Deaths!EY10/Confirmed!EY9, 0)</f>
        <v>0.11490685749521307</v>
      </c>
      <c r="EY9" s="10">
        <f>IFERROR(Deaths!EZ10/Confirmed!EZ9, 0)</f>
        <v>0.11479947477629361</v>
      </c>
      <c r="EZ9" s="10">
        <f>IFERROR(Deaths!FA10/Confirmed!FA9, 0)</f>
        <v>0.11465643541115239</v>
      </c>
      <c r="FA9" s="10">
        <f>IFERROR(Deaths!FB10/Confirmed!FB9, 0)</f>
        <v>0.11450344665960903</v>
      </c>
      <c r="FB9" s="10">
        <f>IFERROR(Deaths!FC10/Confirmed!FC9, 0)</f>
        <v>0.11432201851515701</v>
      </c>
      <c r="FC9" s="10">
        <f>IFERROR(Deaths!FD10/Confirmed!FD9, 0)</f>
        <v>0.11407056815940822</v>
      </c>
      <c r="FD9" s="10">
        <f>IFERROR(Deaths!FE10/Confirmed!FE9, 0)</f>
        <v>0.11394460746874623</v>
      </c>
      <c r="FE9" s="10">
        <f>IFERROR(Deaths!FF10/Confirmed!FF9, 0)</f>
        <v>0.1138892236012371</v>
      </c>
      <c r="FF9" s="10">
        <f>IFERROR(Deaths!FG10/Confirmed!FG9, 0)</f>
        <v>0.11378780524008007</v>
      </c>
      <c r="FG9" s="10">
        <f>IFERROR(Deaths!FH10/Confirmed!FH9, 0)</f>
        <v>0.1136269872105552</v>
      </c>
      <c r="FH9" s="10">
        <f>IFERROR(Deaths!FI10/Confirmed!FI9, 0)</f>
        <v>0.11349324078479667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0.11330499511065877</v>
      </c>
      <c r="FL9" s="10">
        <f>IFERROR(Deaths!FM10/Confirmed!FM9, 0)</f>
        <v>0.11276108169935939</v>
      </c>
      <c r="FM9" s="10">
        <f>IFERROR(Deaths!FN10/Confirmed!FN9, 0)</f>
        <v>0.11262443977313291</v>
      </c>
      <c r="FN9" s="10">
        <f>IFERROR(Deaths!FO10/Confirmed!FO9, 0)</f>
        <v>0.11247341721020304</v>
      </c>
      <c r="FO9" s="10">
        <f>IFERROR(Deaths!FP10/Confirmed!FP9, 0)</f>
        <v>0.11223997850278199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0.11187516738346173</v>
      </c>
      <c r="FS9" s="10">
        <f>IFERROR(Deaths!FT10/Confirmed!FT9, 0)</f>
        <v>0.11099303387731341</v>
      </c>
      <c r="FT9" s="10">
        <f>IFERROR(Deaths!FU10/Confirmed!FU9, 0)</f>
        <v>0.11072056239015818</v>
      </c>
      <c r="FU9" s="10">
        <f>IFERROR(Deaths!FV10/Confirmed!FV9, 0)</f>
        <v>0.11035596945948255</v>
      </c>
      <c r="FV9" s="10">
        <f>IFERROR(Deaths!FW10/Confirmed!FW9, 0)</f>
        <v>0.1097911958432327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0.10920827649804998</v>
      </c>
      <c r="FZ9" s="10">
        <f>IFERROR(Deaths!GA10/Confirmed!GA9, 0)</f>
        <v>0.10732679847150689</v>
      </c>
      <c r="GA9" s="10">
        <f>IFERROR(Deaths!GB10/Confirmed!GB9, 0)</f>
        <v>0.10678677956678212</v>
      </c>
      <c r="GB9" s="10">
        <f>IFERROR(Deaths!GC10/Confirmed!GC9, 0)</f>
        <v>0.10625637728881597</v>
      </c>
      <c r="GC9" s="10">
        <f>IFERROR(Deaths!GD10/Confirmed!GD9, 0)</f>
        <v>0.10523900120666553</v>
      </c>
      <c r="GD9" s="10">
        <f>IFERROR(Deaths!GE10/Confirmed!GE9, 0)</f>
        <v>0.10436787178668311</v>
      </c>
      <c r="GE9" s="10">
        <f>IFERROR(Deaths!GF10/Confirmed!GF9, 0)</f>
        <v>0.10436787178668311</v>
      </c>
      <c r="GF9" s="10">
        <f>IFERROR(Deaths!GG10/Confirmed!GG9, 0)</f>
        <v>0.10437521336460845</v>
      </c>
      <c r="GG9" s="10">
        <f>IFERROR(Deaths!GH10/Confirmed!GH9, 0)</f>
        <v>0.10200084653959007</v>
      </c>
      <c r="GH9" s="10">
        <f>IFERROR(Deaths!GI10/Confirmed!GI9, 0)</f>
        <v>0.10135419265172303</v>
      </c>
      <c r="GI9" s="10">
        <f>IFERROR(Deaths!GJ10/Confirmed!GJ9, 0)</f>
        <v>0.10063295841721477</v>
      </c>
      <c r="GJ9" s="10">
        <f>IFERROR(Deaths!GK10/Confirmed!GK9, 0)</f>
        <v>9.965665837508321E-2</v>
      </c>
      <c r="GK9" s="10">
        <f>IFERROR(Deaths!GL10/Confirmed!GL9, 0)</f>
        <v>9.8588669148279851E-2</v>
      </c>
      <c r="GL9" s="10">
        <f>IFERROR(Deaths!GM10/Confirmed!GM9, 0)</f>
        <v>9.8588669148279851E-2</v>
      </c>
      <c r="GM9" s="10">
        <f>IFERROR(Deaths!GN10/Confirmed!GN9, 0)</f>
        <v>9.8682249533831048E-2</v>
      </c>
      <c r="GN9" s="10">
        <f>IFERROR(Deaths!GO10/Confirmed!GO9, 0)</f>
        <v>9.5935419149380252E-2</v>
      </c>
      <c r="GO9" s="10">
        <f>IFERROR(Deaths!GP10/Confirmed!GP9, 0)</f>
        <v>9.4113878486463631E-2</v>
      </c>
      <c r="GP9" s="10">
        <f>IFERROR(Deaths!GQ10/Confirmed!GQ9, 0)</f>
        <v>9.3208227179519043E-2</v>
      </c>
    </row>
    <row r="10" spans="1:198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6.8027210884353739E-3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6.0606060606060606E-3</v>
      </c>
      <c r="BM10" s="10">
        <f>IFERROR(Deaths!BN11/Confirmed!BN10, 0)</f>
        <v>4.559270516717325E-3</v>
      </c>
      <c r="BN10" s="10">
        <f>IFERROR(Deaths!BO11/Confirmed!BO10, 0)</f>
        <v>4.7619047619047623E-3</v>
      </c>
      <c r="BO10" s="10">
        <f>IFERROR(Deaths!BP11/Confirmed!BP10, 0)</f>
        <v>3.8610038610038611E-3</v>
      </c>
      <c r="BP10" s="10">
        <f>IFERROR(Deaths!BQ11/Confirmed!BQ10, 0)</f>
        <v>6.3291139240506328E-3</v>
      </c>
      <c r="BQ10" s="10">
        <f>IFERROR(Deaths!BR11/Confirmed!BR10, 0)</f>
        <v>5.8670143415906128E-3</v>
      </c>
      <c r="BR10" s="10">
        <f>IFERROR(Deaths!BS11/Confirmed!BS10, 0)</f>
        <v>9.2592592592592587E-3</v>
      </c>
      <c r="BS10" s="10">
        <f>IFERROR(Deaths!BT11/Confirmed!BT10, 0)</f>
        <v>1.0269576379974325E-2</v>
      </c>
      <c r="BT10" s="10">
        <f>IFERROR(Deaths!BU11/Confirmed!BU10, 0)</f>
        <v>1.0803024846957148E-2</v>
      </c>
      <c r="BU10" s="10">
        <f>IFERROR(Deaths!BV11/Confirmed!BV10, 0)</f>
        <v>9.5828635851183761E-3</v>
      </c>
      <c r="BV10" s="10">
        <f>IFERROR(Deaths!BW11/Confirmed!BW10, 0)</f>
        <v>1.0363943118823812E-2</v>
      </c>
      <c r="BW10" s="10">
        <f>IFERROR(Deaths!BX11/Confirmed!BX10, 0)</f>
        <v>9.5117311350665819E-3</v>
      </c>
      <c r="BX10" s="10">
        <f>IFERROR(Deaths!BY11/Confirmed!BY10, 0)</f>
        <v>8.7214696604193728E-3</v>
      </c>
      <c r="BY10" s="10">
        <f>IFERROR(Deaths!BZ11/Confirmed!BZ10, 0)</f>
        <v>9.1439381995900987E-3</v>
      </c>
      <c r="BZ10" s="10">
        <f>IFERROR(Deaths!CA11/Confirmed!CA10, 0)</f>
        <v>8.4033613445378148E-3</v>
      </c>
      <c r="CA10" s="10">
        <f>IFERROR(Deaths!CB11/Confirmed!CB10, 0)</f>
        <v>8.763837638376383E-3</v>
      </c>
      <c r="CB10" s="10">
        <f>IFERROR(Deaths!CC11/Confirmed!CC10, 0)</f>
        <v>9.2784522751949462E-3</v>
      </c>
      <c r="CC10" s="10">
        <f>IFERROR(Deaths!CD11/Confirmed!CD10, 0)</f>
        <v>8.8948560879415963E-3</v>
      </c>
      <c r="CD10" s="10">
        <f>IFERROR(Deaths!CE11/Confirmed!CE10, 0)</f>
        <v>9.5700824499411075E-3</v>
      </c>
      <c r="CE10" s="10">
        <f>IFERROR(Deaths!CF11/Confirmed!CF10, 0)</f>
        <v>9.3849080532656948E-3</v>
      </c>
      <c r="CF10" s="10">
        <f>IFERROR(Deaths!CG11/Confirmed!CG10, 0)</f>
        <v>9.2754255783500661E-3</v>
      </c>
      <c r="CG10" s="10">
        <f>IFERROR(Deaths!CH11/Confirmed!CH10, 0)</f>
        <v>9.382996872334376E-3</v>
      </c>
      <c r="CH10" s="10">
        <f>IFERROR(Deaths!CI11/Confirmed!CI10, 0)</f>
        <v>9.4732543895467546E-3</v>
      </c>
      <c r="CI10" s="10">
        <f>IFERROR(Deaths!CJ11/Confirmed!CJ10, 0)</f>
        <v>9.771637196649724E-3</v>
      </c>
      <c r="CJ10" s="10">
        <f>IFERROR(Deaths!CK11/Confirmed!CK10, 0)</f>
        <v>9.7788052986753308E-3</v>
      </c>
      <c r="CK10" s="10">
        <f>IFERROR(Deaths!CL11/Confirmed!CL10, 0)</f>
        <v>9.8116489549642597E-3</v>
      </c>
      <c r="CL10" s="10">
        <f>IFERROR(Deaths!CM11/Confirmed!CM10, 0)</f>
        <v>9.4509135883135368E-3</v>
      </c>
      <c r="CM10" s="10">
        <f>IFERROR(Deaths!CN11/Confirmed!CN10, 0)</f>
        <v>9.677213981027567E-3</v>
      </c>
      <c r="CN10" s="10">
        <f>IFERROR(Deaths!CO11/Confirmed!CO10, 0)</f>
        <v>9.722722362261434E-3</v>
      </c>
      <c r="CO10" s="10">
        <f>IFERROR(Deaths!CP11/Confirmed!CP10, 0)</f>
        <v>9.5691305022500388E-3</v>
      </c>
      <c r="CP10" s="10">
        <f>IFERROR(Deaths!CQ11/Confirmed!CQ10, 0)</f>
        <v>9.7972058050435698E-3</v>
      </c>
      <c r="CQ10" s="10">
        <f>IFERROR(Deaths!CR11/Confirmed!CR10, 0)</f>
        <v>9.9239311008131499E-3</v>
      </c>
      <c r="CR10" s="10">
        <f>IFERROR(Deaths!CS11/Confirmed!CS10, 0)</f>
        <v>1.0015015820239181E-2</v>
      </c>
      <c r="CS10" s="10">
        <f>IFERROR(Deaths!CT11/Confirmed!CT10, 0)</f>
        <v>9.8086449492890589E-3</v>
      </c>
      <c r="CT10" s="10">
        <f>IFERROR(Deaths!CU11/Confirmed!CU10, 0)</f>
        <v>9.9487073565355088E-3</v>
      </c>
      <c r="CU10" s="10">
        <f>IFERROR(Deaths!CV11/Confirmed!CV10, 0)</f>
        <v>1.0389277239787083E-2</v>
      </c>
      <c r="CV10" s="10">
        <f>IFERROR(Deaths!CW11/Confirmed!CW10, 0)</f>
        <v>1.0794877212044387E-2</v>
      </c>
      <c r="CW10" s="10">
        <f>IFERROR(Deaths!CX11/Confirmed!CX10, 0)</f>
        <v>1.0976731957407651E-2</v>
      </c>
      <c r="CX10" s="10">
        <f>IFERROR(Deaths!CY11/Confirmed!CY10, 0)</f>
        <v>1.0678924417334463E-2</v>
      </c>
      <c r="CY10" s="10">
        <f>IFERROR(Deaths!CZ11/Confirmed!CZ10, 0)</f>
        <v>1.0318087284569623E-2</v>
      </c>
      <c r="CZ10" s="10">
        <f>IFERROR(Deaths!DA11/Confirmed!DA10, 0)</f>
        <v>1.0067786794568146E-2</v>
      </c>
      <c r="DA10" s="10">
        <f>IFERROR(Deaths!DB11/Confirmed!DB10, 0)</f>
        <v>9.9884351681030926E-3</v>
      </c>
      <c r="DB10" s="10">
        <f>IFERROR(Deaths!DC11/Confirmed!DC10, 0)</f>
        <v>9.8925146424663699E-3</v>
      </c>
      <c r="DC10" s="10">
        <f>IFERROR(Deaths!DD11/Confirmed!DD10, 0)</f>
        <v>9.7933453465036246E-3</v>
      </c>
      <c r="DD10" s="10">
        <f>IFERROR(Deaths!DE11/Confirmed!DE10, 0)</f>
        <v>9.7256717091894328E-3</v>
      </c>
      <c r="DE10" s="10">
        <f>IFERROR(Deaths!DF11/Confirmed!DF10, 0)</f>
        <v>9.7253791407385329E-3</v>
      </c>
      <c r="DF10" s="10">
        <f>IFERROR(Deaths!DG11/Confirmed!DG10, 0)</f>
        <v>9.6388089150174147E-3</v>
      </c>
      <c r="DG10" s="10">
        <f>IFERROR(Deaths!DH11/Confirmed!DH10, 0)</f>
        <v>9.5809011483728203E-3</v>
      </c>
      <c r="DH10" s="10">
        <f>IFERROR(Deaths!DI11/Confirmed!DI10, 0)</f>
        <v>9.5597802515541425E-3</v>
      </c>
      <c r="DI10" s="10">
        <f>IFERROR(Deaths!DJ11/Confirmed!DJ10, 0)</f>
        <v>9.5245066589735757E-3</v>
      </c>
      <c r="DJ10" s="10">
        <f>IFERROR(Deaths!DK11/Confirmed!DK10, 0)</f>
        <v>9.5141391251945141E-3</v>
      </c>
      <c r="DK10" s="10">
        <f>IFERROR(Deaths!DL11/Confirmed!DL10, 0)</f>
        <v>9.5859184522983608E-3</v>
      </c>
      <c r="DL10" s="10">
        <f>IFERROR(Deaths!DM11/Confirmed!DM10, 0)</f>
        <v>9.6521497624056946E-3</v>
      </c>
      <c r="DM10" s="10">
        <f>IFERROR(Deaths!DN11/Confirmed!DN10, 0)</f>
        <v>9.6712652043978338E-3</v>
      </c>
      <c r="DN10" s="10">
        <f>IFERROR(Deaths!DO11/Confirmed!DO10, 0)</f>
        <v>9.6609784491325703E-3</v>
      </c>
      <c r="DO10" s="10">
        <f>IFERROR(Deaths!DP11/Confirmed!DP10, 0)</f>
        <v>9.7599405527766126E-3</v>
      </c>
      <c r="DP10" s="10">
        <f>IFERROR(Deaths!DQ11/Confirmed!DQ10, 0)</f>
        <v>9.9086153610210004E-3</v>
      </c>
      <c r="DQ10" s="10">
        <f>IFERROR(Deaths!DR11/Confirmed!DR10, 0)</f>
        <v>1.003871009539852E-2</v>
      </c>
      <c r="DR10" s="10">
        <f>IFERROR(Deaths!DS11/Confirmed!DS10, 0)</f>
        <v>1.0231330734300308E-2</v>
      </c>
      <c r="DS10" s="10">
        <f>IFERROR(Deaths!DT11/Confirmed!DT10, 0)</f>
        <v>1.0378375729059452E-2</v>
      </c>
      <c r="DT10" s="10">
        <f>IFERROR(Deaths!DU11/Confirmed!DU10, 0)</f>
        <v>1.0542392864160628E-2</v>
      </c>
      <c r="DU10" s="10">
        <f>IFERROR(Deaths!DV11/Confirmed!DV10, 0)</f>
        <v>1.0546300086216657E-2</v>
      </c>
      <c r="DV10" s="10">
        <f>IFERROR(Deaths!DW11/Confirmed!DW10, 0)</f>
        <v>1.077167279240126E-2</v>
      </c>
      <c r="DW10" s="10">
        <f>IFERROR(Deaths!DX11/Confirmed!DX10, 0)</f>
        <v>1.0950980013357547E-2</v>
      </c>
      <c r="DX10" s="10">
        <f>IFERROR(Deaths!DY11/Confirmed!DY10, 0)</f>
        <v>1.1174058487104781E-2</v>
      </c>
      <c r="DY10" s="10">
        <f>IFERROR(Deaths!DZ11/Confirmed!DZ10, 0)</f>
        <v>1.1539344309868593E-2</v>
      </c>
      <c r="DZ10" s="10">
        <f>IFERROR(Deaths!EA11/Confirmed!EA10, 0)</f>
        <v>1.1751108680341465E-2</v>
      </c>
      <c r="EA10" s="10">
        <f>IFERROR(Deaths!EB11/Confirmed!EB10, 0)</f>
        <v>1.1833827144928449E-2</v>
      </c>
      <c r="EB10" s="10">
        <f>IFERROR(Deaths!EC11/Confirmed!EC10, 0)</f>
        <v>1.1947970027818638E-2</v>
      </c>
      <c r="EC10" s="10">
        <f>IFERROR(Deaths!ED11/Confirmed!ED10, 0)</f>
        <v>1.2142553725550771E-2</v>
      </c>
      <c r="ED10" s="10">
        <f>IFERROR(Deaths!EE11/Confirmed!EE10, 0)</f>
        <v>1.230664530490139E-2</v>
      </c>
      <c r="EE10" s="10">
        <f>IFERROR(Deaths!EF11/Confirmed!EF10, 0)</f>
        <v>1.2452659740801224E-2</v>
      </c>
      <c r="EF10" s="10">
        <f>IFERROR(Deaths!EG11/Confirmed!EG10, 0)</f>
        <v>1.2530133609359465E-2</v>
      </c>
      <c r="EG10" s="10">
        <f>IFERROR(Deaths!EH11/Confirmed!EH10, 0)</f>
        <v>1.2725483911177591E-2</v>
      </c>
      <c r="EH10" s="10">
        <f>IFERROR(Deaths!EI11/Confirmed!EI10, 0)</f>
        <v>1.2772264692142798E-2</v>
      </c>
      <c r="EI10" s="10">
        <f>IFERROR(Deaths!EJ11/Confirmed!EJ10, 0)</f>
        <v>1.2766740959122022E-2</v>
      </c>
      <c r="EJ10" s="10">
        <f>IFERROR(Deaths!EK11/Confirmed!EK10, 0)</f>
        <v>1.2885390605470514E-2</v>
      </c>
      <c r="EK10" s="10">
        <f>IFERROR(Deaths!EL11/Confirmed!EL10, 0)</f>
        <v>1.3102779439985144E-2</v>
      </c>
      <c r="EL10" s="10">
        <f>IFERROR(Deaths!EM11/Confirmed!EM10, 0)</f>
        <v>1.3228591769552333E-2</v>
      </c>
      <c r="EM10" s="10">
        <f>IFERROR(Deaths!EN11/Confirmed!EN10, 0)</f>
        <v>1.3361897170187325E-2</v>
      </c>
      <c r="EN10" s="10">
        <f>IFERROR(Deaths!EO11/Confirmed!EO10, 0)</f>
        <v>1.3350666945988438E-2</v>
      </c>
      <c r="EO10" s="10">
        <f>IFERROR(Deaths!EP11/Confirmed!EP10, 0)</f>
        <v>1.3356228992526826E-2</v>
      </c>
      <c r="EP10" s="10">
        <f>IFERROR(Deaths!EQ11/Confirmed!EQ10, 0)</f>
        <v>1.3404206584927698E-2</v>
      </c>
      <c r="EQ10" s="10">
        <f>IFERROR(Deaths!ER11/Confirmed!ER10, 0)</f>
        <v>1.3558652261763631E-2</v>
      </c>
      <c r="ER10" s="10">
        <f>IFERROR(Deaths!ES11/Confirmed!ES10, 0)</f>
        <v>1.3709670016981045E-2</v>
      </c>
      <c r="ES10" s="10">
        <f>IFERROR(Deaths!ET11/Confirmed!ET10, 0)</f>
        <v>1.3844925970366429E-2</v>
      </c>
      <c r="ET10" s="10">
        <f>IFERROR(Deaths!EU11/Confirmed!EU10, 0)</f>
        <v>1.3975917375932725E-2</v>
      </c>
      <c r="EU10" s="10">
        <f>IFERROR(Deaths!EV11/Confirmed!EV10, 0)</f>
        <v>1.4063192865639495E-2</v>
      </c>
      <c r="EV10" s="10">
        <f>IFERROR(Deaths!EW11/Confirmed!EW10, 0)</f>
        <v>1.4060281656895109E-2</v>
      </c>
      <c r="EW10" s="10">
        <f>IFERROR(Deaths!EX11/Confirmed!EX10, 0)</f>
        <v>1.4037154958475986E-2</v>
      </c>
      <c r="EX10" s="10">
        <f>IFERROR(Deaths!EY11/Confirmed!EY10, 0)</f>
        <v>1.4115797215388907E-2</v>
      </c>
      <c r="EY10" s="10">
        <f>IFERROR(Deaths!EZ11/Confirmed!EZ10, 0)</f>
        <v>1.4198217333079525E-2</v>
      </c>
      <c r="EZ10" s="10">
        <f>IFERROR(Deaths!FA11/Confirmed!FA10, 0)</f>
        <v>1.418051194387197E-2</v>
      </c>
      <c r="FA10" s="10">
        <f>IFERROR(Deaths!FB11/Confirmed!FB10, 0)</f>
        <v>1.4303235108000027E-2</v>
      </c>
      <c r="FB10" s="10">
        <f>IFERROR(Deaths!FC11/Confirmed!FC10, 0)</f>
        <v>1.4449878697155836E-2</v>
      </c>
      <c r="FC10" s="10">
        <f>IFERROR(Deaths!FD11/Confirmed!FD10, 0)</f>
        <v>1.4454855698739109E-2</v>
      </c>
      <c r="FD10" s="10">
        <f>IFERROR(Deaths!FE11/Confirmed!FE10, 0)</f>
        <v>1.4445287998194339E-2</v>
      </c>
      <c r="FE10" s="10">
        <f>IFERROR(Deaths!FF11/Confirmed!FF10, 0)</f>
        <v>1.4535038094732337E-2</v>
      </c>
      <c r="FF10" s="10">
        <f>IFERROR(Deaths!FG11/Confirmed!FG10, 0)</f>
        <v>1.4717225537887466E-2</v>
      </c>
      <c r="FG10" s="10">
        <f>IFERROR(Deaths!FH11/Confirmed!FH10, 0)</f>
        <v>1.4794660578228222E-2</v>
      </c>
      <c r="FH10" s="10">
        <f>IFERROR(Deaths!FI11/Confirmed!FI10, 0)</f>
        <v>1.490993303858801E-2</v>
      </c>
      <c r="FI10" s="10">
        <f>IFERROR(Deaths!FJ11/Confirmed!FJ10, 0)</f>
        <v>1.5010323251981809E-2</v>
      </c>
      <c r="FJ10" s="10">
        <f>IFERROR(Deaths!FK11/Confirmed!FK10, 0)</f>
        <v>1.5061671942087166E-2</v>
      </c>
      <c r="FK10" s="10">
        <f>IFERROR(Deaths!FL11/Confirmed!FL10, 0)</f>
        <v>1.5111358067157344E-2</v>
      </c>
      <c r="FL10" s="10">
        <f>IFERROR(Deaths!FM11/Confirmed!FM10, 0)</f>
        <v>1.5255105903455184E-2</v>
      </c>
      <c r="FM10" s="10">
        <f>IFERROR(Deaths!FN11/Confirmed!FN10, 0)</f>
        <v>1.5363199007522919E-2</v>
      </c>
      <c r="FN10" s="10">
        <f>IFERROR(Deaths!FO11/Confirmed!FO10, 0)</f>
        <v>1.5471261838173402E-2</v>
      </c>
      <c r="FO10" s="10">
        <f>IFERROR(Deaths!FP11/Confirmed!FP10, 0)</f>
        <v>1.5575441776166743E-2</v>
      </c>
      <c r="FP10" s="10">
        <f>IFERROR(Deaths!FQ11/Confirmed!FQ10, 0)</f>
        <v>1.5694460225877904E-2</v>
      </c>
      <c r="FQ10" s="10">
        <f>IFERROR(Deaths!FR11/Confirmed!FR10, 0)</f>
        <v>1.5731483399101256E-2</v>
      </c>
      <c r="FR10" s="10">
        <f>IFERROR(Deaths!FS11/Confirmed!FS10, 0)</f>
        <v>1.5732002269859897E-2</v>
      </c>
      <c r="FS10" s="10">
        <f>IFERROR(Deaths!FT11/Confirmed!FT10, 0)</f>
        <v>1.5831066129545272E-2</v>
      </c>
      <c r="FT10" s="10">
        <f>IFERROR(Deaths!FU11/Confirmed!FU10, 0)</f>
        <v>1.5908509489203249E-2</v>
      </c>
      <c r="FU10" s="10">
        <f>IFERROR(Deaths!FV11/Confirmed!FV10, 0)</f>
        <v>1.5995770245988646E-2</v>
      </c>
      <c r="FV10" s="10">
        <f>IFERROR(Deaths!FW11/Confirmed!FW10, 0)</f>
        <v>1.610671463467853E-2</v>
      </c>
      <c r="FW10" s="10">
        <f>IFERROR(Deaths!FX11/Confirmed!FX10, 0)</f>
        <v>1.6131904839175672E-2</v>
      </c>
      <c r="FX10" s="10">
        <f>IFERROR(Deaths!FY11/Confirmed!FY10, 0)</f>
        <v>1.6125043345131932E-2</v>
      </c>
      <c r="FY10" s="10">
        <f>IFERROR(Deaths!FZ11/Confirmed!FZ10, 0)</f>
        <v>1.6107779844763997E-2</v>
      </c>
      <c r="FZ10" s="10">
        <f>IFERROR(Deaths!GA11/Confirmed!GA10, 0)</f>
        <v>1.6182434695675922E-2</v>
      </c>
      <c r="GA10" s="10">
        <f>IFERROR(Deaths!GB11/Confirmed!GB10, 0)</f>
        <v>1.6272824919441462E-2</v>
      </c>
      <c r="GB10" s="10">
        <f>IFERROR(Deaths!GC11/Confirmed!GC10, 0)</f>
        <v>1.6338575181814721E-2</v>
      </c>
      <c r="GC10" s="10">
        <f>IFERROR(Deaths!GD11/Confirmed!GD10, 0)</f>
        <v>1.6411328932117119E-2</v>
      </c>
      <c r="GD10" s="10">
        <f>IFERROR(Deaths!GE11/Confirmed!GE10, 0)</f>
        <v>1.647531766768939E-2</v>
      </c>
      <c r="GE10" s="10">
        <f>IFERROR(Deaths!GF11/Confirmed!GF10, 0)</f>
        <v>1.6451600085430604E-2</v>
      </c>
      <c r="GF10" s="10">
        <f>IFERROR(Deaths!GG11/Confirmed!GG10, 0)</f>
        <v>1.6439950534662108E-2</v>
      </c>
      <c r="GG10" s="10">
        <f>IFERROR(Deaths!GH11/Confirmed!GH10, 0)</f>
        <v>1.6509526375079589E-2</v>
      </c>
      <c r="GH10" s="10">
        <f>IFERROR(Deaths!GI11/Confirmed!GI10, 0)</f>
        <v>1.6604627399459893E-2</v>
      </c>
      <c r="GI10" s="10">
        <f>IFERROR(Deaths!GJ11/Confirmed!GJ10, 0)</f>
        <v>1.6649969970115128E-2</v>
      </c>
      <c r="GJ10" s="10">
        <f>IFERROR(Deaths!GK11/Confirmed!GK10, 0)</f>
        <v>1.673363401613219E-2</v>
      </c>
      <c r="GK10" s="10">
        <f>IFERROR(Deaths!GL11/Confirmed!GL10, 0)</f>
        <v>1.673780891418921E-2</v>
      </c>
      <c r="GL10" s="10">
        <f>IFERROR(Deaths!GM11/Confirmed!GM10, 0)</f>
        <v>1.6713078718790363E-2</v>
      </c>
      <c r="GM10" s="10">
        <f>IFERROR(Deaths!GN11/Confirmed!GN10, 0)</f>
        <v>1.6700087250684996E-2</v>
      </c>
      <c r="GN10" s="10">
        <f>IFERROR(Deaths!GO11/Confirmed!GO10, 0)</f>
        <v>1.6763763966390566E-2</v>
      </c>
      <c r="GO10" s="10">
        <f>IFERROR(Deaths!GP11/Confirmed!GP10, 0)</f>
        <v>1.6824423503248573E-2</v>
      </c>
      <c r="GP10" s="10">
        <f>IFERROR(Deaths!GQ11/Confirmed!GQ10, 0)</f>
        <v>1.6855348529622591E-2</v>
      </c>
    </row>
    <row r="11" spans="1:198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6.25E-2</v>
      </c>
      <c r="AN11" s="10">
        <f>IFERROR(Deaths!AO12/Confirmed!AO11, 0)</f>
        <v>4.1666666666666664E-2</v>
      </c>
      <c r="AO11" s="10">
        <f>IFERROR(Deaths!AP12/Confirmed!AP11, 0)</f>
        <v>0.2</v>
      </c>
      <c r="AP11" s="10">
        <f>IFERROR(Deaths!AQ12/Confirmed!AQ11, 0)</f>
        <v>0.13207547169811321</v>
      </c>
      <c r="AQ11" s="10">
        <f>IFERROR(Deaths!AR12/Confirmed!AR11, 0)</f>
        <v>0.15068493150684931</v>
      </c>
      <c r="AR11" s="10">
        <f>IFERROR(Deaths!AS12/Confirmed!AS11, 0)</f>
        <v>0.11538461538461539</v>
      </c>
      <c r="AS11" s="10">
        <f>IFERROR(Deaths!AT12/Confirmed!AT11, 0)</f>
        <v>8.0459770114942528E-2</v>
      </c>
      <c r="AT11" s="10">
        <f>IFERROR(Deaths!AU12/Confirmed!AU11, 0)</f>
        <v>7.6576576576576572E-2</v>
      </c>
      <c r="AU11" s="10">
        <f>IFERROR(Deaths!AV12/Confirmed!AV11, 0)</f>
        <v>6.2314540059347182E-2</v>
      </c>
      <c r="AV11" s="10">
        <f>IFERROR(Deaths!AW12/Confirmed!AW11, 0)</f>
        <v>4.878048780487805E-2</v>
      </c>
      <c r="AW11" s="10">
        <f>IFERROR(Deaths!AX12/Confirmed!AX11, 0)</f>
        <v>5.3949903660886318E-2</v>
      </c>
      <c r="AX11" s="10">
        <f>IFERROR(Deaths!AY12/Confirmed!AY11, 0)</f>
        <v>4.6413502109704644E-2</v>
      </c>
      <c r="AY11" s="10">
        <f>IFERROR(Deaths!AZ12/Confirmed!AZ11, 0)</f>
        <v>3.87736699729486E-2</v>
      </c>
      <c r="AZ11" s="10">
        <f>IFERROR(Deaths!BA12/Confirmed!BA11, 0)</f>
        <v>3.3311979500320305E-2</v>
      </c>
      <c r="BA11" s="10">
        <f>IFERROR(Deaths!BB12/Confirmed!BB11, 0)</f>
        <v>2.6889197960129809E-2</v>
      </c>
      <c r="BB11" s="10">
        <f>IFERROR(Deaths!BC12/Confirmed!BC11, 0)</f>
        <v>2.4390243902439025E-2</v>
      </c>
      <c r="BC11" s="10">
        <f>IFERROR(Deaths!BD12/Confirmed!BD11, 0)</f>
        <v>3.2681940700808626E-2</v>
      </c>
      <c r="BD11" s="10">
        <f>IFERROR(Deaths!BE12/Confirmed!BE11, 0)</f>
        <v>3.0275229357798167E-2</v>
      </c>
      <c r="BE11" s="10">
        <f>IFERROR(Deaths!BF12/Confirmed!BF11, 0)</f>
        <v>3.1102426314932423E-2</v>
      </c>
      <c r="BF11" s="10">
        <f>IFERROR(Deaths!BG12/Confirmed!BG11, 0)</f>
        <v>3.0167096557138052E-2</v>
      </c>
      <c r="BG11" s="10">
        <f>IFERROR(Deaths!BH12/Confirmed!BH11, 0)</f>
        <v>2.599420781238963E-2</v>
      </c>
      <c r="BH11" s="10">
        <f>IFERROR(Deaths!BI12/Confirmed!BI11, 0)</f>
        <v>2.3769187329945068E-2</v>
      </c>
      <c r="BI11" s="10">
        <f>IFERROR(Deaths!BJ12/Confirmed!BJ11, 0)</f>
        <v>2.3659244917715393E-2</v>
      </c>
      <c r="BJ11" s="10">
        <f>IFERROR(Deaths!BK12/Confirmed!BK11, 0)</f>
        <v>2.3636740617872694E-2</v>
      </c>
      <c r="BK11" s="10">
        <f>IFERROR(Deaths!BL12/Confirmed!BL11, 0)</f>
        <v>2.3717217787913341E-2</v>
      </c>
      <c r="BL11" s="10">
        <f>IFERROR(Deaths!BM12/Confirmed!BM11, 0)</f>
        <v>2.5059136605558842E-2</v>
      </c>
      <c r="BM11" s="10">
        <f>IFERROR(Deaths!BN12/Confirmed!BN11, 0)</f>
        <v>2.6916963136779957E-2</v>
      </c>
      <c r="BN11" s="10">
        <f>IFERROR(Deaths!BO12/Confirmed!BO11, 0)</f>
        <v>2.7838888822822896E-2</v>
      </c>
      <c r="BO11" s="10">
        <f>IFERROR(Deaths!BP12/Confirmed!BP11, 0)</f>
        <v>2.9283507372208535E-2</v>
      </c>
      <c r="BP11" s="10">
        <f>IFERROR(Deaths!BQ12/Confirmed!BQ11, 0)</f>
        <v>2.9729087647150383E-2</v>
      </c>
      <c r="BQ11" s="10">
        <f>IFERROR(Deaths!BR12/Confirmed!BR11, 0)</f>
        <v>3.1606529513827412E-2</v>
      </c>
      <c r="BR11" s="10">
        <f>IFERROR(Deaths!BS12/Confirmed!BS11, 0)</f>
        <v>3.5142925627047392E-2</v>
      </c>
      <c r="BS11" s="10">
        <f>IFERROR(Deaths!BT12/Confirmed!BT11, 0)</f>
        <v>3.7017019562959663E-2</v>
      </c>
      <c r="BT11" s="10">
        <f>IFERROR(Deaths!BU12/Confirmed!BU11, 0)</f>
        <v>4.0143787493289139E-2</v>
      </c>
      <c r="BU11" s="10">
        <f>IFERROR(Deaths!BV12/Confirmed!BV11, 0)</f>
        <v>4.0619762070234253E-2</v>
      </c>
      <c r="BV11" s="10">
        <f>IFERROR(Deaths!BW12/Confirmed!BW11, 0)</f>
        <v>4.0727254318434117E-2</v>
      </c>
      <c r="BW11" s="10">
        <f>IFERROR(Deaths!BX12/Confirmed!BX11, 0)</f>
        <v>4.1217440159638873E-2</v>
      </c>
      <c r="BX11" s="10">
        <f>IFERROR(Deaths!BY12/Confirmed!BY11, 0)</f>
        <v>4.296552153163908E-2</v>
      </c>
      <c r="BY11" s="10">
        <f>IFERROR(Deaths!BZ12/Confirmed!BZ11, 0)</f>
        <v>4.5975790749288564E-2</v>
      </c>
      <c r="BZ11" s="10">
        <f>IFERROR(Deaths!CA12/Confirmed!CA11, 0)</f>
        <v>4.7902972924078878E-2</v>
      </c>
      <c r="CA11" s="10">
        <f>IFERROR(Deaths!CB12/Confirmed!CB11, 0)</f>
        <v>4.9375590547516092E-2</v>
      </c>
      <c r="CB11" s="10">
        <f>IFERROR(Deaths!CC12/Confirmed!CC11, 0)</f>
        <v>5.0301221681071047E-2</v>
      </c>
      <c r="CC11" s="10">
        <f>IFERROR(Deaths!CD12/Confirmed!CD11, 0)</f>
        <v>5.1182565072709123E-2</v>
      </c>
      <c r="CD11" s="10">
        <f>IFERROR(Deaths!CE12/Confirmed!CE11, 0)</f>
        <v>5.177576713784332E-2</v>
      </c>
      <c r="CE11" s="10">
        <f>IFERROR(Deaths!CF12/Confirmed!CF11, 0)</f>
        <v>5.2544194119909009E-2</v>
      </c>
      <c r="CF11" s="10">
        <f>IFERROR(Deaths!CG12/Confirmed!CG11, 0)</f>
        <v>5.4483141490478899E-2</v>
      </c>
      <c r="CG11" s="10">
        <f>IFERROR(Deaths!CH12/Confirmed!CH11, 0)</f>
        <v>5.634626312660336E-2</v>
      </c>
      <c r="CH11" s="10">
        <f>IFERROR(Deaths!CI12/Confirmed!CI11, 0)</f>
        <v>5.7185716032314794E-2</v>
      </c>
      <c r="CI11" s="10">
        <f>IFERROR(Deaths!CJ12/Confirmed!CJ11, 0)</f>
        <v>5.8494901923283806E-2</v>
      </c>
      <c r="CJ11" s="10">
        <f>IFERROR(Deaths!CK12/Confirmed!CK11, 0)</f>
        <v>5.9251049863531989E-2</v>
      </c>
      <c r="CK11" s="10">
        <f>IFERROR(Deaths!CL12/Confirmed!CL11, 0)</f>
        <v>5.8698929398346242E-2</v>
      </c>
      <c r="CL11" s="10">
        <f>IFERROR(Deaths!CM12/Confirmed!CM11, 0)</f>
        <v>5.9102958188729134E-2</v>
      </c>
      <c r="CM11" s="10">
        <f>IFERROR(Deaths!CN12/Confirmed!CN11, 0)</f>
        <v>6.0236105936334078E-2</v>
      </c>
      <c r="CN11" s="10">
        <f>IFERROR(Deaths!CO12/Confirmed!CO11, 0)</f>
        <v>6.1334358064444386E-2</v>
      </c>
      <c r="CO11" s="10">
        <f>IFERROR(Deaths!CP12/Confirmed!CP11, 0)</f>
        <v>6.2224302681324353E-2</v>
      </c>
      <c r="CP11" s="10">
        <f>IFERROR(Deaths!CQ12/Confirmed!CQ11, 0)</f>
        <v>6.2254407612517881E-2</v>
      </c>
      <c r="CQ11" s="10">
        <f>IFERROR(Deaths!CR12/Confirmed!CR11, 0)</f>
        <v>6.1635099591588575E-2</v>
      </c>
      <c r="CR11" s="10">
        <f>IFERROR(Deaths!CS12/Confirmed!CS11, 0)</f>
        <v>6.0892043081155027E-2</v>
      </c>
      <c r="CS11" s="10">
        <f>IFERROR(Deaths!CT12/Confirmed!CT11, 0)</f>
        <v>6.0665883339287449E-2</v>
      </c>
      <c r="CT11" s="10">
        <f>IFERROR(Deaths!CU12/Confirmed!CU11, 0)</f>
        <v>6.1552014514880682E-2</v>
      </c>
      <c r="CU11" s="10">
        <f>IFERROR(Deaths!CV12/Confirmed!CV11, 0)</f>
        <v>6.2547389608062096E-2</v>
      </c>
      <c r="CV11" s="10">
        <f>IFERROR(Deaths!CW12/Confirmed!CW11, 0)</f>
        <v>6.3125216914436483E-2</v>
      </c>
      <c r="CW11" s="10">
        <f>IFERROR(Deaths!CX12/Confirmed!CX11, 0)</f>
        <v>6.3144480066973249E-2</v>
      </c>
      <c r="CX11" s="10">
        <f>IFERROR(Deaths!CY12/Confirmed!CY11, 0)</f>
        <v>6.272423292125523E-2</v>
      </c>
      <c r="CY11" s="10">
        <f>IFERROR(Deaths!CZ12/Confirmed!CZ11, 0)</f>
        <v>6.2099040161123359E-2</v>
      </c>
      <c r="CZ11" s="10">
        <f>IFERROR(Deaths!DA12/Confirmed!DA11, 0)</f>
        <v>6.1878718435001048E-2</v>
      </c>
      <c r="DA11" s="10">
        <f>IFERROR(Deaths!DB12/Confirmed!DB11, 0)</f>
        <v>6.2661833684377652E-2</v>
      </c>
      <c r="DB11" s="10">
        <f>IFERROR(Deaths!DC12/Confirmed!DC11, 0)</f>
        <v>6.3363268670687284E-2</v>
      </c>
      <c r="DC11" s="10">
        <f>IFERROR(Deaths!DD12/Confirmed!DD11, 0)</f>
        <v>6.3635412925700047E-2</v>
      </c>
      <c r="DD11" s="10">
        <f>IFERROR(Deaths!DE12/Confirmed!DE11, 0)</f>
        <v>6.3613784268227044E-2</v>
      </c>
      <c r="DE11" s="10">
        <f>IFERROR(Deaths!DF12/Confirmed!DF11, 0)</f>
        <v>6.3426838855273254E-2</v>
      </c>
      <c r="DF11" s="10">
        <f>IFERROR(Deaths!DG12/Confirmed!DG11, 0)</f>
        <v>6.286520786414268E-2</v>
      </c>
      <c r="DG11" s="10">
        <f>IFERROR(Deaths!DH12/Confirmed!DH11, 0)</f>
        <v>6.2694702882277284E-2</v>
      </c>
      <c r="DH11" s="10">
        <f>IFERROR(Deaths!DI12/Confirmed!DI11, 0)</f>
        <v>6.3021725665613662E-2</v>
      </c>
      <c r="DI11" s="10">
        <f>IFERROR(Deaths!DJ12/Confirmed!DJ11, 0)</f>
        <v>6.3286822111301155E-2</v>
      </c>
      <c r="DJ11" s="10">
        <f>IFERROR(Deaths!DK12/Confirmed!DK11, 0)</f>
        <v>6.3613898618303716E-2</v>
      </c>
      <c r="DK11" s="10">
        <f>IFERROR(Deaths!DL12/Confirmed!DL11, 0)</f>
        <v>6.3560640487958717E-2</v>
      </c>
      <c r="DL11" s="10">
        <f>IFERROR(Deaths!DM12/Confirmed!DM11, 0)</f>
        <v>6.3290056016899618E-2</v>
      </c>
      <c r="DM11" s="10">
        <f>IFERROR(Deaths!DN12/Confirmed!DN11, 0)</f>
        <v>6.2726574625812687E-2</v>
      </c>
      <c r="DN11" s="10">
        <f>IFERROR(Deaths!DO12/Confirmed!DO11, 0)</f>
        <v>6.244792824746908E-2</v>
      </c>
      <c r="DO11" s="10">
        <f>IFERROR(Deaths!DP12/Confirmed!DP11, 0)</f>
        <v>6.2577026485559128E-2</v>
      </c>
      <c r="DP11" s="10">
        <f>IFERROR(Deaths!DQ12/Confirmed!DQ11, 0)</f>
        <v>6.2772006382909432E-2</v>
      </c>
      <c r="DQ11" s="10">
        <f>IFERROR(Deaths!DR12/Confirmed!DR11, 0)</f>
        <v>6.2604984616687093E-2</v>
      </c>
      <c r="DR11" s="10">
        <f>IFERROR(Deaths!DS12/Confirmed!DS11, 0)</f>
        <v>6.2406595847806771E-2</v>
      </c>
      <c r="DS11" s="10">
        <f>IFERROR(Deaths!DT12/Confirmed!DT11, 0)</f>
        <v>6.2172513276635796E-2</v>
      </c>
      <c r="DT11" s="10">
        <f>IFERROR(Deaths!DU12/Confirmed!DU11, 0)</f>
        <v>6.17169464622601E-2</v>
      </c>
      <c r="DU11" s="10">
        <f>IFERROR(Deaths!DV12/Confirmed!DV11, 0)</f>
        <v>6.1255782603771965E-2</v>
      </c>
      <c r="DV11" s="10">
        <f>IFERROR(Deaths!DW12/Confirmed!DW11, 0)</f>
        <v>6.0975405321263498E-2</v>
      </c>
      <c r="DW11" s="10">
        <f>IFERROR(Deaths!DX12/Confirmed!DX11, 0)</f>
        <v>6.1192436727539025E-2</v>
      </c>
      <c r="DX11" s="10">
        <f>IFERROR(Deaths!DY12/Confirmed!DY11, 0)</f>
        <v>6.1235354579503291E-2</v>
      </c>
      <c r="DY11" s="10">
        <f>IFERROR(Deaths!DZ12/Confirmed!DZ11, 0)</f>
        <v>6.1104689468634774E-2</v>
      </c>
      <c r="DZ11" s="10">
        <f>IFERROR(Deaths!EA12/Confirmed!EA11, 0)</f>
        <v>6.0809316808414123E-2</v>
      </c>
      <c r="EA11" s="10">
        <f>IFERROR(Deaths!EB12/Confirmed!EB11, 0)</f>
        <v>6.0305842917153303E-2</v>
      </c>
      <c r="EB11" s="10">
        <f>IFERROR(Deaths!EC12/Confirmed!EC11, 0)</f>
        <v>6.0070345345846092E-2</v>
      </c>
      <c r="EC11" s="10">
        <f>IFERROR(Deaths!ED12/Confirmed!ED11, 0)</f>
        <v>6.0070609128979748E-2</v>
      </c>
      <c r="ED11" s="10">
        <f>IFERROR(Deaths!EE12/Confirmed!EE11, 0)</f>
        <v>5.9937715456951063E-2</v>
      </c>
      <c r="EE11" s="10">
        <f>IFERROR(Deaths!EF12/Confirmed!EF11, 0)</f>
        <v>5.9844443535135343E-2</v>
      </c>
      <c r="EF11" s="10">
        <f>IFERROR(Deaths!EG12/Confirmed!EG11, 0)</f>
        <v>5.9669459935497368E-2</v>
      </c>
      <c r="EG11" s="10">
        <f>IFERROR(Deaths!EH12/Confirmed!EH11, 0)</f>
        <v>5.9239763286757181E-2</v>
      </c>
      <c r="EH11" s="10">
        <f>IFERROR(Deaths!EI12/Confirmed!EI11, 0)</f>
        <v>5.8772816287846349E-2</v>
      </c>
      <c r="EI11" s="10">
        <f>IFERROR(Deaths!EJ12/Confirmed!EJ11, 0)</f>
        <v>5.8500696883823554E-2</v>
      </c>
      <c r="EJ11" s="10">
        <f>IFERROR(Deaths!EK12/Confirmed!EK11, 0)</f>
        <v>5.8463083365404463E-2</v>
      </c>
      <c r="EK11" s="10">
        <f>IFERROR(Deaths!EL12/Confirmed!EL11, 0)</f>
        <v>5.8391484065958489E-2</v>
      </c>
      <c r="EL11" s="10">
        <f>IFERROR(Deaths!EM12/Confirmed!EM11, 0)</f>
        <v>5.822844535878835E-2</v>
      </c>
      <c r="EM11" s="10">
        <f>IFERROR(Deaths!EN12/Confirmed!EN11, 0)</f>
        <v>5.7979221764964006E-2</v>
      </c>
      <c r="EN11" s="10">
        <f>IFERROR(Deaths!EO12/Confirmed!EO11, 0)</f>
        <v>5.7634849628059925E-2</v>
      </c>
      <c r="EO11" s="10">
        <f>IFERROR(Deaths!EP12/Confirmed!EP11, 0)</f>
        <v>5.7073320279849724E-2</v>
      </c>
      <c r="EP11" s="10">
        <f>IFERROR(Deaths!EQ12/Confirmed!EQ11, 0)</f>
        <v>5.671979014174218E-2</v>
      </c>
      <c r="EQ11" s="10">
        <f>IFERROR(Deaths!ER12/Confirmed!ER11, 0)</f>
        <v>5.6591073146687883E-2</v>
      </c>
      <c r="ER11" s="10">
        <f>IFERROR(Deaths!ES12/Confirmed!ES11, 0)</f>
        <v>5.6315317502529549E-2</v>
      </c>
      <c r="ES11" s="10">
        <f>IFERROR(Deaths!ET12/Confirmed!ET11, 0)</f>
        <v>5.5978162890782099E-2</v>
      </c>
      <c r="ET11" s="10">
        <f>IFERROR(Deaths!EU12/Confirmed!EU11, 0)</f>
        <v>5.5574394402078592E-2</v>
      </c>
      <c r="EU11" s="10">
        <f>IFERROR(Deaths!EV12/Confirmed!EV11, 0)</f>
        <v>5.506305962577708E-2</v>
      </c>
      <c r="EV11" s="10">
        <f>IFERROR(Deaths!EW12/Confirmed!EW11, 0)</f>
        <v>5.4389428056584234E-2</v>
      </c>
      <c r="EW11" s="10">
        <f>IFERROR(Deaths!EX12/Confirmed!EX11, 0)</f>
        <v>5.3928819200207562E-2</v>
      </c>
      <c r="EX11" s="10">
        <f>IFERROR(Deaths!EY12/Confirmed!EY11, 0)</f>
        <v>5.3582943065852526E-2</v>
      </c>
      <c r="EY11" s="10">
        <f>IFERROR(Deaths!EZ12/Confirmed!EZ11, 0)</f>
        <v>5.3105208923058707E-2</v>
      </c>
      <c r="EZ11" s="10">
        <f>IFERROR(Deaths!FA12/Confirmed!FA11, 0)</f>
        <v>5.256112886612218E-2</v>
      </c>
      <c r="FA11" s="10">
        <f>IFERROR(Deaths!FB12/Confirmed!FB11, 0)</f>
        <v>5.1948582730703352E-2</v>
      </c>
      <c r="FB11" s="10">
        <f>IFERROR(Deaths!FC12/Confirmed!FC11, 0)</f>
        <v>5.1198474278577086E-2</v>
      </c>
      <c r="FC11" s="10">
        <f>IFERROR(Deaths!FD12/Confirmed!FD11, 0)</f>
        <v>5.0427465851133287E-2</v>
      </c>
      <c r="FD11" s="10">
        <f>IFERROR(Deaths!FE12/Confirmed!FE11, 0)</f>
        <v>4.9786969030505154E-2</v>
      </c>
      <c r="FE11" s="10">
        <f>IFERROR(Deaths!FF12/Confirmed!FF11, 0)</f>
        <v>4.9286516064582571E-2</v>
      </c>
      <c r="FF11" s="10">
        <f>IFERROR(Deaths!FG12/Confirmed!FG11, 0)</f>
        <v>4.8691897403063407E-2</v>
      </c>
      <c r="FG11" s="10">
        <f>IFERROR(Deaths!FH12/Confirmed!FH11, 0)</f>
        <v>4.8034148091150877E-2</v>
      </c>
      <c r="FH11" s="10">
        <f>IFERROR(Deaths!FI12/Confirmed!FI11, 0)</f>
        <v>4.7318264553259257E-2</v>
      </c>
      <c r="FI11" s="10">
        <f>IFERROR(Deaths!FJ12/Confirmed!FJ11, 0)</f>
        <v>4.6512775988503813E-2</v>
      </c>
      <c r="FJ11" s="10">
        <f>IFERROR(Deaths!FK12/Confirmed!FK11, 0)</f>
        <v>4.5866929274918949E-2</v>
      </c>
      <c r="FK11" s="10">
        <f>IFERROR(Deaths!FL12/Confirmed!FL11, 0)</f>
        <v>4.5196954540863692E-2</v>
      </c>
      <c r="FL11" s="10">
        <f>IFERROR(Deaths!FM12/Confirmed!FM11, 0)</f>
        <v>4.4921846395717821E-2</v>
      </c>
      <c r="FM11" s="10">
        <f>IFERROR(Deaths!FN12/Confirmed!FN11, 0)</f>
        <v>4.4305626851992158E-2</v>
      </c>
      <c r="FN11" s="10">
        <f>IFERROR(Deaths!FO12/Confirmed!FO11, 0)</f>
        <v>4.3786965589735681E-2</v>
      </c>
      <c r="FO11" s="10">
        <f>IFERROR(Deaths!FP12/Confirmed!FP11, 0)</f>
        <v>4.3164955390503877E-2</v>
      </c>
      <c r="FP11" s="10">
        <f>IFERROR(Deaths!FQ12/Confirmed!FQ11, 0)</f>
        <v>4.2463329521551844E-2</v>
      </c>
      <c r="FQ11" s="10">
        <f>IFERROR(Deaths!FR12/Confirmed!FR11, 0)</f>
        <v>4.1814890978688665E-2</v>
      </c>
      <c r="FR11" s="10">
        <f>IFERROR(Deaths!FS12/Confirmed!FS11, 0)</f>
        <v>4.1185896757038397E-2</v>
      </c>
      <c r="FS11" s="10">
        <f>IFERROR(Deaths!FT12/Confirmed!FT11, 0)</f>
        <v>4.0736802711645148E-2</v>
      </c>
      <c r="FT11" s="10">
        <f>IFERROR(Deaths!FU12/Confirmed!FU11, 0)</f>
        <v>4.0218570253766933E-2</v>
      </c>
      <c r="FU11" s="10">
        <f>IFERROR(Deaths!FV12/Confirmed!FV11, 0)</f>
        <v>3.9717031228654019E-2</v>
      </c>
      <c r="FV11" s="10">
        <f>IFERROR(Deaths!FW12/Confirmed!FW11, 0)</f>
        <v>3.9116291594580438E-2</v>
      </c>
      <c r="FW11" s="10">
        <f>IFERROR(Deaths!FX12/Confirmed!FX11, 0)</f>
        <v>3.8587444468660519E-2</v>
      </c>
      <c r="FX11" s="10">
        <f>IFERROR(Deaths!FY12/Confirmed!FY11, 0)</f>
        <v>3.8045078788051884E-2</v>
      </c>
      <c r="FY11" s="10">
        <f>IFERROR(Deaths!FZ12/Confirmed!FZ11, 0)</f>
        <v>3.7557708718720682E-2</v>
      </c>
      <c r="FZ11" s="10">
        <f>IFERROR(Deaths!GA12/Confirmed!GA11, 0)</f>
        <v>3.7245379467423199E-2</v>
      </c>
      <c r="GA11" s="10">
        <f>IFERROR(Deaths!GB12/Confirmed!GB11, 0)</f>
        <v>3.693952443199406E-2</v>
      </c>
      <c r="GB11" s="10">
        <f>IFERROR(Deaths!GC12/Confirmed!GC11, 0)</f>
        <v>3.6562109819826653E-2</v>
      </c>
      <c r="GC11" s="10">
        <f>IFERROR(Deaths!GD12/Confirmed!GD11, 0)</f>
        <v>3.6218287735811684E-2</v>
      </c>
      <c r="GD11" s="10">
        <f>IFERROR(Deaths!GE12/Confirmed!GE11, 0)</f>
        <v>3.5788180076940457E-2</v>
      </c>
      <c r="GE11" s="10">
        <f>IFERROR(Deaths!GF12/Confirmed!GF11, 0)</f>
        <v>3.5333347690938197E-2</v>
      </c>
      <c r="GF11" s="10">
        <f>IFERROR(Deaths!GG12/Confirmed!GG11, 0)</f>
        <v>3.5140459569056877E-2</v>
      </c>
      <c r="GG11" s="10">
        <f>IFERROR(Deaths!GH12/Confirmed!GH11, 0)</f>
        <v>3.4997250798713478E-2</v>
      </c>
      <c r="GH11" s="10">
        <f>IFERROR(Deaths!GI12/Confirmed!GI11, 0)</f>
        <v>3.479771158664214E-2</v>
      </c>
      <c r="GI11" s="10">
        <f>IFERROR(Deaths!GJ12/Confirmed!GJ11, 0)</f>
        <v>3.4516065346549864E-2</v>
      </c>
      <c r="GJ11" s="10">
        <f>IFERROR(Deaths!GK12/Confirmed!GK11, 0)</f>
        <v>3.427085337868728E-2</v>
      </c>
      <c r="GK11" s="10">
        <f>IFERROR(Deaths!GL12/Confirmed!GL11, 0)</f>
        <v>3.4010381606569072E-2</v>
      </c>
      <c r="GL11" s="10">
        <f>IFERROR(Deaths!GM12/Confirmed!GM11, 0)</f>
        <v>3.3667763784380876E-2</v>
      </c>
      <c r="GM11" s="10">
        <f>IFERROR(Deaths!GN12/Confirmed!GN11, 0)</f>
        <v>3.3440070331598751E-2</v>
      </c>
      <c r="GN11" s="10">
        <f>IFERROR(Deaths!GO12/Confirmed!GO11, 0)</f>
        <v>3.3410557670031441E-2</v>
      </c>
      <c r="GO11" s="10">
        <f>IFERROR(Deaths!GP12/Confirmed!GP11, 0)</f>
        <v>3.3295186834008235E-2</v>
      </c>
      <c r="GP11" s="10">
        <f>IFERROR(Deaths!GQ12/Confirmed!GQ11, 0)</f>
        <v>3.3189811542137154E-2</v>
      </c>
    </row>
    <row r="12" spans="1:198" x14ac:dyDescent="0.35">
      <c r="A12" s="4" t="s">
        <v>51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1.7857142857142856E-2</v>
      </c>
      <c r="AY12" s="10">
        <f>IFERROR(Deaths!AZ13/Confirmed!AZ12, 0)</f>
        <v>1.6129032258064516E-2</v>
      </c>
      <c r="AZ12" s="10">
        <f>IFERROR(Deaths!BA13/Confirmed!BA12, 0)</f>
        <v>2.7397260273972601E-2</v>
      </c>
      <c r="BA12" s="10">
        <f>IFERROR(Deaths!BB13/Confirmed!BB12, 0)</f>
        <v>2.4390243902439025E-2</v>
      </c>
      <c r="BB12" s="10">
        <f>IFERROR(Deaths!BC13/Confirmed!BC12, 0)</f>
        <v>1.9607843137254902E-2</v>
      </c>
      <c r="BC12" s="10">
        <f>IFERROR(Deaths!BD13/Confirmed!BD12, 0)</f>
        <v>1.7699115044247787E-2</v>
      </c>
      <c r="BD12" s="10">
        <f>IFERROR(Deaths!BE13/Confirmed!BE12, 0)</f>
        <v>2.5210084033613446E-2</v>
      </c>
      <c r="BE12" s="10">
        <f>IFERROR(Deaths!BF13/Confirmed!BF12, 0)</f>
        <v>2.1126760563380281E-2</v>
      </c>
      <c r="BF12" s="10">
        <f>IFERROR(Deaths!BG13/Confirmed!BG12, 0)</f>
        <v>2.564102564102564E-2</v>
      </c>
      <c r="BG12" s="10">
        <f>IFERROR(Deaths!BH13/Confirmed!BH12, 0)</f>
        <v>2.5773195876288658E-2</v>
      </c>
      <c r="BH12" s="10">
        <f>IFERROR(Deaths!BI13/Confirmed!BI12, 0)</f>
        <v>1.6393442622950821E-2</v>
      </c>
      <c r="BI12" s="10">
        <f>IFERROR(Deaths!BJ13/Confirmed!BJ12, 0)</f>
        <v>2.1212121212121213E-2</v>
      </c>
      <c r="BJ12" s="10">
        <f>IFERROR(Deaths!BK13/Confirmed!BK12, 0)</f>
        <v>2.5252525252525252E-2</v>
      </c>
      <c r="BK12" s="10">
        <f>IFERROR(Deaths!BL13/Confirmed!BL12, 0)</f>
        <v>2.004008016032064E-2</v>
      </c>
      <c r="BL12" s="10">
        <f>IFERROR(Deaths!BM13/Confirmed!BM12, 0)</f>
        <v>2.2388059701492536E-2</v>
      </c>
      <c r="BM12" s="10">
        <f>IFERROR(Deaths!BN13/Confirmed!BN12, 0)</f>
        <v>3.0441400304414001E-2</v>
      </c>
      <c r="BN12" s="10">
        <f>IFERROR(Deaths!BO13/Confirmed!BO12, 0)</f>
        <v>2.7510316368638238E-2</v>
      </c>
      <c r="BO12" s="10">
        <f>IFERROR(Deaths!BP13/Confirmed!BP12, 0)</f>
        <v>2.7057497181510709E-2</v>
      </c>
      <c r="BP12" s="10">
        <f>IFERROR(Deaths!BQ13/Confirmed!BQ12, 0)</f>
        <v>2.7355623100303952E-2</v>
      </c>
      <c r="BQ12" s="10">
        <f>IFERROR(Deaths!BR13/Confirmed!BR12, 0)</f>
        <v>3.125E-2</v>
      </c>
      <c r="BR12" s="10">
        <f>IFERROR(Deaths!BS13/Confirmed!BS12, 0)</f>
        <v>2.7977617905675458E-2</v>
      </c>
      <c r="BS12" s="10">
        <f>IFERROR(Deaths!BT13/Confirmed!BT12, 0)</f>
        <v>4.1517537580529708E-2</v>
      </c>
      <c r="BT12" s="10">
        <f>IFERROR(Deaths!BU13/Confirmed!BU12, 0)</f>
        <v>3.6036036036036036E-2</v>
      </c>
      <c r="BU12" s="10">
        <f>IFERROR(Deaths!BV13/Confirmed!BV12, 0)</f>
        <v>2.8313016122689737E-2</v>
      </c>
      <c r="BV12" s="10">
        <f>IFERROR(Deaths!BW13/Confirmed!BW12, 0)</f>
        <v>3.3502142578885862E-2</v>
      </c>
      <c r="BW12" s="10">
        <f>IFERROR(Deaths!BX13/Confirmed!BX12, 0)</f>
        <v>3.2121998702141469E-2</v>
      </c>
      <c r="BX12" s="10">
        <f>IFERROR(Deaths!BY13/Confirmed!BY12, 0)</f>
        <v>3.79041248606466E-2</v>
      </c>
      <c r="BY12" s="10">
        <f>IFERROR(Deaths!BZ13/Confirmed!BZ12, 0)</f>
        <v>3.1393888656341566E-2</v>
      </c>
      <c r="BZ12" s="10">
        <f>IFERROR(Deaths!CA13/Confirmed!CA12, 0)</f>
        <v>3.3515345509320275E-2</v>
      </c>
      <c r="CA12" s="10">
        <f>IFERROR(Deaths!CB13/Confirmed!CB12, 0)</f>
        <v>3.8201487491548343E-2</v>
      </c>
      <c r="CB12" s="10">
        <f>IFERROR(Deaths!CC13/Confirmed!CC12, 0)</f>
        <v>3.6579925650557621E-2</v>
      </c>
      <c r="CC12" s="10">
        <f>IFERROR(Deaths!CD13/Confirmed!CD12, 0)</f>
        <v>3.7904711766254276E-2</v>
      </c>
      <c r="CD12" s="10">
        <f>IFERROR(Deaths!CE13/Confirmed!CE12, 0)</f>
        <v>3.9190149183045225E-2</v>
      </c>
      <c r="CE12" s="10">
        <f>IFERROR(Deaths!CF13/Confirmed!CF12, 0)</f>
        <v>3.8891906572514935E-2</v>
      </c>
      <c r="CF12" s="10">
        <f>IFERROR(Deaths!CG13/Confirmed!CG12, 0)</f>
        <v>3.7596862144838802E-2</v>
      </c>
      <c r="CG12" s="10">
        <f>IFERROR(Deaths!CH13/Confirmed!CH12, 0)</f>
        <v>3.5257247323060854E-2</v>
      </c>
      <c r="CH12" s="10">
        <f>IFERROR(Deaths!CI13/Confirmed!CI12, 0)</f>
        <v>3.6357734134069147E-2</v>
      </c>
      <c r="CI12" s="10">
        <f>IFERROR(Deaths!CJ13/Confirmed!CJ12, 0)</f>
        <v>3.6187639612807146E-2</v>
      </c>
      <c r="CJ12" s="10">
        <f>IFERROR(Deaths!CK13/Confirmed!CK12, 0)</f>
        <v>3.6301560758082496E-2</v>
      </c>
      <c r="CK12" s="10">
        <f>IFERROR(Deaths!CL13/Confirmed!CL12, 0)</f>
        <v>3.555527286604758E-2</v>
      </c>
      <c r="CL12" s="10">
        <f>IFERROR(Deaths!CM13/Confirmed!CM12, 0)</f>
        <v>3.360772069259154E-2</v>
      </c>
      <c r="CM12" s="10">
        <f>IFERROR(Deaths!CN13/Confirmed!CN12, 0)</f>
        <v>3.4791520578240469E-2</v>
      </c>
      <c r="CN12" s="10">
        <f>IFERROR(Deaths!CO13/Confirmed!CO12, 0)</f>
        <v>3.3914342629482071E-2</v>
      </c>
      <c r="CO12" s="10">
        <f>IFERROR(Deaths!CP13/Confirmed!CP12, 0)</f>
        <v>3.3738886289190452E-2</v>
      </c>
      <c r="CP12" s="10">
        <f>IFERROR(Deaths!CQ13/Confirmed!CQ12, 0)</f>
        <v>3.3799887333708888E-2</v>
      </c>
      <c r="CQ12" s="10">
        <f>IFERROR(Deaths!CR13/Confirmed!CR12, 0)</f>
        <v>3.3632286995515695E-2</v>
      </c>
      <c r="CR12" s="10">
        <f>IFERROR(Deaths!CS13/Confirmed!CS12, 0)</f>
        <v>3.3519765627972452E-2</v>
      </c>
      <c r="CS12" s="10">
        <f>IFERROR(Deaths!CT13/Confirmed!CT12, 0)</f>
        <v>3.3667981355324492E-2</v>
      </c>
      <c r="CT12" s="10">
        <f>IFERROR(Deaths!CU13/Confirmed!CU12, 0)</f>
        <v>3.4226342059692369E-2</v>
      </c>
      <c r="CU12" s="10">
        <f>IFERROR(Deaths!CV13/Confirmed!CV12, 0)</f>
        <v>3.4446430851743072E-2</v>
      </c>
      <c r="CV12" s="10">
        <f>IFERROR(Deaths!CW13/Confirmed!CW12, 0)</f>
        <v>3.4904119532998608E-2</v>
      </c>
      <c r="CW12" s="10">
        <f>IFERROR(Deaths!CX13/Confirmed!CX12, 0)</f>
        <v>3.508017095488053E-2</v>
      </c>
      <c r="CX12" s="10">
        <f>IFERROR(Deaths!CY13/Confirmed!CY12, 0)</f>
        <v>3.5510105483533297E-2</v>
      </c>
      <c r="CY12" s="10">
        <f>IFERROR(Deaths!CZ13/Confirmed!CZ12, 0)</f>
        <v>3.5038665961359225E-2</v>
      </c>
      <c r="CZ12" s="10">
        <f>IFERROR(Deaths!DA13/Confirmed!DA12, 0)</f>
        <v>3.6842724385366427E-2</v>
      </c>
      <c r="DA12" s="10">
        <f>IFERROR(Deaths!DB13/Confirmed!DB12, 0)</f>
        <v>3.6457996855955382E-2</v>
      </c>
      <c r="DB12" s="10">
        <f>IFERROR(Deaths!DC13/Confirmed!DC12, 0)</f>
        <v>3.6133603238866399E-2</v>
      </c>
      <c r="DC12" s="10">
        <f>IFERROR(Deaths!DD13/Confirmed!DD12, 0)</f>
        <v>3.5650253835846531E-2</v>
      </c>
      <c r="DD12" s="10">
        <f>IFERROR(Deaths!DE13/Confirmed!DE12, 0)</f>
        <v>3.5225639296551967E-2</v>
      </c>
      <c r="DE12" s="10">
        <f>IFERROR(Deaths!DF13/Confirmed!DF12, 0)</f>
        <v>3.51955775190552E-2</v>
      </c>
      <c r="DF12" s="10">
        <f>IFERROR(Deaths!DG13/Confirmed!DG12, 0)</f>
        <v>3.5218443510380844E-2</v>
      </c>
      <c r="DG12" s="10">
        <f>IFERROR(Deaths!DH13/Confirmed!DH12, 0)</f>
        <v>3.415672786289662E-2</v>
      </c>
      <c r="DH12" s="10">
        <f>IFERROR(Deaths!DI13/Confirmed!DI12, 0)</f>
        <v>3.4125593488582413E-2</v>
      </c>
      <c r="DI12" s="10">
        <f>IFERROR(Deaths!DJ13/Confirmed!DJ12, 0)</f>
        <v>3.4337479136380765E-2</v>
      </c>
      <c r="DJ12" s="10">
        <f>IFERROR(Deaths!DK13/Confirmed!DK12, 0)</f>
        <v>3.3937608096854782E-2</v>
      </c>
      <c r="DK12" s="10">
        <f>IFERROR(Deaths!DL13/Confirmed!DL12, 0)</f>
        <v>3.3574399063380368E-2</v>
      </c>
      <c r="DL12" s="10">
        <f>IFERROR(Deaths!DM13/Confirmed!DM12, 0)</f>
        <v>3.3467779539308032E-2</v>
      </c>
      <c r="DM12" s="10">
        <f>IFERROR(Deaths!DN13/Confirmed!DN12, 0)</f>
        <v>3.3370841055511427E-2</v>
      </c>
      <c r="DN12" s="10">
        <f>IFERROR(Deaths!DO13/Confirmed!DO12, 0)</f>
        <v>3.2978745637317397E-2</v>
      </c>
      <c r="DO12" s="10">
        <f>IFERROR(Deaths!DP13/Confirmed!DP12, 0)</f>
        <v>3.2912048480982378E-2</v>
      </c>
      <c r="DP12" s="10">
        <f>IFERROR(Deaths!DQ13/Confirmed!DQ12, 0)</f>
        <v>3.2251702277529937E-2</v>
      </c>
      <c r="DQ12" s="10">
        <f>IFERROR(Deaths!DR13/Confirmed!DR12, 0)</f>
        <v>3.1992001999500128E-2</v>
      </c>
      <c r="DR12" s="10">
        <f>IFERROR(Deaths!DS13/Confirmed!DS12, 0)</f>
        <v>3.1515910205876879E-2</v>
      </c>
      <c r="DS12" s="10">
        <f>IFERROR(Deaths!DT13/Confirmed!DT12, 0)</f>
        <v>3.0995079891661458E-2</v>
      </c>
      <c r="DT12" s="10">
        <f>IFERROR(Deaths!DU13/Confirmed!DU12, 0)</f>
        <v>3.0618689270523424E-2</v>
      </c>
      <c r="DU12" s="10">
        <f>IFERROR(Deaths!DV13/Confirmed!DV12, 0)</f>
        <v>3.011491597851822E-2</v>
      </c>
      <c r="DV12" s="10">
        <f>IFERROR(Deaths!DW13/Confirmed!DW12, 0)</f>
        <v>2.996895481200414E-2</v>
      </c>
      <c r="DW12" s="10">
        <f>IFERROR(Deaths!DX13/Confirmed!DX12, 0)</f>
        <v>3.0067708713269185E-2</v>
      </c>
      <c r="DX12" s="10">
        <f>IFERROR(Deaths!DY13/Confirmed!DY12, 0)</f>
        <v>2.980023531495515E-2</v>
      </c>
      <c r="DY12" s="10">
        <f>IFERROR(Deaths!DZ13/Confirmed!DZ12, 0)</f>
        <v>3.0111375811737392E-2</v>
      </c>
      <c r="DZ12" s="10">
        <f>IFERROR(Deaths!EA13/Confirmed!EA12, 0)</f>
        <v>2.9886276521548669E-2</v>
      </c>
      <c r="EA12" s="10">
        <f>IFERROR(Deaths!EB13/Confirmed!EB12, 0)</f>
        <v>2.974255748596193E-2</v>
      </c>
      <c r="EB12" s="10">
        <f>IFERROR(Deaths!EC13/Confirmed!EC12, 0)</f>
        <v>2.9421485868977856E-2</v>
      </c>
      <c r="EC12" s="10">
        <f>IFERROR(Deaths!ED13/Confirmed!ED12, 0)</f>
        <v>2.9384483540857993E-2</v>
      </c>
      <c r="ED12" s="10">
        <f>IFERROR(Deaths!EE13/Confirmed!EE12, 0)</f>
        <v>2.9383515693249224E-2</v>
      </c>
      <c r="EE12" s="10">
        <f>IFERROR(Deaths!EF13/Confirmed!EF12, 0)</f>
        <v>2.9346382319300448E-2</v>
      </c>
      <c r="EF12" s="10">
        <f>IFERROR(Deaths!EG13/Confirmed!EG12, 0)</f>
        <v>2.9327828576217508E-2</v>
      </c>
      <c r="EG12" s="10">
        <f>IFERROR(Deaths!EH13/Confirmed!EH12, 0)</f>
        <v>2.9409274125258272E-2</v>
      </c>
      <c r="EH12" s="10">
        <f>IFERROR(Deaths!EI13/Confirmed!EI12, 0)</f>
        <v>2.9222859274517277E-2</v>
      </c>
      <c r="EI12" s="10">
        <f>IFERROR(Deaths!EJ13/Confirmed!EJ12, 0)</f>
        <v>2.90229371693995E-2</v>
      </c>
      <c r="EJ12" s="10">
        <f>IFERROR(Deaths!EK13/Confirmed!EK12, 0)</f>
        <v>2.9143226738064437E-2</v>
      </c>
      <c r="EK12" s="10">
        <f>IFERROR(Deaths!EL13/Confirmed!EL12, 0)</f>
        <v>2.9339552265830394E-2</v>
      </c>
      <c r="EL12" s="10">
        <f>IFERROR(Deaths!EM13/Confirmed!EM12, 0)</f>
        <v>2.9650564365590271E-2</v>
      </c>
      <c r="EM12" s="10">
        <f>IFERROR(Deaths!EN13/Confirmed!EN12, 0)</f>
        <v>2.9858672088997933E-2</v>
      </c>
      <c r="EN12" s="10">
        <f>IFERROR(Deaths!EO13/Confirmed!EO12, 0)</f>
        <v>2.9757955681843924E-2</v>
      </c>
      <c r="EO12" s="10">
        <f>IFERROR(Deaths!EP13/Confirmed!EP12, 0)</f>
        <v>2.9664529075600923E-2</v>
      </c>
      <c r="EP12" s="10">
        <f>IFERROR(Deaths!EQ13/Confirmed!EQ12, 0)</f>
        <v>2.978124323153563E-2</v>
      </c>
      <c r="EQ12" s="10">
        <f>IFERROR(Deaths!ER13/Confirmed!ER12, 0)</f>
        <v>3.4693419530095512E-2</v>
      </c>
      <c r="ER12" s="10">
        <f>IFERROR(Deaths!ES13/Confirmed!ES12, 0)</f>
        <v>3.4561450581107989E-2</v>
      </c>
      <c r="ES12" s="10">
        <f>IFERROR(Deaths!ET13/Confirmed!ET12, 0)</f>
        <v>3.4263897140178662E-2</v>
      </c>
      <c r="ET12" s="10">
        <f>IFERROR(Deaths!EU13/Confirmed!EU12, 0)</f>
        <v>3.4026047743685159E-2</v>
      </c>
      <c r="EU12" s="10">
        <f>IFERROR(Deaths!EV13/Confirmed!EV12, 0)</f>
        <v>3.3550353374779775E-2</v>
      </c>
      <c r="EV12" s="10">
        <f>IFERROR(Deaths!EW13/Confirmed!EW12, 0)</f>
        <v>3.3375482091650407E-2</v>
      </c>
      <c r="EW12" s="10">
        <f>IFERROR(Deaths!EX13/Confirmed!EX12, 0)</f>
        <v>3.2945198715205438E-2</v>
      </c>
      <c r="EX12" s="10">
        <f>IFERROR(Deaths!EY13/Confirmed!EY12, 0)</f>
        <v>3.2883931715184625E-2</v>
      </c>
      <c r="EY12" s="10">
        <f>IFERROR(Deaths!EZ13/Confirmed!EZ12, 0)</f>
        <v>3.2649178071081121E-2</v>
      </c>
      <c r="EZ12" s="10">
        <f>IFERROR(Deaths!FA13/Confirmed!FA12, 0)</f>
        <v>3.2341657771530634E-2</v>
      </c>
      <c r="FA12" s="10">
        <f>IFERROR(Deaths!FB13/Confirmed!FB12, 0)</f>
        <v>3.198402939635115E-2</v>
      </c>
      <c r="FB12" s="10">
        <f>IFERROR(Deaths!FC13/Confirmed!FC12, 0)</f>
        <v>3.1623745218124263E-2</v>
      </c>
      <c r="FC12" s="10">
        <f>IFERROR(Deaths!FD13/Confirmed!FD12, 0)</f>
        <v>3.1151970563042322E-2</v>
      </c>
      <c r="FD12" s="10">
        <f>IFERROR(Deaths!FE13/Confirmed!FE12, 0)</f>
        <v>3.0808764257237588E-2</v>
      </c>
      <c r="FE12" s="10">
        <f>IFERROR(Deaths!FF13/Confirmed!FF12, 0)</f>
        <v>3.0696492837485004E-2</v>
      </c>
      <c r="FF12" s="10">
        <f>IFERROR(Deaths!FG13/Confirmed!FG12, 0)</f>
        <v>3.0460424847262337E-2</v>
      </c>
      <c r="FG12" s="10">
        <f>IFERROR(Deaths!FH13/Confirmed!FH12, 0)</f>
        <v>3.0122006281413267E-2</v>
      </c>
      <c r="FH12" s="10">
        <f>IFERROR(Deaths!FI13/Confirmed!FI12, 0)</f>
        <v>2.982204289386518E-2</v>
      </c>
      <c r="FI12" s="10">
        <f>IFERROR(Deaths!FJ13/Confirmed!FJ12, 0)</f>
        <v>2.972012062037744E-2</v>
      </c>
      <c r="FJ12" s="10">
        <f>IFERROR(Deaths!FK13/Confirmed!FK12, 0)</f>
        <v>2.9254343288792495E-2</v>
      </c>
      <c r="FK12" s="10">
        <f>IFERROR(Deaths!FL13/Confirmed!FL12, 0)</f>
        <v>2.8905397519117079E-2</v>
      </c>
      <c r="FL12" s="10">
        <f>IFERROR(Deaths!FM13/Confirmed!FM12, 0)</f>
        <v>2.8682829765001444E-2</v>
      </c>
      <c r="FM12" s="10">
        <f>IFERROR(Deaths!FN13/Confirmed!FN12, 0)</f>
        <v>2.8459747015491293E-2</v>
      </c>
      <c r="FN12" s="10">
        <f>IFERROR(Deaths!FO13/Confirmed!FO12, 0)</f>
        <v>2.8156018016515138E-2</v>
      </c>
      <c r="FO12" s="10">
        <f>IFERROR(Deaths!FP13/Confirmed!FP12, 0)</f>
        <v>2.7869670270420078E-2</v>
      </c>
      <c r="FP12" s="10">
        <f>IFERROR(Deaths!FQ13/Confirmed!FQ12, 0)</f>
        <v>2.7619147391450525E-2</v>
      </c>
      <c r="FQ12" s="10">
        <f>IFERROR(Deaths!FR13/Confirmed!FR12, 0)</f>
        <v>2.727886976440869E-2</v>
      </c>
      <c r="FR12" s="10">
        <f>IFERROR(Deaths!FS13/Confirmed!FS12, 0)</f>
        <v>2.7016102403177214E-2</v>
      </c>
      <c r="FS12" s="10">
        <f>IFERROR(Deaths!FT13/Confirmed!FT12, 0)</f>
        <v>2.6808873870694524E-2</v>
      </c>
      <c r="FT12" s="10">
        <f>IFERROR(Deaths!FU13/Confirmed!FU12, 0)</f>
        <v>2.6612375171040644E-2</v>
      </c>
      <c r="FU12" s="10">
        <f>IFERROR(Deaths!FV13/Confirmed!FV12, 0)</f>
        <v>2.6424952289140709E-2</v>
      </c>
      <c r="FV12" s="10">
        <f>IFERROR(Deaths!FW13/Confirmed!FW12, 0)</f>
        <v>2.6172706189880379E-2</v>
      </c>
      <c r="FW12" s="10">
        <f>IFERROR(Deaths!FX13/Confirmed!FX12, 0)</f>
        <v>2.5807345700636329E-2</v>
      </c>
      <c r="FX12" s="10">
        <f>IFERROR(Deaths!FY13/Confirmed!FY12, 0)</f>
        <v>2.5512604137575258E-2</v>
      </c>
      <c r="FY12" s="10">
        <f>IFERROR(Deaths!FZ13/Confirmed!FZ12, 0)</f>
        <v>2.5113440636161853E-2</v>
      </c>
      <c r="FZ12" s="10">
        <f>IFERROR(Deaths!GA13/Confirmed!GA12, 0)</f>
        <v>2.4868912820317519E-2</v>
      </c>
      <c r="GA12" s="10">
        <f>IFERROR(Deaths!GB13/Confirmed!GB12, 0)</f>
        <v>2.5028539626076419E-2</v>
      </c>
      <c r="GB12" s="10">
        <f>IFERROR(Deaths!GC13/Confirmed!GC12, 0)</f>
        <v>2.4702170975413263E-2</v>
      </c>
      <c r="GC12" s="10">
        <f>IFERROR(Deaths!GD13/Confirmed!GD12, 0)</f>
        <v>2.4344232005390851E-2</v>
      </c>
      <c r="GD12" s="10">
        <f>IFERROR(Deaths!GE13/Confirmed!GE12, 0)</f>
        <v>2.3978627160021061E-2</v>
      </c>
      <c r="GE12" s="10">
        <f>IFERROR(Deaths!GF13/Confirmed!GF12, 0)</f>
        <v>2.3650528458071571E-2</v>
      </c>
      <c r="GF12" s="10">
        <f>IFERROR(Deaths!GG13/Confirmed!GG12, 0)</f>
        <v>2.3270846800258566E-2</v>
      </c>
      <c r="GG12" s="10">
        <f>IFERROR(Deaths!GH13/Confirmed!GH12, 0)</f>
        <v>2.3102238876055437E-2</v>
      </c>
      <c r="GH12" s="10">
        <f>IFERROR(Deaths!GI13/Confirmed!GI12, 0)</f>
        <v>2.2821510391605498E-2</v>
      </c>
      <c r="GI12" s="10">
        <f>IFERROR(Deaths!GJ13/Confirmed!GJ12, 0)</f>
        <v>2.2578277747330375E-2</v>
      </c>
      <c r="GJ12" s="10">
        <f>IFERROR(Deaths!GK13/Confirmed!GK12, 0)</f>
        <v>2.2334356530005272E-2</v>
      </c>
      <c r="GK12" s="10">
        <f>IFERROR(Deaths!GL13/Confirmed!GL12, 0)</f>
        <v>2.2030816255775396E-2</v>
      </c>
      <c r="GL12" s="10">
        <f>IFERROR(Deaths!GM13/Confirmed!GM12, 0)</f>
        <v>2.1782429316345303E-2</v>
      </c>
      <c r="GM12" s="10">
        <f>IFERROR(Deaths!GN13/Confirmed!GN12, 0)</f>
        <v>2.1587907046368704E-2</v>
      </c>
      <c r="GN12" s="10">
        <f>IFERROR(Deaths!GO13/Confirmed!GO12, 0)</f>
        <v>2.1444217820875175E-2</v>
      </c>
      <c r="GO12" s="10">
        <f>IFERROR(Deaths!GP13/Confirmed!GP12, 0)</f>
        <v>2.1327873543039867E-2</v>
      </c>
      <c r="GP12" s="10">
        <f>IFERROR(Deaths!GQ13/Confirmed!GQ12, 0)</f>
        <v>2.1167848285803873E-2</v>
      </c>
    </row>
    <row r="13" spans="1:198" x14ac:dyDescent="0.35">
      <c r="A13" s="4" t="s">
        <v>70</v>
      </c>
      <c r="B13" s="10">
        <f>IFERROR(Deaths!C14/Confirmed!C13, 0)</f>
        <v>0</v>
      </c>
      <c r="C13" s="10">
        <f>IFERROR(Deaths!D14/Confirmed!D13, 0)</f>
        <v>0</v>
      </c>
      <c r="D13" s="10">
        <f>IFERROR(Deaths!E14/Confirmed!E13, 0)</f>
        <v>0</v>
      </c>
      <c r="E13" s="10">
        <f>IFERROR(Deaths!F14/Confirmed!F13, 0)</f>
        <v>0</v>
      </c>
      <c r="F13" s="10">
        <f>IFERROR(Deaths!G14/Confirmed!G13, 0)</f>
        <v>0</v>
      </c>
      <c r="G13" s="10">
        <f>IFERROR(Deaths!H14/Confirmed!H13, 0)</f>
        <v>0</v>
      </c>
      <c r="H13" s="10">
        <f>IFERROR(Deaths!I14/Confirmed!I13, 0)</f>
        <v>0</v>
      </c>
      <c r="I13" s="10">
        <f>IFERROR(Deaths!J14/Confirmed!J13, 0)</f>
        <v>0</v>
      </c>
      <c r="J13" s="10">
        <f>IFERROR(Deaths!K14/Confirmed!K13, 0)</f>
        <v>0</v>
      </c>
      <c r="K13" s="10">
        <f>IFERROR(Deaths!L14/Confirmed!L13, 0)</f>
        <v>0</v>
      </c>
      <c r="L13" s="10">
        <f>IFERROR(Deaths!M14/Confirmed!M13, 0)</f>
        <v>0</v>
      </c>
      <c r="M13" s="10">
        <f>IFERROR(Deaths!N14/Confirmed!N13, 0)</f>
        <v>0</v>
      </c>
      <c r="N13" s="10">
        <f>IFERROR(Deaths!O14/Confirmed!O13, 0)</f>
        <v>0</v>
      </c>
      <c r="O13" s="10">
        <f>IFERROR(Deaths!P14/Confirmed!P13, 0)</f>
        <v>0</v>
      </c>
      <c r="P13" s="10">
        <f>IFERROR(Deaths!Q14/Confirmed!Q13, 0)</f>
        <v>0</v>
      </c>
      <c r="Q13" s="10">
        <f>IFERROR(Deaths!R14/Confirmed!R13, 0)</f>
        <v>0</v>
      </c>
      <c r="R13" s="10">
        <f>IFERROR(Deaths!S14/Confirmed!S13, 0)</f>
        <v>0</v>
      </c>
      <c r="S13" s="10">
        <f>IFERROR(Deaths!T14/Confirmed!T13, 0)</f>
        <v>0</v>
      </c>
      <c r="T13" s="10">
        <f>IFERROR(Deaths!U14/Confirmed!U13, 0)</f>
        <v>0</v>
      </c>
      <c r="U13" s="10">
        <f>IFERROR(Deaths!V14/Confirmed!V13, 0)</f>
        <v>0</v>
      </c>
      <c r="V13" s="10">
        <f>IFERROR(Deaths!W14/Confirmed!W13, 0)</f>
        <v>0</v>
      </c>
      <c r="W13" s="10">
        <f>IFERROR(Deaths!X14/Confirmed!X13, 0)</f>
        <v>0</v>
      </c>
      <c r="X13" s="10">
        <f>IFERROR(Deaths!Y14/Confirmed!Y13, 0)</f>
        <v>0</v>
      </c>
      <c r="Y13" s="10">
        <f>IFERROR(Deaths!Z14/Confirmed!Z13, 0)</f>
        <v>0</v>
      </c>
      <c r="Z13" s="10">
        <f>IFERROR(Deaths!AA14/Confirmed!AA13, 0)</f>
        <v>0</v>
      </c>
      <c r="AA13" s="10">
        <f>IFERROR(Deaths!AB14/Confirmed!AB13, 0)</f>
        <v>0</v>
      </c>
      <c r="AB13" s="10">
        <f>IFERROR(Deaths!AC14/Confirmed!AC13, 0)</f>
        <v>0</v>
      </c>
      <c r="AC13" s="10">
        <f>IFERROR(Deaths!AD14/Confirmed!AD13, 0)</f>
        <v>0</v>
      </c>
      <c r="AD13" s="10">
        <f>IFERROR(Deaths!AE14/Confirmed!AE13, 0)</f>
        <v>0</v>
      </c>
      <c r="AE13" s="10">
        <f>IFERROR(Deaths!AF14/Confirmed!AF13, 0)</f>
        <v>0</v>
      </c>
      <c r="AF13" s="10">
        <f>IFERROR(Deaths!AG14/Confirmed!AG13, 0)</f>
        <v>0</v>
      </c>
      <c r="AG13" s="10">
        <f>IFERROR(Deaths!AH14/Confirmed!AH13, 0)</f>
        <v>0</v>
      </c>
      <c r="AH13" s="10">
        <f>IFERROR(Deaths!AI14/Confirmed!AI13, 0)</f>
        <v>0</v>
      </c>
      <c r="AI13" s="10">
        <f>IFERROR(Deaths!AJ14/Confirmed!AJ13, 0)</f>
        <v>0</v>
      </c>
      <c r="AJ13" s="10">
        <f>IFERROR(Deaths!AK14/Confirmed!AK13, 0)</f>
        <v>0</v>
      </c>
      <c r="AK13" s="10">
        <f>IFERROR(Deaths!AL14/Confirmed!AL13, 0)</f>
        <v>0</v>
      </c>
      <c r="AL13" s="10">
        <f>IFERROR(Deaths!AM14/Confirmed!AM13, 0)</f>
        <v>0</v>
      </c>
      <c r="AM13" s="10">
        <f>IFERROR(Deaths!AN14/Confirmed!AN13, 0)</f>
        <v>0</v>
      </c>
      <c r="AN13" s="10">
        <f>IFERROR(Deaths!AO14/Confirmed!AO13, 0)</f>
        <v>0</v>
      </c>
      <c r="AO13" s="10">
        <f>IFERROR(Deaths!AP14/Confirmed!AP13, 0)</f>
        <v>0</v>
      </c>
      <c r="AP13" s="10">
        <f>IFERROR(Deaths!AQ14/Confirmed!AQ13, 0)</f>
        <v>0</v>
      </c>
      <c r="AQ13" s="10">
        <f>IFERROR(Deaths!AR14/Confirmed!AR13, 0)</f>
        <v>0</v>
      </c>
      <c r="AR13" s="10">
        <f>IFERROR(Deaths!AS14/Confirmed!AS13, 0)</f>
        <v>0</v>
      </c>
      <c r="AS13" s="10">
        <f>IFERROR(Deaths!AT14/Confirmed!AT13, 0)</f>
        <v>0</v>
      </c>
      <c r="AT13" s="10">
        <f>IFERROR(Deaths!AU14/Confirmed!AU13, 0)</f>
        <v>0</v>
      </c>
      <c r="AU13" s="10">
        <f>IFERROR(Deaths!AV14/Confirmed!AV13, 0)</f>
        <v>0</v>
      </c>
      <c r="AV13" s="10">
        <f>IFERROR(Deaths!AW14/Confirmed!AW13, 0)</f>
        <v>0</v>
      </c>
      <c r="AW13" s="10">
        <f>IFERROR(Deaths!AX14/Confirmed!AX13, 0)</f>
        <v>0</v>
      </c>
      <c r="AX13" s="10">
        <f>IFERROR(Deaths!AY14/Confirmed!AY13, 0)</f>
        <v>0</v>
      </c>
      <c r="AY13" s="10">
        <f>IFERROR(Deaths!AZ14/Confirmed!AZ13, 0)</f>
        <v>0</v>
      </c>
      <c r="AZ13" s="10">
        <f>IFERROR(Deaths!BA14/Confirmed!BA13, 0)</f>
        <v>0</v>
      </c>
      <c r="BA13" s="10">
        <f>IFERROR(Deaths!BB14/Confirmed!BB13, 0)</f>
        <v>0</v>
      </c>
      <c r="BB13" s="10">
        <f>IFERROR(Deaths!BC14/Confirmed!BC13, 0)</f>
        <v>0</v>
      </c>
      <c r="BC13" s="10">
        <f>IFERROR(Deaths!BD14/Confirmed!BD13, 0)</f>
        <v>0</v>
      </c>
      <c r="BD13" s="10">
        <f>IFERROR(Deaths!BE14/Confirmed!BE13, 0)</f>
        <v>5.0000000000000001E-3</v>
      </c>
      <c r="BE13" s="10">
        <f>IFERROR(Deaths!BF14/Confirmed!BF13, 0)</f>
        <v>9.3457943925233638E-3</v>
      </c>
      <c r="BF13" s="10">
        <f>IFERROR(Deaths!BG14/Confirmed!BG13, 0)</f>
        <v>1.6129032258064516E-2</v>
      </c>
      <c r="BG13" s="10">
        <f>IFERROR(Deaths!BH14/Confirmed!BH13, 0)</f>
        <v>1.7713365539452495E-2</v>
      </c>
      <c r="BH13" s="10">
        <f>IFERROR(Deaths!BI14/Confirmed!BI13, 0)</f>
        <v>1.8915510718789406E-2</v>
      </c>
      <c r="BI13" s="10">
        <f>IFERROR(Deaths!BJ14/Confirmed!BJ13, 0)</f>
        <v>2.4485798237022526E-2</v>
      </c>
      <c r="BJ13" s="10">
        <f>IFERROR(Deaths!BK14/Confirmed!BK13, 0)</f>
        <v>2.1992238033635189E-2</v>
      </c>
      <c r="BK13" s="10">
        <f>IFERROR(Deaths!BL14/Confirmed!BL13, 0)</f>
        <v>2.390852390852391E-2</v>
      </c>
      <c r="BL13" s="10">
        <f>IFERROR(Deaths!BM14/Confirmed!BM13, 0)</f>
        <v>2.6257231864708502E-2</v>
      </c>
      <c r="BM13" s="10">
        <f>IFERROR(Deaths!BN14/Confirmed!BN13, 0)</f>
        <v>3.0148786217697728E-2</v>
      </c>
      <c r="BN13" s="10">
        <f>IFERROR(Deaths!BO14/Confirmed!BO13, 0)</f>
        <v>3.0820770519262981E-2</v>
      </c>
      <c r="BO13" s="10">
        <f>IFERROR(Deaths!BP14/Confirmed!BP13, 0)</f>
        <v>3.2484635645302899E-2</v>
      </c>
      <c r="BP13" s="10">
        <f>IFERROR(Deaths!BQ14/Confirmed!BQ13, 0)</f>
        <v>3.4836065573770489E-2</v>
      </c>
      <c r="BQ13" s="10">
        <f>IFERROR(Deaths!BR14/Confirmed!BR13, 0)</f>
        <v>3.7359022556390981E-2</v>
      </c>
      <c r="BR13" s="10">
        <f>IFERROR(Deaths!BS14/Confirmed!BS13, 0)</f>
        <v>4.3896047171871587E-2</v>
      </c>
      <c r="BS13" s="10">
        <f>IFERROR(Deaths!BT14/Confirmed!BT13, 0)</f>
        <v>4.1980059471750916E-2</v>
      </c>
      <c r="BT13" s="10">
        <f>IFERROR(Deaths!BU14/Confirmed!BU13, 0)</f>
        <v>4.7396138092451724E-2</v>
      </c>
      <c r="BU13" s="10">
        <f>IFERROR(Deaths!BV14/Confirmed!BV13, 0)</f>
        <v>4.4629537543510692E-2</v>
      </c>
      <c r="BV13" s="10">
        <f>IFERROR(Deaths!BW14/Confirmed!BW13, 0)</f>
        <v>4.9138692579505303E-2</v>
      </c>
      <c r="BW13" s="10">
        <f>IFERROR(Deaths!BX14/Confirmed!BX13, 0)</f>
        <v>4.6911196911196912E-2</v>
      </c>
      <c r="BX13" s="10">
        <f>IFERROR(Deaths!BY14/Confirmed!BY13, 0)</f>
        <v>5.0673854447439354E-2</v>
      </c>
      <c r="BY13" s="10">
        <f>IFERROR(Deaths!BZ14/Confirmed!BZ13, 0)</f>
        <v>5.6409834717539679E-2</v>
      </c>
      <c r="BZ13" s="10">
        <f>IFERROR(Deaths!CA14/Confirmed!CA13, 0)</f>
        <v>5.8358272766139377E-2</v>
      </c>
      <c r="CA13" s="10">
        <f>IFERROR(Deaths!CB14/Confirmed!CB13, 0)</f>
        <v>5.8750773036487319E-2</v>
      </c>
      <c r="CB13" s="10">
        <f>IFERROR(Deaths!CC14/Confirmed!CC13, 0)</f>
        <v>5.8423612646473583E-2</v>
      </c>
      <c r="CC13" s="10">
        <f>IFERROR(Deaths!CD14/Confirmed!CD13, 0)</f>
        <v>5.7235971076484364E-2</v>
      </c>
      <c r="CD13" s="10">
        <f>IFERROR(Deaths!CE14/Confirmed!CE13, 0)</f>
        <v>5.9005162348627398E-2</v>
      </c>
      <c r="CE13" s="10">
        <f>IFERROR(Deaths!CF14/Confirmed!CF13, 0)</f>
        <v>5.9841384282624366E-2</v>
      </c>
      <c r="CF13" s="10">
        <f>IFERROR(Deaths!CG14/Confirmed!CG13, 0)</f>
        <v>6.5386256935552708E-2</v>
      </c>
      <c r="CG13" s="10">
        <f>IFERROR(Deaths!CH14/Confirmed!CH13, 0)</f>
        <v>6.871981632491489E-2</v>
      </c>
      <c r="CH13" s="10">
        <f>IFERROR(Deaths!CI14/Confirmed!CI13, 0)</f>
        <v>6.793785310734464E-2</v>
      </c>
      <c r="CI13" s="10">
        <f>IFERROR(Deaths!CJ14/Confirmed!CJ13, 0)</f>
        <v>7.0369761709120793E-2</v>
      </c>
      <c r="CJ13" s="10">
        <f>IFERROR(Deaths!CK14/Confirmed!CK13, 0)</f>
        <v>6.9888961463096019E-2</v>
      </c>
      <c r="CK13" s="10">
        <f>IFERROR(Deaths!CL14/Confirmed!CL13, 0)</f>
        <v>6.7161329041409784E-2</v>
      </c>
      <c r="CL13" s="10">
        <f>IFERROR(Deaths!CM14/Confirmed!CM13, 0)</f>
        <v>6.6927096807574901E-2</v>
      </c>
      <c r="CM13" s="10">
        <f>IFERROR(Deaths!CN14/Confirmed!CN13, 0)</f>
        <v>6.7275360184571587E-2</v>
      </c>
      <c r="CN13" s="10">
        <f>IFERROR(Deaths!CO14/Confirmed!CO13, 0)</f>
        <v>6.7457461872374017E-2</v>
      </c>
      <c r="CO13" s="10">
        <f>IFERROR(Deaths!CP14/Confirmed!CP13, 0)</f>
        <v>7.2797604738072869E-2</v>
      </c>
      <c r="CP13" s="10">
        <f>IFERROR(Deaths!CQ14/Confirmed!CQ13, 0)</f>
        <v>7.4026700775441684E-2</v>
      </c>
      <c r="CQ13" s="10">
        <f>IFERROR(Deaths!CR14/Confirmed!CR13, 0)</f>
        <v>7.5069851784689973E-2</v>
      </c>
      <c r="CR13" s="10">
        <f>IFERROR(Deaths!CS14/Confirmed!CS13, 0)</f>
        <v>7.2247319803115093E-2</v>
      </c>
      <c r="CS13" s="10">
        <f>IFERROR(Deaths!CT14/Confirmed!CT13, 0)</f>
        <v>7.2947702060221872E-2</v>
      </c>
      <c r="CT13" s="10">
        <f>IFERROR(Deaths!CU14/Confirmed!CU13, 0)</f>
        <v>7.5363994899623407E-2</v>
      </c>
      <c r="CU13" s="10">
        <f>IFERROR(Deaths!CV14/Confirmed!CV13, 0)</f>
        <v>7.5278213968730801E-2</v>
      </c>
      <c r="CV13" s="10">
        <f>IFERROR(Deaths!CW14/Confirmed!CW13, 0)</f>
        <v>7.5371776369454732E-2</v>
      </c>
      <c r="CW13" s="10">
        <f>IFERROR(Deaths!CX14/Confirmed!CX13, 0)</f>
        <v>7.3543074082145277E-2</v>
      </c>
      <c r="CX13" s="10">
        <f>IFERROR(Deaths!CY14/Confirmed!CY13, 0)</f>
        <v>7.3328127372508184E-2</v>
      </c>
      <c r="CY13" s="10">
        <f>IFERROR(Deaths!CZ14/Confirmed!CZ13, 0)</f>
        <v>7.261585993820803E-2</v>
      </c>
      <c r="CZ13" s="10">
        <f>IFERROR(Deaths!DA14/Confirmed!DA13, 0)</f>
        <v>7.2348908923064836E-2</v>
      </c>
      <c r="DA13" s="10">
        <f>IFERROR(Deaths!DB14/Confirmed!DB13, 0)</f>
        <v>7.3080464002946044E-2</v>
      </c>
      <c r="DB13" s="10">
        <f>IFERROR(Deaths!DC14/Confirmed!DC13, 0)</f>
        <v>7.4383959118271184E-2</v>
      </c>
      <c r="DC13" s="10">
        <f>IFERROR(Deaths!DD14/Confirmed!DD13, 0)</f>
        <v>7.2584530570013669E-2</v>
      </c>
      <c r="DD13" s="10">
        <f>IFERROR(Deaths!DE14/Confirmed!DE13, 0)</f>
        <v>7.3777555184020391E-2</v>
      </c>
      <c r="DE13" s="10">
        <f>IFERROR(Deaths!DF14/Confirmed!DF13, 0)</f>
        <v>7.2542105191498632E-2</v>
      </c>
      <c r="DF13" s="10">
        <f>IFERROR(Deaths!DG14/Confirmed!DG13, 0)</f>
        <v>7.1273412319541721E-2</v>
      </c>
      <c r="DG13" s="10">
        <f>IFERROR(Deaths!DH14/Confirmed!DH13, 0)</f>
        <v>7.162305853139847E-2</v>
      </c>
      <c r="DH13" s="10">
        <f>IFERROR(Deaths!DI14/Confirmed!DI13, 0)</f>
        <v>7.3475476726770989E-2</v>
      </c>
      <c r="DI13" s="10">
        <f>IFERROR(Deaths!DJ14/Confirmed!DJ13, 0)</f>
        <v>7.4292704276880603E-2</v>
      </c>
      <c r="DJ13" s="10">
        <f>IFERROR(Deaths!DK14/Confirmed!DK13, 0)</f>
        <v>7.3625859248857409E-2</v>
      </c>
      <c r="DK13" s="10">
        <f>IFERROR(Deaths!DL14/Confirmed!DL13, 0)</f>
        <v>7.3644574606846647E-2</v>
      </c>
      <c r="DL13" s="10">
        <f>IFERROR(Deaths!DM14/Confirmed!DM13, 0)</f>
        <v>7.1096867325492197E-2</v>
      </c>
      <c r="DM13" s="10">
        <f>IFERROR(Deaths!DN14/Confirmed!DN13, 0)</f>
        <v>6.9024585565562221E-2</v>
      </c>
      <c r="DN13" s="10">
        <f>IFERROR(Deaths!DO14/Confirmed!DO13, 0)</f>
        <v>6.9906255185000835E-2</v>
      </c>
      <c r="DO13" s="10">
        <f>IFERROR(Deaths!DP14/Confirmed!DP13, 0)</f>
        <v>7.0419942984242354E-2</v>
      </c>
      <c r="DP13" s="10">
        <f>IFERROR(Deaths!DQ14/Confirmed!DQ13, 0)</f>
        <v>6.9363885466281694E-2</v>
      </c>
      <c r="DQ13" s="10">
        <f>IFERROR(Deaths!DR14/Confirmed!DR13, 0)</f>
        <v>6.8753236687141395E-2</v>
      </c>
      <c r="DR13" s="10">
        <f>IFERROR(Deaths!DS14/Confirmed!DS13, 0)</f>
        <v>6.787772463856917E-2</v>
      </c>
      <c r="DS13" s="10">
        <f>IFERROR(Deaths!DT14/Confirmed!DT13, 0)</f>
        <v>6.652664027320257E-2</v>
      </c>
      <c r="DT13" s="10">
        <f>IFERROR(Deaths!DU14/Confirmed!DU13, 0)</f>
        <v>6.5245050345712985E-2</v>
      </c>
      <c r="DU13" s="10">
        <f>IFERROR(Deaths!DV14/Confirmed!DV13, 0)</f>
        <v>6.462634666901608E-2</v>
      </c>
      <c r="DV13" s="10">
        <f>IFERROR(Deaths!DW14/Confirmed!DW13, 0)</f>
        <v>6.5383117541304575E-2</v>
      </c>
      <c r="DW13" s="10">
        <f>IFERROR(Deaths!DX14/Confirmed!DX13, 0)</f>
        <v>6.5430880676444578E-2</v>
      </c>
      <c r="DX13" s="10">
        <f>IFERROR(Deaths!DY14/Confirmed!DY13, 0)</f>
        <v>6.4965118340249775E-2</v>
      </c>
      <c r="DY13" s="10">
        <f>IFERROR(Deaths!DZ14/Confirmed!DZ13, 0)</f>
        <v>6.3613835404506228E-2</v>
      </c>
      <c r="DZ13" s="10">
        <f>IFERROR(Deaths!EA14/Confirmed!EA13, 0)</f>
        <v>6.1986473645967245E-2</v>
      </c>
      <c r="EA13" s="10">
        <f>IFERROR(Deaths!EB14/Confirmed!EB13, 0)</f>
        <v>5.8811491854586312E-2</v>
      </c>
      <c r="EB13" s="10">
        <f>IFERROR(Deaths!EC14/Confirmed!EC13, 0)</f>
        <v>5.8147146056416542E-2</v>
      </c>
      <c r="EC13" s="10">
        <f>IFERROR(Deaths!ED14/Confirmed!ED13, 0)</f>
        <v>5.9263325652914728E-2</v>
      </c>
      <c r="ED13" s="10">
        <f>IFERROR(Deaths!EE14/Confirmed!EE13, 0)</f>
        <v>5.860460258956432E-2</v>
      </c>
      <c r="EE13" s="10">
        <f>IFERROR(Deaths!EF14/Confirmed!EF13, 0)</f>
        <v>5.8253540998876745E-2</v>
      </c>
      <c r="EF13" s="10">
        <f>IFERROR(Deaths!EG14/Confirmed!EG13, 0)</f>
        <v>5.695830982159264E-2</v>
      </c>
      <c r="EG13" s="10">
        <f>IFERROR(Deaths!EH14/Confirmed!EH13, 0)</f>
        <v>5.5638918440128159E-2</v>
      </c>
      <c r="EH13" s="10">
        <f>IFERROR(Deaths!EI14/Confirmed!EI13, 0)</f>
        <v>5.4180302773591579E-2</v>
      </c>
      <c r="EI13" s="10">
        <f>IFERROR(Deaths!EJ14/Confirmed!EJ13, 0)</f>
        <v>5.3680622414196875E-2</v>
      </c>
      <c r="EJ13" s="10">
        <f>IFERROR(Deaths!EK14/Confirmed!EK13, 0)</f>
        <v>5.4290851724313416E-2</v>
      </c>
      <c r="EK13" s="10">
        <f>IFERROR(Deaths!EL14/Confirmed!EL13, 0)</f>
        <v>5.3657659265750106E-2</v>
      </c>
      <c r="EL13" s="10">
        <f>IFERROR(Deaths!EM14/Confirmed!EM13, 0)</f>
        <v>5.2975339713315105E-2</v>
      </c>
      <c r="EM13" s="10">
        <f>IFERROR(Deaths!EN14/Confirmed!EN13, 0)</f>
        <v>5.2100823588614252E-2</v>
      </c>
      <c r="EN13" s="10">
        <f>IFERROR(Deaths!EO14/Confirmed!EO13, 0)</f>
        <v>5.1543779635863464E-2</v>
      </c>
      <c r="EO13" s="10">
        <f>IFERROR(Deaths!EP14/Confirmed!EP13, 0)</f>
        <v>5.0948014965068185E-2</v>
      </c>
      <c r="EP13" s="10">
        <f>IFERROR(Deaths!EQ14/Confirmed!EQ13, 0)</f>
        <v>5.0665956681696218E-2</v>
      </c>
      <c r="EQ13" s="10">
        <f>IFERROR(Deaths!ER14/Confirmed!ER13, 0)</f>
        <v>5.0931528778942463E-2</v>
      </c>
      <c r="ER13" s="10">
        <f>IFERROR(Deaths!ES14/Confirmed!ES13, 0)</f>
        <v>5.0379716396100907E-2</v>
      </c>
      <c r="ES13" s="10">
        <f>IFERROR(Deaths!ET14/Confirmed!ET13, 0)</f>
        <v>4.9978176154544224E-2</v>
      </c>
      <c r="ET13" s="10">
        <f>IFERROR(Deaths!EU14/Confirmed!EU13, 0)</f>
        <v>5.0047948048442863E-2</v>
      </c>
      <c r="EU13" s="10">
        <f>IFERROR(Deaths!EV14/Confirmed!EV13, 0)</f>
        <v>4.8383552148148004E-2</v>
      </c>
      <c r="EV13" s="10">
        <f>IFERROR(Deaths!EW14/Confirmed!EW13, 0)</f>
        <v>4.7388530497508852E-2</v>
      </c>
      <c r="EW13" s="10">
        <f>IFERROR(Deaths!EX14/Confirmed!EX13, 0)</f>
        <v>4.7326741995364338E-2</v>
      </c>
      <c r="EX13" s="10">
        <f>IFERROR(Deaths!EY14/Confirmed!EY13, 0)</f>
        <v>4.7579238479127317E-2</v>
      </c>
      <c r="EY13" s="10">
        <f>IFERROR(Deaths!EZ14/Confirmed!EZ13, 0)</f>
        <v>4.6975929962841632E-2</v>
      </c>
      <c r="EZ13" s="10">
        <f>IFERROR(Deaths!FA14/Confirmed!FA13, 0)</f>
        <v>4.6247321498429708E-2</v>
      </c>
      <c r="FA13" s="10">
        <f>IFERROR(Deaths!FB14/Confirmed!FB13, 0)</f>
        <v>4.5566616779875481E-2</v>
      </c>
      <c r="FB13" s="10">
        <f>IFERROR(Deaths!FC14/Confirmed!FC13, 0)</f>
        <v>4.4761697101274221E-2</v>
      </c>
      <c r="FC13" s="10">
        <f>IFERROR(Deaths!FD14/Confirmed!FD13, 0)</f>
        <v>4.3863475294728421E-2</v>
      </c>
      <c r="FD13" s="10">
        <f>IFERROR(Deaths!FE14/Confirmed!FE13, 0)</f>
        <v>4.3383776874930717E-2</v>
      </c>
      <c r="FE13" s="10">
        <f>IFERROR(Deaths!FF14/Confirmed!FF13, 0)</f>
        <v>4.3556656763107597E-2</v>
      </c>
      <c r="FF13" s="10">
        <f>IFERROR(Deaths!FG14/Confirmed!FG13, 0)</f>
        <v>4.3245525630134923E-2</v>
      </c>
      <c r="FG13" s="10">
        <f>IFERROR(Deaths!FH14/Confirmed!FH13, 0)</f>
        <v>4.2715355895725497E-2</v>
      </c>
      <c r="FH13" s="10">
        <f>IFERROR(Deaths!FI14/Confirmed!FI13, 0)</f>
        <v>4.2204404158577499E-2</v>
      </c>
      <c r="FI13" s="10">
        <f>IFERROR(Deaths!FJ14/Confirmed!FJ13, 0)</f>
        <v>4.17554371732222E-2</v>
      </c>
      <c r="FJ13" s="10">
        <f>IFERROR(Deaths!FK14/Confirmed!FK13, 0)</f>
        <v>4.1133059903462513E-2</v>
      </c>
      <c r="FK13" s="10">
        <f>IFERROR(Deaths!FL14/Confirmed!FL13, 0)</f>
        <v>4.0851374406991652E-2</v>
      </c>
      <c r="FL13" s="10">
        <f>IFERROR(Deaths!FM14/Confirmed!FM13, 0)</f>
        <v>4.1114801846134134E-2</v>
      </c>
      <c r="FM13" s="10">
        <f>IFERROR(Deaths!FN14/Confirmed!FN13, 0)</f>
        <v>4.0731420379734012E-2</v>
      </c>
      <c r="FN13" s="10">
        <f>IFERROR(Deaths!FO14/Confirmed!FO13, 0)</f>
        <v>4.0383852062854608E-2</v>
      </c>
      <c r="FO13" s="10">
        <f>IFERROR(Deaths!FP14/Confirmed!FP13, 0)</f>
        <v>4.0095023348610502E-2</v>
      </c>
      <c r="FP13" s="10">
        <f>IFERROR(Deaths!FQ14/Confirmed!FQ13, 0)</f>
        <v>3.9686766135780947E-2</v>
      </c>
      <c r="FQ13" s="10">
        <f>IFERROR(Deaths!FR14/Confirmed!FR13, 0)</f>
        <v>3.9187977280756583E-2</v>
      </c>
      <c r="FR13" s="10">
        <f>IFERROR(Deaths!FS14/Confirmed!FS13, 0)</f>
        <v>3.9059227825027444E-2</v>
      </c>
      <c r="FS13" s="10">
        <f>IFERROR(Deaths!FT14/Confirmed!FT13, 0)</f>
        <v>3.932853996913474E-2</v>
      </c>
      <c r="FT13" s="10">
        <f>IFERROR(Deaths!FU14/Confirmed!FU13, 0)</f>
        <v>3.9114106944900001E-2</v>
      </c>
      <c r="FU13" s="10">
        <f>IFERROR(Deaths!FV14/Confirmed!FV13, 0)</f>
        <v>3.8992285742759113E-2</v>
      </c>
      <c r="FV13" s="10">
        <f>IFERROR(Deaths!FW14/Confirmed!FW13, 0)</f>
        <v>3.8690436254535568E-2</v>
      </c>
      <c r="FW13" s="10">
        <f>IFERROR(Deaths!FX14/Confirmed!FX13, 0)</f>
        <v>3.8494317626499762E-2</v>
      </c>
      <c r="FX13" s="10">
        <f>IFERROR(Deaths!FY14/Confirmed!FY13, 0)</f>
        <v>3.8310054654289931E-2</v>
      </c>
      <c r="FY13" s="10">
        <f>IFERROR(Deaths!FZ14/Confirmed!FZ13, 0)</f>
        <v>3.8181671749137079E-2</v>
      </c>
      <c r="FZ13" s="10">
        <f>IFERROR(Deaths!GA14/Confirmed!GA13, 0)</f>
        <v>3.8461828922812025E-2</v>
      </c>
      <c r="GA13" s="10">
        <f>IFERROR(Deaths!GB14/Confirmed!GB13, 0)</f>
        <v>3.8326046672291024E-2</v>
      </c>
      <c r="GB13" s="10">
        <f>IFERROR(Deaths!GC14/Confirmed!GC13, 0)</f>
        <v>3.774701303785296E-2</v>
      </c>
      <c r="GC13" s="10">
        <f>IFERROR(Deaths!GD14/Confirmed!GD13, 0)</f>
        <v>3.7262920906239415E-2</v>
      </c>
      <c r="GD13" s="10">
        <f>IFERROR(Deaths!GE14/Confirmed!GE13, 0)</f>
        <v>3.6890950880058858E-2</v>
      </c>
      <c r="GE13" s="10">
        <f>IFERROR(Deaths!GF14/Confirmed!GF13, 0)</f>
        <v>3.6334736959039271E-2</v>
      </c>
      <c r="GF13" s="10">
        <f>IFERROR(Deaths!GG14/Confirmed!GG13, 0)</f>
        <v>3.6219389845193919E-2</v>
      </c>
      <c r="GG13" s="10">
        <f>IFERROR(Deaths!GH14/Confirmed!GH13, 0)</f>
        <v>3.6251189927836637E-2</v>
      </c>
      <c r="GH13" s="10">
        <f>IFERROR(Deaths!GI14/Confirmed!GI13, 0)</f>
        <v>3.6297650885493707E-2</v>
      </c>
      <c r="GI13" s="10">
        <f>IFERROR(Deaths!GJ14/Confirmed!GJ13, 0)</f>
        <v>3.5757650557446036E-2</v>
      </c>
      <c r="GJ13" s="10">
        <f>IFERROR(Deaths!GK14/Confirmed!GK13, 0)</f>
        <v>3.5429649875751985E-2</v>
      </c>
      <c r="GK13" s="10">
        <f>IFERROR(Deaths!GL14/Confirmed!GL13, 0)</f>
        <v>3.5141230842615077E-2</v>
      </c>
      <c r="GL13" s="10">
        <f>IFERROR(Deaths!GM14/Confirmed!GM13, 0)</f>
        <v>3.4751947743564424E-2</v>
      </c>
      <c r="GM13" s="10">
        <f>IFERROR(Deaths!GN14/Confirmed!GN13, 0)</f>
        <v>3.4629182599114669E-2</v>
      </c>
      <c r="GN13" s="10">
        <f>IFERROR(Deaths!GO14/Confirmed!GO13, 0)</f>
        <v>3.4839244043779666E-2</v>
      </c>
      <c r="GO13" s="10">
        <f>IFERROR(Deaths!GP14/Confirmed!GP13, 0)</f>
        <v>3.471047185127632E-2</v>
      </c>
      <c r="GP13" s="10">
        <f>IFERROR(Deaths!GQ14/Confirmed!GQ13, 0)</f>
        <v>3.4449277790388706E-2</v>
      </c>
    </row>
    <row r="14" spans="1:198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Q27"/>
  <sheetViews>
    <sheetView tabSelected="1" topLeftCell="A31" zoomScale="80" zoomScaleNormal="80" workbookViewId="0">
      <selection activeCell="A41" sqref="A41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199" width="10.81640625" bestFit="1" customWidth="1"/>
  </cols>
  <sheetData>
    <row r="1" spans="1:199" ht="18.5" x14ac:dyDescent="0.45">
      <c r="A1" s="11" t="s">
        <v>338</v>
      </c>
      <c r="B1" s="11"/>
      <c r="C1" s="3" t="str">
        <f>'time_series_19-covid-Deaths'!E2</f>
        <v>1/23/20</v>
      </c>
      <c r="D1" s="3" t="str">
        <f>'time_series_19-covid-Deaths'!F2</f>
        <v>1/24/20</v>
      </c>
      <c r="E1" s="3" t="str">
        <f>'time_series_19-covid-Deaths'!G2</f>
        <v>1/25/20</v>
      </c>
      <c r="F1" s="3" t="str">
        <f>'time_series_19-covid-Deaths'!H2</f>
        <v>1/26/20</v>
      </c>
      <c r="G1" s="3" t="str">
        <f>'time_series_19-covid-Deaths'!I2</f>
        <v>1/27/20</v>
      </c>
      <c r="H1" s="3" t="str">
        <f>'time_series_19-covid-Deaths'!J2</f>
        <v>1/28/20</v>
      </c>
      <c r="I1" s="3" t="str">
        <f>'time_series_19-covid-Deaths'!K2</f>
        <v>1/29/20</v>
      </c>
      <c r="J1" s="3" t="str">
        <f>'time_series_19-covid-Deaths'!L2</f>
        <v>1/30/20</v>
      </c>
      <c r="K1" s="3" t="str">
        <f>'time_series_19-covid-Deaths'!M2</f>
        <v>1/31/20</v>
      </c>
      <c r="L1" s="3">
        <f>'time_series_19-covid-Deaths'!N2</f>
        <v>43832</v>
      </c>
      <c r="M1" s="3">
        <f>'time_series_19-covid-Deaths'!O2</f>
        <v>43863</v>
      </c>
      <c r="N1" s="3">
        <f>'time_series_19-covid-Deaths'!P2</f>
        <v>43892</v>
      </c>
      <c r="O1" s="3">
        <f>'time_series_19-covid-Deaths'!Q2</f>
        <v>43923</v>
      </c>
      <c r="P1" s="3">
        <f>'time_series_19-covid-Deaths'!R2</f>
        <v>43953</v>
      </c>
      <c r="Q1" s="3">
        <f>'time_series_19-covid-Deaths'!S2</f>
        <v>43984</v>
      </c>
      <c r="R1" s="3">
        <f>'time_series_19-covid-Deaths'!T2</f>
        <v>44014</v>
      </c>
      <c r="S1" s="3">
        <f>'time_series_19-covid-Deaths'!U2</f>
        <v>44045</v>
      </c>
      <c r="T1" s="3">
        <f>'time_series_19-covid-Deaths'!V2</f>
        <v>44076</v>
      </c>
      <c r="U1" s="3">
        <f>'time_series_19-covid-Deaths'!W2</f>
        <v>44106</v>
      </c>
      <c r="V1" s="3">
        <f>'time_series_19-covid-Deaths'!X2</f>
        <v>44137</v>
      </c>
      <c r="W1" s="3">
        <f>'time_series_19-covid-Deaths'!Y2</f>
        <v>44167</v>
      </c>
      <c r="X1" s="3" t="str">
        <f>'time_series_19-covid-Deaths'!Z2</f>
        <v>2/13/20</v>
      </c>
      <c r="Y1" s="3" t="str">
        <f>'time_series_19-covid-Deaths'!AA2</f>
        <v>2/14/20</v>
      </c>
      <c r="Z1" s="3" t="str">
        <f>'time_series_19-covid-Deaths'!AB2</f>
        <v>2/15/20</v>
      </c>
      <c r="AA1" s="3" t="str">
        <f>'time_series_19-covid-Deaths'!AC2</f>
        <v>2/16/20</v>
      </c>
      <c r="AB1" s="3" t="str">
        <f>'time_series_19-covid-Deaths'!AD2</f>
        <v>2/17/20</v>
      </c>
      <c r="AC1" s="3" t="str">
        <f>'time_series_19-covid-Deaths'!AE2</f>
        <v>2/18/20</v>
      </c>
      <c r="AD1" s="3" t="str">
        <f>'time_series_19-covid-Deaths'!AF2</f>
        <v>2/19/20</v>
      </c>
      <c r="AE1" s="3" t="str">
        <f>'time_series_19-covid-Deaths'!AG2</f>
        <v>2/20/20</v>
      </c>
      <c r="AF1" s="3" t="str">
        <f>'time_series_19-covid-Deaths'!AH2</f>
        <v>2/21/20</v>
      </c>
      <c r="AG1" s="3" t="str">
        <f>'time_series_19-covid-Deaths'!AI2</f>
        <v>2/22/20</v>
      </c>
      <c r="AH1" s="3" t="str">
        <f>'time_series_19-covid-Deaths'!AJ2</f>
        <v>2/23/20</v>
      </c>
      <c r="AI1" s="3" t="str">
        <f>'time_series_19-covid-Deaths'!AK2</f>
        <v>2/24/20</v>
      </c>
      <c r="AJ1" s="3" t="str">
        <f>'time_series_19-covid-Deaths'!AL2</f>
        <v>2/25/20</v>
      </c>
      <c r="AK1" s="3" t="str">
        <f>'time_series_19-covid-Deaths'!AM2</f>
        <v>2/26/20</v>
      </c>
      <c r="AL1" s="3" t="str">
        <f>'time_series_19-covid-Deaths'!AN2</f>
        <v>2/27/20</v>
      </c>
      <c r="AM1" s="3" t="str">
        <f>'time_series_19-covid-Deaths'!AO2</f>
        <v>2/28/20</v>
      </c>
      <c r="AN1" s="3" t="str">
        <f>'time_series_19-covid-Deaths'!AP2</f>
        <v>2/29/20</v>
      </c>
      <c r="AO1" s="3">
        <f>'time_series_19-covid-Deaths'!AQ2</f>
        <v>43833</v>
      </c>
      <c r="AP1" s="3">
        <f>'time_series_19-covid-Deaths'!AR2</f>
        <v>43864</v>
      </c>
      <c r="AQ1" s="3">
        <f>'time_series_19-covid-Deaths'!AS2</f>
        <v>43893</v>
      </c>
      <c r="AR1" s="3">
        <f>'time_series_19-covid-Deaths'!AT2</f>
        <v>43924</v>
      </c>
      <c r="AS1" s="3">
        <f>'time_series_19-covid-Deaths'!AU2</f>
        <v>43954</v>
      </c>
      <c r="AT1" s="3">
        <f>'time_series_19-covid-Deaths'!AV2</f>
        <v>43985</v>
      </c>
      <c r="AU1" s="3">
        <f>'time_series_19-covid-Deaths'!AW2</f>
        <v>44015</v>
      </c>
      <c r="AV1" s="3">
        <f>'time_series_19-covid-Deaths'!AX2</f>
        <v>44046</v>
      </c>
      <c r="AW1" s="3">
        <f>'time_series_19-covid-Deaths'!AY2</f>
        <v>44077</v>
      </c>
      <c r="AX1" s="3">
        <f>'time_series_19-covid-Deaths'!AZ2</f>
        <v>44107</v>
      </c>
      <c r="AY1" s="3">
        <f>'time_series_19-covid-Deaths'!BA2</f>
        <v>44138</v>
      </c>
      <c r="AZ1" s="3">
        <f>'time_series_19-covid-Deaths'!BB2</f>
        <v>44168</v>
      </c>
      <c r="BA1" s="3" t="str">
        <f>'time_series_19-covid-Deaths'!BC2</f>
        <v>3/13/20</v>
      </c>
      <c r="BB1" s="3" t="str">
        <f>'time_series_19-covid-Deaths'!BD2</f>
        <v>3/14/20</v>
      </c>
      <c r="BC1" s="3" t="str">
        <f>'time_series_19-covid-Deaths'!BE2</f>
        <v>3/15/20</v>
      </c>
      <c r="BD1" s="3" t="str">
        <f>'time_series_19-covid-Deaths'!BF2</f>
        <v>3/16/20</v>
      </c>
      <c r="BE1" s="3" t="str">
        <f>'time_series_19-covid-Deaths'!BG2</f>
        <v>3/17/20</v>
      </c>
      <c r="BF1" s="3" t="str">
        <f>'time_series_19-covid-Deaths'!BH2</f>
        <v>3/18/20</v>
      </c>
      <c r="BG1" s="3" t="str">
        <f>'time_series_19-covid-Deaths'!BI2</f>
        <v>3/19/20</v>
      </c>
      <c r="BH1" s="3" t="str">
        <f>'time_series_19-covid-Deaths'!BJ2</f>
        <v>3/20/20</v>
      </c>
      <c r="BI1" s="3" t="str">
        <f>'time_series_19-covid-Deaths'!BK2</f>
        <v>3/21/20</v>
      </c>
      <c r="BJ1" s="3" t="str">
        <f>'time_series_19-covid-Deaths'!BL2</f>
        <v>3/22/20</v>
      </c>
      <c r="BK1" s="3" t="str">
        <f>'time_series_19-covid-Deaths'!BM2</f>
        <v>3/23/20</v>
      </c>
      <c r="BL1" s="3" t="str">
        <f>'time_series_19-covid-Deaths'!BN2</f>
        <v>3/24/20</v>
      </c>
      <c r="BM1" s="3" t="str">
        <f>'time_series_19-covid-Deaths'!BO2</f>
        <v>3/25/20</v>
      </c>
      <c r="BN1" s="3" t="str">
        <f>'time_series_19-covid-Deaths'!BP2</f>
        <v>3/26/20</v>
      </c>
      <c r="BO1" s="3" t="str">
        <f>'time_series_19-covid-Deaths'!BQ2</f>
        <v>3/27/20</v>
      </c>
      <c r="BP1" s="3" t="str">
        <f>'time_series_19-covid-Deaths'!BR2</f>
        <v>3/28/20</v>
      </c>
      <c r="BQ1" s="3" t="str">
        <f>'time_series_19-covid-Deaths'!BS2</f>
        <v>3/29/20</v>
      </c>
      <c r="BR1" s="3" t="str">
        <f>'time_series_19-covid-Deaths'!BT2</f>
        <v>3/30/20</v>
      </c>
      <c r="BS1" s="3" t="str">
        <f>'time_series_19-covid-Deaths'!BU2</f>
        <v>3/31/20</v>
      </c>
      <c r="BT1" s="3">
        <f>'time_series_19-covid-Deaths'!BV2</f>
        <v>43834</v>
      </c>
      <c r="BU1" s="3">
        <f>'time_series_19-covid-Deaths'!BW2</f>
        <v>43865</v>
      </c>
      <c r="BV1" s="3">
        <f>'time_series_19-covid-Deaths'!BX2</f>
        <v>43894</v>
      </c>
      <c r="BW1" s="3">
        <f>'time_series_19-covid-Deaths'!BY2</f>
        <v>43925</v>
      </c>
      <c r="BX1" s="3">
        <f>'time_series_19-covid-Deaths'!BZ2</f>
        <v>43955</v>
      </c>
      <c r="BY1" s="3">
        <f>'time_series_19-covid-Deaths'!CA2</f>
        <v>43986</v>
      </c>
      <c r="BZ1" s="3">
        <f>'time_series_19-covid-Deaths'!CB2</f>
        <v>44016</v>
      </c>
      <c r="CA1" s="3">
        <f>'time_series_19-covid-Deaths'!CC2</f>
        <v>44047</v>
      </c>
      <c r="CB1" s="3">
        <f>'time_series_19-covid-Deaths'!CD2</f>
        <v>44078</v>
      </c>
      <c r="CC1" s="3">
        <f>'time_series_19-covid-Deaths'!CE2</f>
        <v>44108</v>
      </c>
      <c r="CD1" s="3">
        <f>'time_series_19-covid-Deaths'!CF2</f>
        <v>44139</v>
      </c>
      <c r="CE1" s="3">
        <f>'time_series_19-covid-Deaths'!CG2</f>
        <v>44169</v>
      </c>
      <c r="CF1" s="3" t="str">
        <f>'time_series_19-covid-Deaths'!CH2</f>
        <v>4/13/20</v>
      </c>
      <c r="CG1" s="3" t="str">
        <f>'time_series_19-covid-Deaths'!CI2</f>
        <v>4/14/20</v>
      </c>
      <c r="CH1" s="3" t="str">
        <f>'time_series_19-covid-Deaths'!CJ2</f>
        <v>4/15/20</v>
      </c>
      <c r="CI1" s="3" t="str">
        <f>'time_series_19-covid-Deaths'!CK2</f>
        <v>4/16/20</v>
      </c>
      <c r="CJ1" s="3" t="str">
        <f>'time_series_19-covid-Deaths'!CL2</f>
        <v>4/17/20</v>
      </c>
      <c r="CK1" s="3" t="str">
        <f>'time_series_19-covid-Deaths'!CM2</f>
        <v>4/18/20</v>
      </c>
      <c r="CL1" s="3" t="str">
        <f>'time_series_19-covid-Deaths'!CN2</f>
        <v>4/19/20</v>
      </c>
      <c r="CM1" s="3" t="str">
        <f>'time_series_19-covid-Deaths'!CO2</f>
        <v>4/20/20</v>
      </c>
      <c r="CN1" s="3" t="str">
        <f>'time_series_19-covid-Deaths'!CP2</f>
        <v>4/21/20</v>
      </c>
      <c r="CO1" s="3" t="str">
        <f>'time_series_19-covid-Deaths'!CQ2</f>
        <v>4/22/20</v>
      </c>
      <c r="CP1" s="3" t="str">
        <f>'time_series_19-covid-Deaths'!CR2</f>
        <v>4/23/20</v>
      </c>
      <c r="CQ1" s="3" t="str">
        <f>'time_series_19-covid-Deaths'!CS2</f>
        <v>4/24/20</v>
      </c>
      <c r="CR1" s="3" t="str">
        <f>'time_series_19-covid-Deaths'!CT2</f>
        <v>4/25/20</v>
      </c>
      <c r="CS1" s="3" t="str">
        <f>'time_series_19-covid-Deaths'!CU2</f>
        <v>4/26/20</v>
      </c>
      <c r="CT1" s="3" t="str">
        <f>'time_series_19-covid-Deaths'!CV2</f>
        <v>4/27/20</v>
      </c>
      <c r="CU1" s="3" t="str">
        <f>'time_series_19-covid-Deaths'!CW2</f>
        <v>4/28/20</v>
      </c>
      <c r="CV1" s="3" t="str">
        <f>'time_series_19-covid-Deaths'!CX2</f>
        <v>4/29/20</v>
      </c>
      <c r="CW1" s="3" t="str">
        <f>'time_series_19-covid-Deaths'!CY2</f>
        <v>4/30/20</v>
      </c>
      <c r="CX1" s="3">
        <f>'time_series_19-covid-Deaths'!CZ2</f>
        <v>43835</v>
      </c>
      <c r="CY1" s="3">
        <f>'time_series_19-covid-Deaths'!DA2</f>
        <v>43866</v>
      </c>
      <c r="CZ1" s="3">
        <f>'time_series_19-covid-Deaths'!DB2</f>
        <v>43895</v>
      </c>
      <c r="DA1" s="3">
        <f>'time_series_19-covid-Deaths'!DC2</f>
        <v>43926</v>
      </c>
      <c r="DB1" s="3">
        <f>'time_series_19-covid-Deaths'!DD2</f>
        <v>43956</v>
      </c>
      <c r="DC1" s="3">
        <f>'time_series_19-covid-Deaths'!DE2</f>
        <v>43987</v>
      </c>
      <c r="DD1" s="3">
        <f>'time_series_19-covid-Deaths'!DF2</f>
        <v>44017</v>
      </c>
      <c r="DE1" s="3">
        <f>'time_series_19-covid-Deaths'!DG2</f>
        <v>44048</v>
      </c>
      <c r="DF1" s="3">
        <f>'time_series_19-covid-Deaths'!DH2</f>
        <v>44079</v>
      </c>
      <c r="DG1" s="3">
        <f>'time_series_19-covid-Deaths'!DI2</f>
        <v>44109</v>
      </c>
      <c r="DH1" s="3">
        <f>'time_series_19-covid-Deaths'!DJ2</f>
        <v>44140</v>
      </c>
      <c r="DI1" s="3">
        <f>'time_series_19-covid-Deaths'!DK2</f>
        <v>44170</v>
      </c>
      <c r="DJ1" s="3" t="str">
        <f>'time_series_19-covid-Deaths'!DL2</f>
        <v>5/13/20</v>
      </c>
      <c r="DK1" s="3" t="str">
        <f>'time_series_19-covid-Deaths'!DM2</f>
        <v>5/14/20</v>
      </c>
      <c r="DL1" s="3" t="str">
        <f>'time_series_19-covid-Deaths'!DN2</f>
        <v>5/15/20</v>
      </c>
      <c r="DM1" s="3" t="str">
        <f>'time_series_19-covid-Deaths'!DO2</f>
        <v>5/16/20</v>
      </c>
      <c r="DN1" s="3" t="str">
        <f>'time_series_19-covid-Deaths'!DP2</f>
        <v>5/17/20</v>
      </c>
      <c r="DO1" s="3" t="str">
        <f>'time_series_19-covid-Deaths'!DQ2</f>
        <v>5/18/20</v>
      </c>
      <c r="DP1" s="3" t="str">
        <f>'time_series_19-covid-Deaths'!DR2</f>
        <v>5/19/20</v>
      </c>
      <c r="DQ1" s="3" t="str">
        <f>'time_series_19-covid-Deaths'!DS2</f>
        <v>5/20/20</v>
      </c>
      <c r="DR1" s="3" t="str">
        <f>'time_series_19-covid-Deaths'!DT2</f>
        <v>5/21/20</v>
      </c>
      <c r="DS1" s="3" t="str">
        <f>'time_series_19-covid-Deaths'!DU2</f>
        <v>5/22/20</v>
      </c>
      <c r="DT1" s="3" t="str">
        <f>'time_series_19-covid-Deaths'!DV2</f>
        <v>5/23/20</v>
      </c>
      <c r="DU1" s="3" t="str">
        <f>'time_series_19-covid-Deaths'!DW2</f>
        <v>5/24/20</v>
      </c>
      <c r="DV1" s="3" t="str">
        <f>'time_series_19-covid-Deaths'!DX2</f>
        <v>5/25/20</v>
      </c>
      <c r="DW1" s="3" t="str">
        <f>'time_series_19-covid-Deaths'!DY2</f>
        <v>5/26/20</v>
      </c>
      <c r="DX1" s="3" t="str">
        <f>'time_series_19-covid-Deaths'!DZ2</f>
        <v>5/27/20</v>
      </c>
      <c r="DY1" s="3" t="str">
        <f>'time_series_19-covid-Deaths'!EA2</f>
        <v>5/28/20</v>
      </c>
      <c r="DZ1" s="3" t="str">
        <f>'time_series_19-covid-Deaths'!EB2</f>
        <v>5/29/20</v>
      </c>
      <c r="EA1" s="3" t="str">
        <f>'time_series_19-covid-Deaths'!EC2</f>
        <v>5/30/20</v>
      </c>
      <c r="EB1" s="3" t="str">
        <f>'time_series_19-covid-Deaths'!ED2</f>
        <v>5/31/20</v>
      </c>
      <c r="EC1" s="3">
        <f>'time_series_19-covid-Deaths'!EE2</f>
        <v>43836</v>
      </c>
      <c r="ED1" s="3">
        <f>'time_series_19-covid-Deaths'!EF2</f>
        <v>43867</v>
      </c>
      <c r="EE1" s="3">
        <f>'time_series_19-covid-Deaths'!EG2</f>
        <v>43896</v>
      </c>
      <c r="EF1" s="3">
        <f>'time_series_19-covid-Deaths'!EH2</f>
        <v>43927</v>
      </c>
      <c r="EG1" s="3">
        <f>'time_series_19-covid-Deaths'!EI2</f>
        <v>43957</v>
      </c>
      <c r="EH1" s="3">
        <f>'time_series_19-covid-Deaths'!EJ2</f>
        <v>43988</v>
      </c>
      <c r="EI1" s="3">
        <f>'time_series_19-covid-Deaths'!EK2</f>
        <v>44018</v>
      </c>
      <c r="EJ1" s="3">
        <f>'time_series_19-covid-Deaths'!EL2</f>
        <v>44049</v>
      </c>
      <c r="EK1" s="3">
        <f>'time_series_19-covid-Deaths'!EM2</f>
        <v>44080</v>
      </c>
      <c r="EL1" s="3">
        <f>'time_series_19-covid-Deaths'!EN2</f>
        <v>44110</v>
      </c>
      <c r="EM1" s="3">
        <f>'time_series_19-covid-Deaths'!EO2</f>
        <v>44141</v>
      </c>
      <c r="EN1" s="3">
        <f>'time_series_19-covid-Deaths'!EP2</f>
        <v>44171</v>
      </c>
      <c r="EO1" s="3" t="str">
        <f>'time_series_19-covid-Deaths'!EQ2</f>
        <v>6/13/20</v>
      </c>
      <c r="EP1" s="3" t="str">
        <f>'time_series_19-covid-Deaths'!ER2</f>
        <v>6/14/20</v>
      </c>
      <c r="EQ1" s="3" t="str">
        <f>'time_series_19-covid-Deaths'!ES2</f>
        <v>6/15/20</v>
      </c>
      <c r="ER1" s="3" t="str">
        <f>'time_series_19-covid-Deaths'!ET2</f>
        <v>6/16/20</v>
      </c>
      <c r="ES1" s="3" t="str">
        <f>'time_series_19-covid-Deaths'!EU2</f>
        <v>6/17/20</v>
      </c>
      <c r="ET1" s="3" t="str">
        <f>'time_series_19-covid-Deaths'!EV2</f>
        <v>6/18/20</v>
      </c>
      <c r="EU1" s="3" t="str">
        <f>'time_series_19-covid-Deaths'!EW2</f>
        <v>6/19/20</v>
      </c>
      <c r="EV1" s="3" t="str">
        <f>'time_series_19-covid-Deaths'!EX2</f>
        <v>6/20/20</v>
      </c>
      <c r="EW1" s="3" t="str">
        <f>'time_series_19-covid-Deaths'!EY2</f>
        <v>6/21/20</v>
      </c>
      <c r="EX1" s="3" t="str">
        <f>'time_series_19-covid-Deaths'!EZ2</f>
        <v>6/22/20</v>
      </c>
      <c r="EY1" s="3" t="str">
        <f>'time_series_19-covid-Deaths'!FA2</f>
        <v>6/23/20</v>
      </c>
      <c r="EZ1" s="3" t="str">
        <f>'time_series_19-covid-Deaths'!FB2</f>
        <v>6/24/20</v>
      </c>
      <c r="FA1" s="3" t="str">
        <f>'time_series_19-covid-Deaths'!FC2</f>
        <v>6/25/20</v>
      </c>
      <c r="FB1" s="3" t="str">
        <f>'time_series_19-covid-Deaths'!FD2</f>
        <v>6/26/20</v>
      </c>
      <c r="FC1" s="3" t="str">
        <f>'time_series_19-covid-Deaths'!FE2</f>
        <v>6/27/20</v>
      </c>
      <c r="FD1" s="3" t="str">
        <f>'time_series_19-covid-Deaths'!FF2</f>
        <v>6/28/20</v>
      </c>
      <c r="FE1" s="3" t="str">
        <f>'time_series_19-covid-Deaths'!FG2</f>
        <v>6/29/20</v>
      </c>
      <c r="FF1" s="3" t="str">
        <f>'time_series_19-covid-Deaths'!FH2</f>
        <v>6/30/20</v>
      </c>
      <c r="FG1" s="3">
        <f>'time_series_19-covid-Deaths'!FI2</f>
        <v>43837</v>
      </c>
      <c r="FH1" s="3">
        <f>'time_series_19-covid-Deaths'!FJ2</f>
        <v>43868</v>
      </c>
      <c r="FI1" s="3">
        <f>'time_series_19-covid-Deaths'!FK2</f>
        <v>43897</v>
      </c>
      <c r="FJ1" s="3">
        <f>'time_series_19-covid-Deaths'!FL2</f>
        <v>43928</v>
      </c>
      <c r="FK1" s="3">
        <f>'time_series_19-covid-Deaths'!FM2</f>
        <v>43958</v>
      </c>
      <c r="FL1" s="3">
        <f>'time_series_19-covid-Deaths'!FN2</f>
        <v>43989</v>
      </c>
      <c r="FM1" s="3">
        <f>'time_series_19-covid-Deaths'!FO2</f>
        <v>44019</v>
      </c>
      <c r="FN1" s="3">
        <f>'time_series_19-covid-Deaths'!FP2</f>
        <v>44050</v>
      </c>
      <c r="FO1" s="3">
        <f>'time_series_19-covid-Deaths'!FQ2</f>
        <v>44081</v>
      </c>
      <c r="FP1" s="3">
        <f>'time_series_19-covid-Deaths'!FR2</f>
        <v>44111</v>
      </c>
      <c r="FQ1" s="3">
        <f>'time_series_19-covid-Deaths'!FS2</f>
        <v>44142</v>
      </c>
      <c r="FR1" s="3">
        <f>'time_series_19-covid-Deaths'!FT2</f>
        <v>44172</v>
      </c>
      <c r="FS1" s="3" t="str">
        <f>'time_series_19-covid-Deaths'!FU2</f>
        <v>7/13/20</v>
      </c>
      <c r="FT1" s="3" t="str">
        <f>'time_series_19-covid-Deaths'!FV2</f>
        <v>7/14/20</v>
      </c>
      <c r="FU1" s="3" t="str">
        <f>'time_series_19-covid-Deaths'!FW2</f>
        <v>7/15/20</v>
      </c>
      <c r="FV1" s="3" t="str">
        <f>'time_series_19-covid-Deaths'!FX2</f>
        <v>7/16/20</v>
      </c>
      <c r="FW1" s="3" t="str">
        <f>'time_series_19-covid-Deaths'!FY2</f>
        <v>7/17/20</v>
      </c>
      <c r="FX1" s="3" t="str">
        <f>'time_series_19-covid-Deaths'!FZ2</f>
        <v>7/18/20</v>
      </c>
      <c r="FY1" s="3" t="str">
        <f>'time_series_19-covid-Deaths'!GA2</f>
        <v>7/19/20</v>
      </c>
      <c r="FZ1" s="3" t="str">
        <f>'time_series_19-covid-Deaths'!GB2</f>
        <v>7/20/20</v>
      </c>
      <c r="GA1" s="3" t="str">
        <f>'time_series_19-covid-Deaths'!GC2</f>
        <v>7/21/20</v>
      </c>
      <c r="GB1" s="3" t="str">
        <f>'time_series_19-covid-Deaths'!GD2</f>
        <v>7/22/20</v>
      </c>
      <c r="GC1" s="3" t="str">
        <f>'time_series_19-covid-Deaths'!GE2</f>
        <v>7/23/20</v>
      </c>
      <c r="GD1" s="3" t="str">
        <f>'time_series_19-covid-Deaths'!GF2</f>
        <v>7/24/20</v>
      </c>
      <c r="GE1" s="3" t="str">
        <f>'time_series_19-covid-Deaths'!GG2</f>
        <v>7/25/20</v>
      </c>
      <c r="GF1" s="3" t="str">
        <f>'time_series_19-covid-Deaths'!GH2</f>
        <v>7/26/20</v>
      </c>
      <c r="GG1" s="3" t="str">
        <f>'time_series_19-covid-Deaths'!GI2</f>
        <v>7/27/20</v>
      </c>
      <c r="GH1" s="3" t="str">
        <f>'time_series_19-covid-Deaths'!GJ2</f>
        <v>7/28/20</v>
      </c>
      <c r="GI1" s="3" t="str">
        <f>'time_series_19-covid-Deaths'!GK2</f>
        <v>7/29/20</v>
      </c>
      <c r="GJ1" s="3" t="str">
        <f>'time_series_19-covid-Deaths'!GL2</f>
        <v>7/30/20</v>
      </c>
      <c r="GK1" s="3" t="str">
        <f>'time_series_19-covid-Deaths'!GM2</f>
        <v>7/31/20</v>
      </c>
      <c r="GL1" s="3">
        <f>'time_series_19-covid-Deaths'!GN2</f>
        <v>43838</v>
      </c>
      <c r="GM1" s="3">
        <f>'time_series_19-covid-Deaths'!GO2</f>
        <v>43869</v>
      </c>
      <c r="GN1" s="3">
        <f>'time_series_19-covid-Deaths'!GP2</f>
        <v>43898</v>
      </c>
      <c r="GO1" s="3">
        <f>'time_series_19-covid-Deaths'!GQ2</f>
        <v>43929</v>
      </c>
      <c r="GP1" s="3">
        <f>'time_series_19-covid-Deaths'!GR2</f>
        <v>43959</v>
      </c>
      <c r="GQ1" s="3">
        <f>'time_series_19-covid-Deaths'!GS2</f>
        <v>43990</v>
      </c>
    </row>
    <row r="2" spans="1:19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</row>
    <row r="3" spans="1:199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  <c r="GD3" s="8">
        <f>Confirmed!GD3/'By Population Size'!$B3*100000</f>
        <v>55.600408819752339</v>
      </c>
      <c r="GE3" s="8">
        <f>Confirmed!GE3/'By Population Size'!$B3*100000</f>
        <v>57.187675350456246</v>
      </c>
      <c r="GF3" s="8">
        <f>Confirmed!GF3/'By Population Size'!$B3*100000</f>
        <v>58.523180930941223</v>
      </c>
      <c r="GG3" s="8">
        <f>Confirmed!GG3/'By Population Size'!$B3*100000</f>
        <v>59.832322935209262</v>
      </c>
      <c r="GH3" s="8">
        <f>Confirmed!GH3/'By Population Size'!$B3*100000</f>
        <v>60.795302968470267</v>
      </c>
      <c r="GI3" s="8">
        <f>Confirmed!GI3/'By Population Size'!$B3*100000</f>
        <v>61.760747585343623</v>
      </c>
      <c r="GJ3" s="8">
        <f>Confirmed!GJ3/'By Population Size'!$B3*100000</f>
        <v>63.015145959676786</v>
      </c>
      <c r="GK3" s="8">
        <f>Confirmed!GK3/'By Population Size'!$B3*100000</f>
        <v>64.222941298431024</v>
      </c>
      <c r="GL3" s="8">
        <f>Confirmed!GL3/'By Population Size'!$B3*100000</f>
        <v>65.592353574673737</v>
      </c>
      <c r="GM3" s="8">
        <f>Confirmed!GM3/'By Population Size'!$B3*100000</f>
        <v>66.791858950368251</v>
      </c>
      <c r="GN3" s="8">
        <f>Confirmed!GN3/'By Population Size'!$B3*100000</f>
        <v>67.726384245559416</v>
      </c>
      <c r="GO3" s="8">
        <f>Confirmed!GO3/'By Population Size'!$B3*100000</f>
        <v>68.498022969279972</v>
      </c>
      <c r="GP3" s="8">
        <f>Confirmed!GP3/'By Population Size'!$B3*100000</f>
        <v>69.156141478128731</v>
      </c>
      <c r="GQ3" s="8">
        <f>Confirmed!GQ3/'By Population Size'!$B3*100000</f>
        <v>70.212999741714626</v>
      </c>
    </row>
    <row r="4" spans="1:199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4.6433271868682693E-4</v>
      </c>
      <c r="AJ4" s="8">
        <f>Confirmed!AJ4/'By Population Size'!$B4*100000</f>
        <v>4.6433271868682693E-4</v>
      </c>
      <c r="AK4" s="8">
        <f>Confirmed!AK4/'By Population Size'!$B4*100000</f>
        <v>4.6433271868682693E-4</v>
      </c>
      <c r="AL4" s="8">
        <f>Confirmed!AL4/'By Population Size'!$B4*100000</f>
        <v>6.9649907803024042E-4</v>
      </c>
      <c r="AM4" s="8">
        <f>Confirmed!AM4/'By Population Size'!$B4*100000</f>
        <v>6.9649907803024042E-4</v>
      </c>
      <c r="AN4" s="8">
        <f>Confirmed!AN4/'By Population Size'!$B4*100000</f>
        <v>9.2866543737365386E-4</v>
      </c>
      <c r="AO4" s="8">
        <f>Confirmed!AO4/'By Population Size'!$B4*100000</f>
        <v>1.8573308747473077E-3</v>
      </c>
      <c r="AP4" s="8">
        <f>Confirmed!AP4/'By Population Size'!$B4*100000</f>
        <v>5.1076599055550967E-3</v>
      </c>
      <c r="AQ4" s="8">
        <f>Confirmed!AQ4/'By Population Size'!$B4*100000</f>
        <v>5.1076599055550967E-3</v>
      </c>
      <c r="AR4" s="8">
        <f>Confirmed!AR4/'By Population Size'!$B4*100000</f>
        <v>5.8041589835853375E-3</v>
      </c>
      <c r="AS4" s="8">
        <f>Confirmed!AS4/'By Population Size'!$B4*100000</f>
        <v>6.9649907803024042E-3</v>
      </c>
      <c r="AT4" s="8">
        <f>Confirmed!AT4/'By Population Size'!$B4*100000</f>
        <v>8.357988936362885E-3</v>
      </c>
      <c r="AU4" s="8">
        <f>Confirmed!AU4/'By Population Size'!$B4*100000</f>
        <v>1.1608317967170675E-2</v>
      </c>
      <c r="AV4" s="8">
        <f>Confirmed!AV4/'By Population Size'!$B4*100000</f>
        <v>1.3001316123231157E-2</v>
      </c>
      <c r="AW4" s="8">
        <f>Confirmed!AW4/'By Population Size'!$B4*100000</f>
        <v>1.996630690353356E-2</v>
      </c>
      <c r="AX4" s="8">
        <f>Confirmed!AX4/'By Population Size'!$B4*100000</f>
        <v>2.2520136856311108E-2</v>
      </c>
      <c r="AY4" s="8">
        <f>Confirmed!AY4/'By Population Size'!$B4*100000</f>
        <v>2.7859963121209617E-2</v>
      </c>
      <c r="AZ4" s="8">
        <f>Confirmed!AZ4/'By Population Size'!$B4*100000</f>
        <v>3.8771782010350052E-2</v>
      </c>
      <c r="BA4" s="8">
        <f>Confirmed!BA4/'By Population Size'!$B4*100000</f>
        <v>4.6897604587369524E-2</v>
      </c>
      <c r="BB4" s="8">
        <f>Confirmed!BB4/'By Population Size'!$B4*100000</f>
        <v>8.9848381065901012E-2</v>
      </c>
      <c r="BC4" s="8">
        <f>Confirmed!BC4/'By Population Size'!$B4*100000</f>
        <v>0.11445801515630284</v>
      </c>
      <c r="BD4" s="8">
        <f>Confirmed!BD4/'By Population Size'!$B4*100000</f>
        <v>0.1344243220598364</v>
      </c>
      <c r="BE4" s="8">
        <f>Confirmed!BE4/'By Population Size'!$B4*100000</f>
        <v>0.20152039991008291</v>
      </c>
      <c r="BF4" s="8">
        <f>Confirmed!BF4/'By Population Size'!$B4*100000</f>
        <v>0.27743879941537908</v>
      </c>
      <c r="BG4" s="8">
        <f>Confirmed!BG4/'By Population Size'!$B4*100000</f>
        <v>0.34569570906234265</v>
      </c>
      <c r="BH4" s="8">
        <f>Confirmed!BH4/'By Population Size'!$B4*100000</f>
        <v>0.47733403481005809</v>
      </c>
      <c r="BI4" s="8">
        <f>Confirmed!BI4/'By Population Size'!$B4*100000</f>
        <v>0.64983363980221431</v>
      </c>
      <c r="BJ4" s="8">
        <f>Confirmed!BJ4/'By Population Size'!$B4*100000</f>
        <v>0.84926454247820649</v>
      </c>
      <c r="BK4" s="8">
        <f>Confirmed!BK4/'By Population Size'!$B4*100000</f>
        <v>1.1592066322016634</v>
      </c>
      <c r="BL4" s="8">
        <f>Confirmed!BL4/'By Population Size'!$B4*100000</f>
        <v>1.3737283482349776</v>
      </c>
      <c r="BM4" s="8">
        <f>Confirmed!BM4/'By Population Size'!$B4*100000</f>
        <v>1.5817494062066759</v>
      </c>
      <c r="BN4" s="8">
        <f>Confirmed!BN4/'By Population Size'!$B4*100000</f>
        <v>1.8204164236117051</v>
      </c>
      <c r="BO4" s="8">
        <f>Confirmed!BO4/'By Population Size'!$B4*100000</f>
        <v>2.1428954967397065</v>
      </c>
      <c r="BP4" s="8">
        <f>Confirmed!BP4/'By Population Size'!$B4*100000</f>
        <v>2.486966041286645</v>
      </c>
      <c r="BQ4" s="8">
        <f>Confirmed!BQ4/'By Population Size'!$B4*100000</f>
        <v>2.8695762014845907</v>
      </c>
      <c r="BR4" s="8">
        <f>Confirmed!BR4/'By Population Size'!$B4*100000</f>
        <v>3.1778931266926436</v>
      </c>
      <c r="BS4" s="8">
        <f>Confirmed!BS4/'By Population Size'!$B4*100000</f>
        <v>3.463457748685042</v>
      </c>
      <c r="BT4" s="8">
        <f>Confirmed!BT4/'By Population Size'!$B4*100000</f>
        <v>4.0515351369019088</v>
      </c>
      <c r="BU4" s="8">
        <f>Confirmed!BU4/'By Population Size'!$B4*100000</f>
        <v>4.6551676711947838</v>
      </c>
      <c r="BV4" s="8">
        <f>Confirmed!BV4/'By Population Size'!$B4*100000</f>
        <v>5.2711050225328595</v>
      </c>
      <c r="BW4" s="8">
        <f>Confirmed!BW4/'By Population Size'!$B4*100000</f>
        <v>5.8255182886449308</v>
      </c>
      <c r="BX4" s="8">
        <f>Confirmed!BX4/'By Population Size'!$B4*100000</f>
        <v>6.4983363980221434</v>
      </c>
      <c r="BY4" s="8">
        <f>Confirmed!BY4/'By Population Size'!$B4*100000</f>
        <v>7.0376588507768929</v>
      </c>
      <c r="BZ4" s="8">
        <f>Confirmed!BZ4/'By Population Size'!$B4*100000</f>
        <v>7.6301473998212845</v>
      </c>
      <c r="CA4" s="8">
        <f>Confirmed!CA4/'By Population Size'!$B4*100000</f>
        <v>8.4109228662931823</v>
      </c>
      <c r="CB4" s="8">
        <f>Confirmed!CB4/'By Population Size'!$B4*100000</f>
        <v>9.7277704564890239</v>
      </c>
      <c r="CC4" s="8">
        <f>Confirmed!CC4/'By Population Size'!$B4*100000</f>
        <v>10.826381668902057</v>
      </c>
      <c r="CD4" s="8">
        <f>Confirmed!CD4/'By Population Size'!$B4*100000</f>
        <v>12.243060793615566</v>
      </c>
      <c r="CE4" s="8">
        <f>Confirmed!CE4/'By Population Size'!$B4*100000</f>
        <v>13.104862319498318</v>
      </c>
      <c r="CF4" s="8">
        <f>Confirmed!CF4/'By Population Size'!$B4*100000</f>
        <v>13.946001039399505</v>
      </c>
      <c r="CG4" s="8">
        <f>Confirmed!CG4/'By Population Size'!$B4*100000</f>
        <v>15.020234784081479</v>
      </c>
      <c r="CH4" s="8">
        <f>Confirmed!CH4/'By Population Size'!$B4*100000</f>
        <v>15.845818357906657</v>
      </c>
      <c r="CI4" s="8">
        <f>Confirmed!CI4/'By Population Size'!$B4*100000</f>
        <v>17.189597245786334</v>
      </c>
      <c r="CJ4" s="8">
        <f>Confirmed!CJ4/'By Population Size'!$B4*100000</f>
        <v>18.355536702408958</v>
      </c>
      <c r="CK4" s="8">
        <f>Confirmed!CK4/'By Population Size'!$B4*100000</f>
        <v>19.792414300385342</v>
      </c>
      <c r="CL4" s="8">
        <f>Confirmed!CL4/'By Population Size'!$B4*100000</f>
        <v>21.322622774817781</v>
      </c>
      <c r="CM4" s="8">
        <f>Confirmed!CM4/'By Population Size'!$B4*100000</f>
        <v>22.533138172434338</v>
      </c>
      <c r="CN4" s="8">
        <f>Confirmed!CN4/'By Population Size'!$B4*100000</f>
        <v>23.686076312933729</v>
      </c>
      <c r="CO4" s="8">
        <f>Confirmed!CO4/'By Population Size'!$B4*100000</f>
        <v>25.017086051049517</v>
      </c>
      <c r="CP4" s="8">
        <f>Confirmed!CP4/'By Population Size'!$B4*100000</f>
        <v>26.55425951626226</v>
      </c>
      <c r="CQ4" s="8">
        <f>Confirmed!CQ4/'By Population Size'!$B4*100000</f>
        <v>28.631219766948433</v>
      </c>
      <c r="CR4" s="8">
        <f>Confirmed!CR4/'By Population Size'!$B4*100000</f>
        <v>33.030075777428095</v>
      </c>
      <c r="CS4" s="8">
        <f>Confirmed!CS4/'By Population Size'!$B4*100000</f>
        <v>35.843699886310922</v>
      </c>
      <c r="CT4" s="8">
        <f>Confirmed!CT4/'By Population Size'!$B4*100000</f>
        <v>37.703584591011001</v>
      </c>
      <c r="CU4" s="8">
        <f>Confirmed!CU4/'By Population Size'!$B4*100000</f>
        <v>39.590400593394925</v>
      </c>
      <c r="CV4" s="8">
        <f>Confirmed!CV4/'By Population Size'!$B4*100000</f>
        <v>42.300942838729277</v>
      </c>
      <c r="CW4" s="8">
        <f>Confirmed!CW4/'By Population Size'!$B4*100000</f>
        <v>45.114566947612104</v>
      </c>
      <c r="CX4" s="8">
        <f>Confirmed!CX4/'By Population Size'!$B4*100000</f>
        <v>48.404132093148931</v>
      </c>
      <c r="CY4" s="8">
        <f>Confirmed!CY4/'By Population Size'!$B4*100000</f>
        <v>51.524447962724402</v>
      </c>
      <c r="CZ4" s="8">
        <f>Confirmed!CZ4/'By Population Size'!$B4*100000</f>
        <v>54.622940194521604</v>
      </c>
      <c r="DA4" s="8">
        <f>Confirmed!DA4/'By Population Size'!$B4*100000</f>
        <v>57.772509025374355</v>
      </c>
      <c r="DB4" s="8">
        <f>Confirmed!DB4/'By Population Size'!$B4*100000</f>
        <v>60.987316603202594</v>
      </c>
      <c r="DC4" s="8">
        <f>Confirmed!DC4/'By Population Size'!$B4*100000</f>
        <v>64.369980458836125</v>
      </c>
      <c r="DD4" s="8">
        <f>Confirmed!DD4/'By Population Size'!$B4*100000</f>
        <v>68.678755921890541</v>
      </c>
      <c r="DE4" s="8">
        <f>Confirmed!DE4/'By Population Size'!$B4*100000</f>
        <v>72.429171290724042</v>
      </c>
      <c r="DF4" s="8">
        <f>Confirmed!DF4/'By Population Size'!$B4*100000</f>
        <v>76.563821984270888</v>
      </c>
      <c r="DG4" s="8">
        <f>Confirmed!DG4/'By Population Size'!$B4*100000</f>
        <v>81.044400553239427</v>
      </c>
      <c r="DH4" s="8">
        <f>Confirmed!DH4/'By Population Size'!$B4*100000</f>
        <v>84.3256077098399</v>
      </c>
      <c r="DI4" s="8">
        <f>Confirmed!DI4/'By Population Size'!$B4*100000</f>
        <v>87.203309733901506</v>
      </c>
      <c r="DJ4" s="8">
        <f>Confirmed!DJ4/'By Population Size'!$B4*100000</f>
        <v>91.337496094729673</v>
      </c>
      <c r="DK4" s="8">
        <f>Confirmed!DK4/'By Population Size'!$B4*100000</f>
        <v>96.549863028348653</v>
      </c>
      <c r="DL4" s="8">
        <f>Confirmed!DL4/'By Population Size'!$B4*100000</f>
        <v>102.1504121147898</v>
      </c>
      <c r="DM4" s="8">
        <f>Confirmed!DM4/'By Population Size'!$B4*100000</f>
        <v>108.79617415099501</v>
      </c>
      <c r="DN4" s="8">
        <f>Confirmed!DN4/'By Population Size'!$B4*100000</f>
        <v>115.29543921445455</v>
      </c>
      <c r="DO4" s="8">
        <f>Confirmed!DO4/'By Population Size'!$B4*100000</f>
        <v>119.39897961584937</v>
      </c>
      <c r="DP4" s="8">
        <f>Confirmed!DP4/'By Population Size'!$B4*100000</f>
        <v>124.93103962628422</v>
      </c>
      <c r="DQ4" s="8">
        <f>Confirmed!DQ4/'By Population Size'!$B4*100000</f>
        <v>131.93967768214318</v>
      </c>
      <c r="DR4" s="8">
        <f>Confirmed!DR4/'By Population Size'!$B4*100000</f>
        <v>139.67104961463821</v>
      </c>
      <c r="DS4" s="8">
        <f>Confirmed!DS4/'By Population Size'!$B4*100000</f>
        <v>147.3339324711269</v>
      </c>
      <c r="DT4" s="8">
        <f>Confirmed!DT4/'By Population Size'!$B4*100000</f>
        <v>155.2779687887805</v>
      </c>
      <c r="DU4" s="8">
        <f>Confirmed!DU4/'By Population Size'!$B4*100000</f>
        <v>163.88251839876608</v>
      </c>
      <c r="DV4" s="8">
        <f>Confirmed!DV4/'By Population Size'!$B4*100000</f>
        <v>170.96219936058412</v>
      </c>
      <c r="DW4" s="8">
        <f>Confirmed!DW4/'By Population Size'!$B4*100000</f>
        <v>177.10091006798334</v>
      </c>
      <c r="DX4" s="8">
        <f>Confirmed!DX4/'By Population Size'!$B4*100000</f>
        <v>184.73384346411672</v>
      </c>
      <c r="DY4" s="8">
        <f>Confirmed!DY4/'By Population Size'!$B4*100000</f>
        <v>193.69360760389773</v>
      </c>
      <c r="DZ4" s="8">
        <f>Confirmed!DZ4/'By Population Size'!$B4*100000</f>
        <v>203.972540997468</v>
      </c>
      <c r="EA4" s="8">
        <f>Confirmed!EA4/'By Population Size'!$B4*100000</f>
        <v>214.11147807635422</v>
      </c>
      <c r="EB4" s="8">
        <f>Confirmed!EB4/'By Population Size'!$B4*100000</f>
        <v>228.31657677278099</v>
      </c>
      <c r="EC4" s="8">
        <f>Confirmed!EC4/'By Population Size'!$B4*100000</f>
        <v>236.90998239751809</v>
      </c>
      <c r="ED4" s="8">
        <f>Confirmed!ED4/'By Population Size'!$B4*100000</f>
        <v>243.56967441528388</v>
      </c>
      <c r="EE4" s="8">
        <f>Confirmed!EE4/'By Population Size'!$B4*100000</f>
        <v>255.1341129405387</v>
      </c>
      <c r="EF4" s="8">
        <f>Confirmed!EF4/'By Population Size'!$B4*100000</f>
        <v>265.13398237017822</v>
      </c>
      <c r="EG4" s="8">
        <f>Confirmed!EG4/'By Population Size'!$B4*100000</f>
        <v>276.48970333838321</v>
      </c>
      <c r="EH4" s="8">
        <f>Confirmed!EH4/'By Population Size'!$B4*100000</f>
        <v>287.64390390667819</v>
      </c>
      <c r="EI4" s="8">
        <f>Confirmed!EI4/'By Population Size'!$B4*100000</f>
        <v>300.30207815079979</v>
      </c>
      <c r="EJ4" s="8">
        <f>Confirmed!EJ4/'By Population Size'!$B4*100000</f>
        <v>308.97070567596415</v>
      </c>
      <c r="EK4" s="8">
        <f>Confirmed!EK4/'By Population Size'!$B4*100000</f>
        <v>316.08126476357489</v>
      </c>
      <c r="EL4" s="8">
        <f>Confirmed!EL4/'By Population Size'!$B4*100000</f>
        <v>327.66265143306168</v>
      </c>
      <c r="EM4" s="8">
        <f>Confirmed!EM4/'By Population Size'!$B4*100000</f>
        <v>340.27021341084645</v>
      </c>
      <c r="EN4" s="8">
        <f>Confirmed!EN4/'By Population Size'!$B4*100000</f>
        <v>352.40206651833648</v>
      </c>
      <c r="EO4" s="8">
        <f>Confirmed!EO4/'By Population Size'!$B4*100000</f>
        <v>362.82563955377771</v>
      </c>
      <c r="EP4" s="8">
        <f>Confirmed!EP4/'By Population Size'!$B4*100000</f>
        <v>373.53872403932019</v>
      </c>
      <c r="EQ4" s="8">
        <f>Confirmed!EQ4/'By Population Size'!$B4*100000</f>
        <v>383.77029549558443</v>
      </c>
      <c r="ER4" s="8">
        <f>Confirmed!ER4/'By Population Size'!$B4*100000</f>
        <v>392.58983115432204</v>
      </c>
      <c r="ES4" s="8">
        <f>Confirmed!ES4/'By Population Size'!$B4*100000</f>
        <v>405.46577744350776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923.13639552589041</v>
      </c>
      <c r="GD4" s="8">
        <f>Confirmed!GD4/'By Population Size'!$B4*100000</f>
        <v>945.41624020028121</v>
      </c>
      <c r="GE4" s="8">
        <f>Confirmed!GE4/'By Population Size'!$B4*100000</f>
        <v>966.39873925866084</v>
      </c>
      <c r="GF4" s="8">
        <f>Confirmed!GF4/'By Population Size'!$B4*100000</f>
        <v>985.02939309689179</v>
      </c>
      <c r="GG4" s="8">
        <f>Confirmed!GG4/'By Population Size'!$B4*100000</f>
        <v>996.87916407777971</v>
      </c>
      <c r="GH4" s="8">
        <f>Confirmed!GH4/'By Population Size'!$B4*100000</f>
        <v>1011.4977510601969</v>
      </c>
      <c r="GI4" s="8">
        <f>Confirmed!GI4/'By Population Size'!$B4*100000</f>
        <v>1029.6587323534761</v>
      </c>
      <c r="GJ4" s="8">
        <f>Confirmed!GJ4/'By Population Size'!$B4*100000</f>
        <v>1053.6050671552339</v>
      </c>
      <c r="GK4" s="8">
        <f>Confirmed!GK4/'By Population Size'!$B4*100000</f>
        <v>1074.8023200960063</v>
      </c>
      <c r="GL4" s="8">
        <f>Confirmed!GL4/'By Population Size'!$B4*100000</f>
        <v>1096.2099157583436</v>
      </c>
      <c r="GM4" s="8">
        <f>Confirmed!GM4/'By Population Size'!$B4*100000</f>
        <v>1114.9373829684207</v>
      </c>
      <c r="GN4" s="8">
        <f>Confirmed!GN4/'By Population Size'!$B4*100000</f>
        <v>1132.6860368075058</v>
      </c>
      <c r="GO4" s="8">
        <f>Confirmed!GO4/'By Population Size'!$B4*100000</f>
        <v>1143.8950286366062</v>
      </c>
      <c r="GP4" s="8">
        <f>Confirmed!GP4/'By Population Size'!$B4*100000</f>
        <v>1164.0192086644931</v>
      </c>
      <c r="GQ4" s="8">
        <f>Confirmed!GQ4/'By Population Size'!$B4*100000</f>
        <v>1186.8362862944045</v>
      </c>
    </row>
    <row r="5" spans="1:199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  <c r="GD5" s="8">
        <f>Confirmed!GD5/'By Population Size'!$B5*100000</f>
        <v>264.10583400979561</v>
      </c>
      <c r="GE5" s="8">
        <f>Confirmed!GE5/'By Population Size'!$B5*100000</f>
        <v>265.30253953606018</v>
      </c>
      <c r="GF5" s="8">
        <f>Confirmed!GF5/'By Population Size'!$B5*100000</f>
        <v>266.01291206875169</v>
      </c>
      <c r="GG5" s="8">
        <f>Confirmed!GG5/'By Population Size'!$B5*100000</f>
        <v>266.629656137334</v>
      </c>
      <c r="GH5" s="8">
        <f>Confirmed!GH5/'By Population Size'!$B5*100000</f>
        <v>268.406189366332</v>
      </c>
      <c r="GI5" s="8">
        <f>Confirmed!GI5/'By Population Size'!$B5*100000</f>
        <v>269.39316713299195</v>
      </c>
      <c r="GJ5" s="8">
        <f>Confirmed!GJ5/'By Population Size'!$B5*100000</f>
        <v>270.52353020468763</v>
      </c>
      <c r="GK5" s="8">
        <f>Confirmed!GK5/'By Population Size'!$B5*100000</f>
        <v>272.02426072940966</v>
      </c>
      <c r="GL5" s="8">
        <f>Confirmed!GL5/'By Population Size'!$B5*100000</f>
        <v>273.72027347927383</v>
      </c>
      <c r="GM5" s="8">
        <f>Confirmed!GM5/'By Population Size'!$B5*100000</f>
        <v>274.52307068153601</v>
      </c>
      <c r="GN5" s="8">
        <f>Confirmed!GN5/'By Population Size'!$B5*100000</f>
        <v>275.16442566068412</v>
      </c>
      <c r="GO5" s="8">
        <f>Confirmed!GO5/'By Population Size'!$B5*100000</f>
        <v>277.11965550118208</v>
      </c>
      <c r="GP5" s="8">
        <f>Confirmed!GP5/'By Population Size'!$B5*100000</f>
        <v>279.12183332868335</v>
      </c>
      <c r="GQ5" s="8">
        <f>Confirmed!GQ5/'By Population Size'!$B5*100000</f>
        <v>280.52398645619326</v>
      </c>
    </row>
    <row r="6" spans="1:199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  <c r="GD6" s="8">
        <f>Confirmed!GD6/'By Population Size'!$B6*100000</f>
        <v>440.39388191459182</v>
      </c>
      <c r="GE6" s="8">
        <f>Confirmed!GE6/'By Population Size'!$B6*100000</f>
        <v>441.5275650483868</v>
      </c>
      <c r="GF6" s="8">
        <f>Confirmed!GF6/'By Population Size'!$B6*100000</f>
        <v>442.66272241252483</v>
      </c>
      <c r="GG6" s="8">
        <f>Confirmed!GG6/'By Population Size'!$B6*100000</f>
        <v>443.7683951698022</v>
      </c>
      <c r="GH6" s="8">
        <f>Confirmed!GH6/'By Population Size'!$B6*100000</f>
        <v>444.78266564581128</v>
      </c>
      <c r="GI6" s="8">
        <f>Confirmed!GI6/'By Population Size'!$B6*100000</f>
        <v>445.59791502551047</v>
      </c>
      <c r="GJ6" s="8">
        <f>Confirmed!GJ6/'By Population Size'!$B6*100000</f>
        <v>446.78024776062563</v>
      </c>
      <c r="GK6" s="8">
        <f>Confirmed!GK6/'By Population Size'!$B6*100000</f>
        <v>448.02892086117754</v>
      </c>
      <c r="GL6" s="8">
        <f>Confirmed!GL6/'By Population Size'!$B6*100000</f>
        <v>449.33066625407878</v>
      </c>
      <c r="GM6" s="8">
        <f>Confirmed!GM6/'By Population Size'!$B6*100000</f>
        <v>450.46434938787377</v>
      </c>
      <c r="GN6" s="8">
        <f>Confirmed!GN6/'By Population Size'!$B6*100000</f>
        <v>451.56559945412198</v>
      </c>
      <c r="GO6" s="8">
        <f>Confirmed!GO6/'By Population Size'!$B6*100000</f>
        <v>452.9543244372623</v>
      </c>
      <c r="GP6" s="8">
        <f>Confirmed!GP6/'By Population Size'!$B6*100000</f>
        <v>453.94942991881192</v>
      </c>
      <c r="GQ6" s="8">
        <f>Confirmed!GQ6/'By Population Size'!$B6*100000</f>
        <v>455.28508260960291</v>
      </c>
    </row>
    <row r="7" spans="1:199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  <c r="GD7" s="8">
        <f>Confirmed!GD7/'By Population Size'!$B7*100000</f>
        <v>405.71106396353144</v>
      </c>
      <c r="GE7" s="8">
        <f>Confirmed!GE7/'By Population Size'!$B7*100000</f>
        <v>406.12779185777862</v>
      </c>
      <c r="GF7" s="8">
        <f>Confirmed!GF7/'By Population Size'!$B7*100000</f>
        <v>406.58090075866642</v>
      </c>
      <c r="GG7" s="8">
        <f>Confirmed!GG7/'By Population Size'!$B7*100000</f>
        <v>407.00093601715361</v>
      </c>
      <c r="GH7" s="8">
        <f>Confirmed!GH7/'By Population Size'!$B7*100000</f>
        <v>407.27875461331831</v>
      </c>
      <c r="GI7" s="8">
        <f>Confirmed!GI7/'By Population Size'!$B7*100000</f>
        <v>407.61279840156413</v>
      </c>
      <c r="GJ7" s="8">
        <f>Confirmed!GJ7/'By Population Size'!$B7*100000</f>
        <v>408.08905885213233</v>
      </c>
      <c r="GK7" s="8">
        <f>Confirmed!GK7/'By Population Size'!$B7*100000</f>
        <v>408.72076542198312</v>
      </c>
      <c r="GL7" s="8">
        <f>Confirmed!GL7/'By Population Size'!$B7*100000</f>
        <v>409.34751094547386</v>
      </c>
      <c r="GM7" s="8">
        <f>Confirmed!GM7/'By Population Size'!$B7*100000</f>
        <v>409.8353471708823</v>
      </c>
      <c r="GN7" s="8">
        <f>Confirmed!GN7/'By Population Size'!$B7*100000</f>
        <v>410.22892351544908</v>
      </c>
      <c r="GO7" s="8">
        <f>Confirmed!GO7/'By Population Size'!$B7*100000</f>
        <v>410.49185897253352</v>
      </c>
      <c r="GP7" s="8">
        <f>Confirmed!GP7/'By Population Size'!$B7*100000</f>
        <v>410.80605857533897</v>
      </c>
      <c r="GQ7" s="8">
        <f>Confirmed!GQ7/'By Population Size'!$B7*100000</f>
        <v>411.44107250942989</v>
      </c>
    </row>
    <row r="8" spans="1:199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  <c r="GD8" s="8">
        <f>Confirmed!GD8/'By Population Size'!$B8*100000</f>
        <v>689.34165280697766</v>
      </c>
      <c r="GE8" s="8">
        <f>Confirmed!GE8/'By Population Size'!$B8*100000</f>
        <v>712.89791526063675</v>
      </c>
      <c r="GF8" s="8">
        <f>Confirmed!GF8/'By Population Size'!$B8*100000</f>
        <v>733.514712950285</v>
      </c>
      <c r="GG8" s="8">
        <f>Confirmed!GG8/'By Population Size'!$B8*100000</f>
        <v>752.49115415381004</v>
      </c>
      <c r="GH8" s="8">
        <f>Confirmed!GH8/'By Population Size'!$B8*100000</f>
        <v>764.47876447876445</v>
      </c>
      <c r="GI8" s="8">
        <f>Confirmed!GI8/'By Population Size'!$B8*100000</f>
        <v>776.69612607263014</v>
      </c>
      <c r="GJ8" s="8">
        <f>Confirmed!GJ8/'By Population Size'!$B8*100000</f>
        <v>795.89049311210772</v>
      </c>
      <c r="GK8" s="8">
        <f>Confirmed!GK8/'By Population Size'!$B8*100000</f>
        <v>814.55102632087971</v>
      </c>
      <c r="GL8" s="8">
        <f>Confirmed!GL8/'By Population Size'!$B8*100000</f>
        <v>833.15750040755518</v>
      </c>
      <c r="GM8" s="8">
        <f>Confirmed!GM8/'By Population Size'!$B8*100000</f>
        <v>850.23173625230072</v>
      </c>
      <c r="GN8" s="8">
        <f>Confirmed!GN8/'By Population Size'!$B8*100000</f>
        <v>864.07593955176549</v>
      </c>
      <c r="GO8" s="8">
        <f>Confirmed!GO8/'By Population Size'!$B8*100000</f>
        <v>873.15956141158506</v>
      </c>
      <c r="GP8" s="8">
        <f>Confirmed!GP8/'By Population Size'!$B8*100000</f>
        <v>880.68729416355757</v>
      </c>
      <c r="GQ8" s="8">
        <f>Confirmed!GQ8/'By Population Size'!$B8*100000</f>
        <v>895.14641997687283</v>
      </c>
    </row>
    <row r="9" spans="1:199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  <c r="GD9" s="8">
        <f>Confirmed!GD9/'By Population Size'!$B9*100000</f>
        <v>577.82856693099984</v>
      </c>
      <c r="GE9" s="8">
        <f>Confirmed!GE9/'By Population Size'!$B9*100000</f>
        <v>582.65154028230756</v>
      </c>
      <c r="GF9" s="8">
        <f>Confirmed!GF9/'By Population Size'!$B9*100000</f>
        <v>582.65154028230756</v>
      </c>
      <c r="GG9" s="8">
        <f>Confirmed!GG9/'By Population Size'!$B9*100000</f>
        <v>582.65154028230756</v>
      </c>
      <c r="GH9" s="8">
        <f>Confirmed!GH9/'By Population Size'!$B9*100000</f>
        <v>596.25638883559736</v>
      </c>
      <c r="GI9" s="8">
        <f>Confirmed!GI9/'By Population Size'!$B9*100000</f>
        <v>600.16609849687916</v>
      </c>
      <c r="GJ9" s="8">
        <f>Confirmed!GJ9/'By Population Size'!$B9*100000</f>
        <v>604.50998269932086</v>
      </c>
      <c r="GK9" s="8">
        <f>Confirmed!GK9/'By Population Size'!$B9*100000</f>
        <v>610.47507036087177</v>
      </c>
      <c r="GL9" s="8">
        <f>Confirmed!GL9/'By Population Size'!$B9*100000</f>
        <v>617.08821164789777</v>
      </c>
      <c r="GM9" s="8">
        <f>Confirmed!GM9/'By Population Size'!$B9*100000</f>
        <v>617.08821164789777</v>
      </c>
      <c r="GN9" s="8">
        <f>Confirmed!GN9/'By Population Size'!$B9*100000</f>
        <v>617.08821164789777</v>
      </c>
      <c r="GO9" s="8">
        <f>Confirmed!GO9/'By Population Size'!$B9*100000</f>
        <v>635.33637512167047</v>
      </c>
      <c r="GP9" s="8">
        <f>Confirmed!GP9/'By Population Size'!$B9*100000</f>
        <v>647.65581037822596</v>
      </c>
      <c r="GQ9" s="8">
        <f>Confirmed!GQ9/'By Population Size'!$B9*100000</f>
        <v>653.97165973805375</v>
      </c>
    </row>
    <row r="10" spans="1:199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  <c r="GD10" s="8">
        <f>Confirmed!GD10/'By Population Size'!$B10*100000</f>
        <v>543.88798171606652</v>
      </c>
      <c r="GE10" s="8">
        <f>Confirmed!GE10/'By Population Size'!$B10*100000</f>
        <v>547.84797849873189</v>
      </c>
      <c r="GF10" s="8">
        <f>Confirmed!GF10/'By Population Size'!$B10*100000</f>
        <v>551.84497819301919</v>
      </c>
      <c r="GG10" s="8">
        <f>Confirmed!GG10/'By Population Size'!$B10*100000</f>
        <v>555.77893588972836</v>
      </c>
      <c r="GH10" s="8">
        <f>Confirmed!GH10/'By Population Size'!$B10*100000</f>
        <v>559.62107154648641</v>
      </c>
      <c r="GI10" s="8">
        <f>Confirmed!GI10/'By Population Size'!$B10*100000</f>
        <v>563.30765792661089</v>
      </c>
      <c r="GJ10" s="8">
        <f>Confirmed!GJ10/'By Population Size'!$B10*100000</f>
        <v>567.04152580491916</v>
      </c>
      <c r="GK10" s="8">
        <f>Confirmed!GK10/'By Population Size'!$B10*100000</f>
        <v>570.79937705187137</v>
      </c>
      <c r="GL10" s="8">
        <f>Confirmed!GL10/'By Population Size'!$B10*100000</f>
        <v>574.54626447315775</v>
      </c>
      <c r="GM10" s="8">
        <f>Confirmed!GM10/'By Population Size'!$B10*100000</f>
        <v>578.26642756938384</v>
      </c>
      <c r="GN10" s="8">
        <f>Confirmed!GN10/'By Population Size'!$B10*100000</f>
        <v>581.95781062323715</v>
      </c>
      <c r="GO10" s="8">
        <f>Confirmed!GO10/'By Population Size'!$B10*100000</f>
        <v>585.63343317769591</v>
      </c>
      <c r="GP10" s="8">
        <f>Confirmed!GP10/'By Population Size'!$B10*100000</f>
        <v>589.14254262985537</v>
      </c>
      <c r="GQ10" s="8">
        <f>Confirmed!GQ10/'By Population Size'!$B10*100000</f>
        <v>592.69619262378205</v>
      </c>
    </row>
    <row r="11" spans="1:199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1200.5089978824028</v>
      </c>
      <c r="GD11" s="8">
        <f>Confirmed!GD11/'By Population Size'!$B11*100000</f>
        <v>1221.2814039651223</v>
      </c>
      <c r="GE11" s="8">
        <f>Confirmed!GE11/'By Population Size'!$B11*100000</f>
        <v>1243.5717877541558</v>
      </c>
      <c r="GF11" s="8">
        <f>Confirmed!GF11/'By Population Size'!$B11*100000</f>
        <v>1263.6620110270255</v>
      </c>
      <c r="GG11" s="8">
        <f>Confirmed!GG11/'By Population Size'!$B11*100000</f>
        <v>1280.2790287352091</v>
      </c>
      <c r="GH11" s="8">
        <f>Confirmed!GH11/'By Population Size'!$B11*100000</f>
        <v>1297.3378323854097</v>
      </c>
      <c r="GI11" s="8">
        <f>Confirmed!GI11/'By Population Size'!$B11*100000</f>
        <v>1317.2556956398334</v>
      </c>
      <c r="GJ11" s="8">
        <f>Confirmed!GJ11/'By Population Size'!$B11*100000</f>
        <v>1338.6573669828795</v>
      </c>
      <c r="GK11" s="8">
        <f>Confirmed!GK11/'By Population Size'!$B11*100000</f>
        <v>1359.2295935354034</v>
      </c>
      <c r="GL11" s="8">
        <f>Confirmed!GL11/'By Population Size'!$B11*100000</f>
        <v>1379.5172748644929</v>
      </c>
      <c r="GM11" s="8">
        <f>Confirmed!GM11/'By Population Size'!$B11*100000</f>
        <v>1397.2023199150474</v>
      </c>
      <c r="GN11" s="8">
        <f>Confirmed!GN11/'By Population Size'!$B11*100000</f>
        <v>1411.5898456653317</v>
      </c>
      <c r="GO11" s="8">
        <f>Confirmed!GO11/'By Population Size'!$B11*100000</f>
        <v>1425.3084935896468</v>
      </c>
      <c r="GP11" s="8">
        <f>Confirmed!GP11/'By Population Size'!$B11*100000</f>
        <v>1442.7077838727776</v>
      </c>
      <c r="GQ11" s="8">
        <f>Confirmed!GQ11/'By Population Size'!$B11*100000</f>
        <v>1458.6767883888035</v>
      </c>
    </row>
    <row r="12" spans="1:199" x14ac:dyDescent="0.35">
      <c r="A12" s="9" t="s">
        <v>51</v>
      </c>
      <c r="B12" s="4">
        <v>1380937553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7.2414570653652141E-5</v>
      </c>
      <c r="L12" s="8">
        <f>Confirmed!L12/'By Population Size'!$B12*100000</f>
        <v>7.2414570653652141E-5</v>
      </c>
      <c r="M12" s="8">
        <f>Confirmed!M12/'By Population Size'!$B12*100000</f>
        <v>7.2414570653652141E-5</v>
      </c>
      <c r="N12" s="8">
        <f>Confirmed!N12/'By Population Size'!$B12*100000</f>
        <v>1.4482914130730428E-4</v>
      </c>
      <c r="O12" s="8">
        <f>Confirmed!O12/'By Population Size'!$B12*100000</f>
        <v>2.1724371196095641E-4</v>
      </c>
      <c r="P12" s="8">
        <f>Confirmed!P12/'By Population Size'!$B12*100000</f>
        <v>2.1724371196095641E-4</v>
      </c>
      <c r="Q12" s="8">
        <f>Confirmed!Q12/'By Population Size'!$B12*100000</f>
        <v>2.1724371196095641E-4</v>
      </c>
      <c r="R12" s="8">
        <f>Confirmed!R12/'By Population Size'!$B12*100000</f>
        <v>2.1724371196095641E-4</v>
      </c>
      <c r="S12" s="8">
        <f>Confirmed!S12/'By Population Size'!$B12*100000</f>
        <v>2.1724371196095641E-4</v>
      </c>
      <c r="T12" s="8">
        <f>Confirmed!T12/'By Population Size'!$B12*100000</f>
        <v>2.1724371196095641E-4</v>
      </c>
      <c r="U12" s="8">
        <f>Confirmed!U12/'By Population Size'!$B12*100000</f>
        <v>2.1724371196095641E-4</v>
      </c>
      <c r="V12" s="8">
        <f>Confirmed!V12/'By Population Size'!$B12*100000</f>
        <v>2.1724371196095641E-4</v>
      </c>
      <c r="W12" s="8">
        <f>Confirmed!W12/'By Population Size'!$B12*100000</f>
        <v>2.1724371196095641E-4</v>
      </c>
      <c r="X12" s="8">
        <f>Confirmed!X12/'By Population Size'!$B12*100000</f>
        <v>2.1724371196095641E-4</v>
      </c>
      <c r="Y12" s="8">
        <f>Confirmed!Y12/'By Population Size'!$B12*100000</f>
        <v>2.1724371196095641E-4</v>
      </c>
      <c r="Z12" s="8">
        <f>Confirmed!Z12/'By Population Size'!$B12*100000</f>
        <v>2.1724371196095641E-4</v>
      </c>
      <c r="AA12" s="8">
        <f>Confirmed!AA12/'By Population Size'!$B12*100000</f>
        <v>2.1724371196095641E-4</v>
      </c>
      <c r="AB12" s="8">
        <f>Confirmed!AB12/'By Population Size'!$B12*100000</f>
        <v>2.1724371196095641E-4</v>
      </c>
      <c r="AC12" s="8">
        <f>Confirmed!AC12/'By Population Size'!$B12*100000</f>
        <v>2.1724371196095641E-4</v>
      </c>
      <c r="AD12" s="8">
        <f>Confirmed!AD12/'By Population Size'!$B12*100000</f>
        <v>2.1724371196095641E-4</v>
      </c>
      <c r="AE12" s="8">
        <f>Confirmed!AE12/'By Population Size'!$B12*100000</f>
        <v>2.1724371196095641E-4</v>
      </c>
      <c r="AF12" s="8">
        <f>Confirmed!AF12/'By Population Size'!$B12*100000</f>
        <v>2.1724371196095641E-4</v>
      </c>
      <c r="AG12" s="8">
        <f>Confirmed!AG12/'By Population Size'!$B12*100000</f>
        <v>2.1724371196095641E-4</v>
      </c>
      <c r="AH12" s="8">
        <f>Confirmed!AH12/'By Population Size'!$B12*100000</f>
        <v>2.1724371196095641E-4</v>
      </c>
      <c r="AI12" s="8">
        <f>Confirmed!AI12/'By Population Size'!$B12*100000</f>
        <v>2.1724371196095641E-4</v>
      </c>
      <c r="AJ12" s="8">
        <f>Confirmed!AJ12/'By Population Size'!$B12*100000</f>
        <v>2.1724371196095641E-4</v>
      </c>
      <c r="AK12" s="8">
        <f>Confirmed!AK12/'By Population Size'!$B12*100000</f>
        <v>2.1724371196095641E-4</v>
      </c>
      <c r="AL12" s="8">
        <f>Confirmed!AL12/'By Population Size'!$B12*100000</f>
        <v>2.1724371196095641E-4</v>
      </c>
      <c r="AM12" s="8">
        <f>Confirmed!AM12/'By Population Size'!$B12*100000</f>
        <v>2.1724371196095641E-4</v>
      </c>
      <c r="AN12" s="8">
        <f>Confirmed!AN12/'By Population Size'!$B12*100000</f>
        <v>2.1724371196095641E-4</v>
      </c>
      <c r="AO12" s="8">
        <f>Confirmed!AO12/'By Population Size'!$B12*100000</f>
        <v>2.1724371196095641E-4</v>
      </c>
      <c r="AP12" s="8">
        <f>Confirmed!AP12/'By Population Size'!$B12*100000</f>
        <v>2.1724371196095641E-4</v>
      </c>
      <c r="AQ12" s="8">
        <f>Confirmed!AQ12/'By Population Size'!$B12*100000</f>
        <v>3.6207285326826069E-4</v>
      </c>
      <c r="AR12" s="8">
        <f>Confirmed!AR12/'By Population Size'!$B12*100000</f>
        <v>3.6207285326826069E-4</v>
      </c>
      <c r="AS12" s="8">
        <f>Confirmed!AS12/'By Population Size'!$B12*100000</f>
        <v>2.0276079783022598E-3</v>
      </c>
      <c r="AT12" s="8">
        <f>Confirmed!AT12/'By Population Size'!$B12*100000</f>
        <v>2.1724371196095642E-3</v>
      </c>
      <c r="AU12" s="8">
        <f>Confirmed!AU12/'By Population Size'!$B12*100000</f>
        <v>2.2448516902632163E-3</v>
      </c>
      <c r="AV12" s="8">
        <f>Confirmed!AV12/'By Population Size'!$B12*100000</f>
        <v>2.4620954022241729E-3</v>
      </c>
      <c r="AW12" s="8">
        <f>Confirmed!AW12/'By Population Size'!$B12*100000</f>
        <v>2.8241682554924334E-3</v>
      </c>
      <c r="AX12" s="8">
        <f>Confirmed!AX12/'By Population Size'!$B12*100000</f>
        <v>3.1138265381070421E-3</v>
      </c>
      <c r="AY12" s="8">
        <f>Confirmed!AY12/'By Population Size'!$B12*100000</f>
        <v>4.0552159566045196E-3</v>
      </c>
      <c r="AZ12" s="8">
        <f>Confirmed!AZ12/'By Population Size'!$B12*100000</f>
        <v>4.4897033805264327E-3</v>
      </c>
      <c r="BA12" s="8">
        <f>Confirmed!BA12/'By Population Size'!$B12*100000</f>
        <v>5.2862636577166063E-3</v>
      </c>
      <c r="BB12" s="8">
        <f>Confirmed!BB12/'By Population Size'!$B12*100000</f>
        <v>5.9379947935994763E-3</v>
      </c>
      <c r="BC12" s="8">
        <f>Confirmed!BC12/'By Population Size'!$B12*100000</f>
        <v>7.3862862066725182E-3</v>
      </c>
      <c r="BD12" s="8">
        <f>Confirmed!BD12/'By Population Size'!$B12*100000</f>
        <v>8.1828464838626918E-3</v>
      </c>
      <c r="BE12" s="8">
        <f>Confirmed!BE12/'By Population Size'!$B12*100000</f>
        <v>8.617333907784604E-3</v>
      </c>
      <c r="BF12" s="8">
        <f>Confirmed!BF12/'By Population Size'!$B12*100000</f>
        <v>1.0282869032818604E-2</v>
      </c>
      <c r="BG12" s="8">
        <f>Confirmed!BG12/'By Population Size'!$B12*100000</f>
        <v>1.1296673021969733E-2</v>
      </c>
      <c r="BH12" s="8">
        <f>Confirmed!BH12/'By Population Size'!$B12*100000</f>
        <v>1.4048426706808516E-2</v>
      </c>
      <c r="BI12" s="8">
        <f>Confirmed!BI12/'By Population Size'!$B12*100000</f>
        <v>1.7669155239491124E-2</v>
      </c>
      <c r="BJ12" s="8">
        <f>Confirmed!BJ12/'By Population Size'!$B12*100000</f>
        <v>2.3896808315705211E-2</v>
      </c>
      <c r="BK12" s="8">
        <f>Confirmed!BK12/'By Population Size'!$B12*100000</f>
        <v>2.8676169978846252E-2</v>
      </c>
      <c r="BL12" s="8">
        <f>Confirmed!BL12/'By Population Size'!$B12*100000</f>
        <v>3.6134870756172423E-2</v>
      </c>
      <c r="BM12" s="8">
        <f>Confirmed!BM12/'By Population Size'!$B12*100000</f>
        <v>3.8814209870357552E-2</v>
      </c>
      <c r="BN12" s="8">
        <f>Confirmed!BN12/'By Population Size'!$B12*100000</f>
        <v>4.757637291944946E-2</v>
      </c>
      <c r="BO12" s="8">
        <f>Confirmed!BO12/'By Population Size'!$B12*100000</f>
        <v>5.2645392865205108E-2</v>
      </c>
      <c r="BP12" s="8">
        <f>Confirmed!BP12/'By Population Size'!$B12*100000</f>
        <v>6.423172416978945E-2</v>
      </c>
      <c r="BQ12" s="8">
        <f>Confirmed!BQ12/'By Population Size'!$B12*100000</f>
        <v>7.1473181235154656E-2</v>
      </c>
      <c r="BR12" s="8">
        <f>Confirmed!BR12/'By Population Size'!$B12*100000</f>
        <v>7.4152520349339793E-2</v>
      </c>
      <c r="BS12" s="8">
        <f>Confirmed!BS12/'By Population Size'!$B12*100000</f>
        <v>9.0590627887718822E-2</v>
      </c>
      <c r="BT12" s="8">
        <f>Confirmed!BT12/'By Population Size'!$B12*100000</f>
        <v>0.10116315520315206</v>
      </c>
      <c r="BU12" s="8">
        <f>Confirmed!BU12/'By Population Size'!$B12*100000</f>
        <v>0.14468431216599698</v>
      </c>
      <c r="BV12" s="8">
        <f>Confirmed!BV12/'By Population Size'!$B12*100000</f>
        <v>0.18415025317223738</v>
      </c>
      <c r="BW12" s="8">
        <f>Confirmed!BW12/'By Population Size'!$B12*100000</f>
        <v>0.18588820286792504</v>
      </c>
      <c r="BX12" s="8">
        <f>Confirmed!BX12/'By Population Size'!$B12*100000</f>
        <v>0.22318170675455587</v>
      </c>
      <c r="BY12" s="8">
        <f>Confirmed!BY12/'By Population Size'!$B12*100000</f>
        <v>0.25982347950530388</v>
      </c>
      <c r="BZ12" s="8">
        <f>Confirmed!BZ12/'By Population Size'!$B12*100000</f>
        <v>0.3459968185831499</v>
      </c>
      <c r="CA12" s="8">
        <f>Confirmed!CA12/'By Population Size'!$B12*100000</f>
        <v>0.38459378474154648</v>
      </c>
      <c r="CB12" s="8">
        <f>Confirmed!CB12/'By Population Size'!$B12*100000</f>
        <v>0.42840459998700609</v>
      </c>
      <c r="CC12" s="8">
        <f>Confirmed!CC12/'By Population Size'!$B12*100000</f>
        <v>0.48698798764581069</v>
      </c>
      <c r="CD12" s="8">
        <f>Confirmed!CD12/'By Population Size'!$B12*100000</f>
        <v>0.55020590782644896</v>
      </c>
      <c r="CE12" s="8">
        <f>Confirmed!CE12/'By Population Size'!$B12*100000</f>
        <v>0.61161346374074599</v>
      </c>
      <c r="CF12" s="8">
        <f>Confirmed!CF12/'By Population Size'!$B12*100000</f>
        <v>0.66657612286686796</v>
      </c>
      <c r="CG12" s="8">
        <f>Confirmed!CG12/'By Population Size'!$B12*100000</f>
        <v>0.75694950704262587</v>
      </c>
      <c r="CH12" s="8">
        <f>Confirmed!CH12/'By Population Size'!$B12*100000</f>
        <v>0.83182617309850215</v>
      </c>
      <c r="CI12" s="8">
        <f>Confirmed!CI12/'By Population Size'!$B12*100000</f>
        <v>0.89229233959430165</v>
      </c>
      <c r="CJ12" s="8">
        <f>Confirmed!CJ12/'By Population Size'!$B12*100000</f>
        <v>0.97252768387854838</v>
      </c>
      <c r="CK12" s="8">
        <f>Confirmed!CK12/'By Population Size'!$B12*100000</f>
        <v>1.0392939180212155</v>
      </c>
      <c r="CL12" s="8">
        <f>Confirmed!CL12/'By Population Size'!$B12*100000</f>
        <v>1.138501879816719</v>
      </c>
      <c r="CM12" s="8">
        <f>Confirmed!CM12/'By Population Size'!$B12*100000</f>
        <v>1.2755826620640827</v>
      </c>
      <c r="CN12" s="8">
        <f>Confirmed!CN12/'By Population Size'!$B12*100000</f>
        <v>1.3424937253480571</v>
      </c>
      <c r="CO12" s="8">
        <f>Confirmed!CO12/'By Population Size'!$B12*100000</f>
        <v>1.4540845787253351</v>
      </c>
      <c r="CP12" s="8">
        <f>Confirmed!CP12/'By Population Size'!$B12*100000</f>
        <v>1.5474993748685464</v>
      </c>
      <c r="CQ12" s="8">
        <f>Confirmed!CQ12/'By Population Size'!$B12*100000</f>
        <v>1.6711110469743304</v>
      </c>
      <c r="CR12" s="8">
        <f>Confirmed!CR12/'By Population Size'!$B12*100000</f>
        <v>1.776329418134087</v>
      </c>
      <c r="CS12" s="8">
        <f>Confirmed!CS12/'By Population Size'!$B12*100000</f>
        <v>1.9032721604899394</v>
      </c>
      <c r="CT12" s="8">
        <f>Confirmed!CT12/'By Population Size'!$B12*100000</f>
        <v>2.0196423755303585</v>
      </c>
      <c r="CU12" s="8">
        <f>Confirmed!CU12/'By Population Size'!$B12*100000</f>
        <v>2.132681520320709</v>
      </c>
      <c r="CV12" s="8">
        <f>Confirmed!CV12/'By Population Size'!$B12*100000</f>
        <v>2.2683140111549998</v>
      </c>
      <c r="CW12" s="8">
        <f>Confirmed!CW12/'By Population Size'!$B12*100000</f>
        <v>2.3941705349510474</v>
      </c>
      <c r="CX12" s="8">
        <f>Confirmed!CX12/'By Population Size'!$B12*100000</f>
        <v>2.5245891766982749</v>
      </c>
      <c r="CY12" s="8">
        <f>Confirmed!CY12/'By Population Size'!$B12*100000</f>
        <v>2.6979496588431182</v>
      </c>
      <c r="CZ12" s="8">
        <f>Confirmed!CZ12/'By Population Size'!$B12*100000</f>
        <v>2.8747860403793362</v>
      </c>
      <c r="DA12" s="8">
        <f>Confirmed!DA12/'By Population Size'!$B12*100000</f>
        <v>3.0779813256334845</v>
      </c>
      <c r="DB12" s="8">
        <f>Confirmed!DB12/'By Population Size'!$B12*100000</f>
        <v>3.3627154174436442</v>
      </c>
      <c r="DC12" s="8">
        <f>Confirmed!DC12/'By Population Size'!$B12*100000</f>
        <v>3.5772797902904157</v>
      </c>
      <c r="DD12" s="8">
        <f>Confirmed!DD12/'By Population Size'!$B12*100000</f>
        <v>3.8370308552250658</v>
      </c>
      <c r="DE12" s="8">
        <f>Confirmed!DE12/'By Population Size'!$B12*100000</f>
        <v>4.080633470903952</v>
      </c>
      <c r="DF12" s="8">
        <f>Confirmed!DF12/'By Population Size'!$B12*100000</f>
        <v>4.3227877951697646</v>
      </c>
      <c r="DG12" s="8">
        <f>Confirmed!DG12/'By Population Size'!$B12*100000</f>
        <v>4.5482143536145836</v>
      </c>
      <c r="DH12" s="8">
        <f>Confirmed!DH12/'By Population Size'!$B12*100000</f>
        <v>4.8634349796699317</v>
      </c>
      <c r="DI12" s="8">
        <f>Confirmed!DI12/'By Population Size'!$B12*100000</f>
        <v>5.1246343360176549</v>
      </c>
      <c r="DJ12" s="8">
        <f>Confirmed!DJ12/'By Population Size'!$B12*100000</f>
        <v>5.3798232830011248</v>
      </c>
      <c r="DK12" s="8">
        <f>Confirmed!DK12/'By Population Size'!$B12*100000</f>
        <v>5.6523193123708184</v>
      </c>
      <c r="DL12" s="8">
        <f>Confirmed!DL12/'By Population Size'!$B12*100000</f>
        <v>5.9377775498875147</v>
      </c>
      <c r="DM12" s="8">
        <f>Confirmed!DM12/'By Population Size'!$B12*100000</f>
        <v>6.2120115289528952</v>
      </c>
      <c r="DN12" s="8">
        <f>Confirmed!DN12/'By Population Size'!$B12*100000</f>
        <v>6.5642360006122589</v>
      </c>
      <c r="DO12" s="8">
        <f>Confirmed!DO12/'By Population Size'!$B12*100000</f>
        <v>6.9299295824132026</v>
      </c>
      <c r="DP12" s="8">
        <f>Confirmed!DP12/'By Population Size'!$B12*100000</f>
        <v>7.2652090445396125</v>
      </c>
      <c r="DQ12" s="8">
        <f>Confirmed!DQ12/'By Population Size'!$B12*100000</f>
        <v>7.7103414103476116</v>
      </c>
      <c r="DR12" s="8">
        <f>Confirmed!DR12/'By Population Size'!$B12*100000</f>
        <v>8.1124595211873416</v>
      </c>
      <c r="DS12" s="8">
        <f>Confirmed!DS12/'By Population Size'!$B12*100000</f>
        <v>8.5612850300986789</v>
      </c>
      <c r="DT12" s="8">
        <f>Confirmed!DT12/'By Population Size'!$B12*100000</f>
        <v>9.0369039301518654</v>
      </c>
      <c r="DU12" s="8">
        <f>Confirmed!DU12/'By Population Size'!$B12*100000</f>
        <v>9.5169401190149259</v>
      </c>
      <c r="DV12" s="8">
        <f>Confirmed!DV12/'By Population Size'!$B12*100000</f>
        <v>10.032024960074352</v>
      </c>
      <c r="DW12" s="8">
        <f>Confirmed!DW12/'By Population Size'!$B12*100000</f>
        <v>10.496492016246878</v>
      </c>
      <c r="DX12" s="8">
        <f>Confirmed!DX12/'By Population Size'!$B12*100000</f>
        <v>10.919610352576166</v>
      </c>
      <c r="DY12" s="8">
        <f>Confirmed!DY12/'By Population Size'!$B12*100000</f>
        <v>11.447729816353252</v>
      </c>
      <c r="DZ12" s="8">
        <f>Confirmed!DZ12/'By Population Size'!$B12*100000</f>
        <v>11.976356182124913</v>
      </c>
      <c r="EA12" s="8">
        <f>Confirmed!EA12/'By Population Size'!$B12*100000</f>
        <v>12.563276277272763</v>
      </c>
      <c r="EB12" s="8">
        <f>Confirmed!EB12/'By Population Size'!$B12*100000</f>
        <v>13.16692413824161</v>
      </c>
      <c r="EC12" s="8">
        <f>Confirmed!EC12/'By Population Size'!$B12*100000</f>
        <v>13.80286889772198</v>
      </c>
      <c r="ED12" s="8">
        <f>Confirmed!ED12/'By Population Size'!$B12*100000</f>
        <v>14.364878380564974</v>
      </c>
      <c r="EE12" s="8">
        <f>Confirmed!EE12/'By Population Size'!$B12*100000</f>
        <v>15.00364730830084</v>
      </c>
      <c r="EF12" s="8">
        <f>Confirmed!EF12/'By Population Size'!$B12*100000</f>
        <v>15.701216867407473</v>
      </c>
      <c r="EG12" s="8">
        <f>Confirmed!EG12/'By Population Size'!$B12*100000</f>
        <v>16.417324556601436</v>
      </c>
      <c r="EH12" s="8">
        <f>Confirmed!EH12/'By Population Size'!$B12*100000</f>
        <v>17.103162955262178</v>
      </c>
      <c r="EI12" s="8">
        <f>Confirmed!EI12/'By Population Size'!$B12*100000</f>
        <v>17.859026243744999</v>
      </c>
      <c r="EJ12" s="8">
        <f>Confirmed!EJ12/'By Population Size'!$B12*100000</f>
        <v>18.645738139326276</v>
      </c>
      <c r="EK12" s="8">
        <f>Confirmed!EK12/'By Population Size'!$B12*100000</f>
        <v>19.257061944784407</v>
      </c>
      <c r="EL12" s="8">
        <f>Confirmed!EL12/'By Population Size'!$B12*100000</f>
        <v>19.996994027723424</v>
      </c>
      <c r="EM12" s="8">
        <f>Confirmed!EM12/'By Population Size'!$B12*100000</f>
        <v>20.754378022189972</v>
      </c>
      <c r="EN12" s="8">
        <f>Confirmed!EN12/'By Population Size'!$B12*100000</f>
        <v>21.545869279434388</v>
      </c>
      <c r="EO12" s="8">
        <f>Confirmed!EO12/'By Population Size'!$B12*100000</f>
        <v>22.375595429983935</v>
      </c>
      <c r="EP12" s="8">
        <f>Confirmed!EP12/'By Population Size'!$B12*100000</f>
        <v>23.239428843311352</v>
      </c>
      <c r="EQ12" s="8">
        <f>Confirmed!EQ12/'By Population Size'!$B12*100000</f>
        <v>24.072341234969659</v>
      </c>
      <c r="ER12" s="8">
        <f>Confirmed!ER12/'By Population Size'!$B12*100000</f>
        <v>24.844787460132164</v>
      </c>
      <c r="ES12" s="8">
        <f>Confirmed!ES12/'By Population Size'!$B12*100000</f>
        <v>25.639464958485348</v>
      </c>
      <c r="ET12" s="8">
        <f>Confirmed!ET12/'By Population Size'!$B12*100000</f>
        <v>26.572237043075038</v>
      </c>
      <c r="EU12" s="8">
        <f>Confirmed!EU12/'By Population Size'!$B12*100000</f>
        <v>27.556061399975555</v>
      </c>
      <c r="EV12" s="8">
        <f>Confirmed!EV12/'By Population Size'!$B12*100000</f>
        <v>28.607231307583973</v>
      </c>
      <c r="EW12" s="8">
        <f>Confirmed!EW12/'By Population Size'!$B12*100000</f>
        <v>29.722632939362175</v>
      </c>
      <c r="EX12" s="8">
        <f>Confirmed!EX12/'By Population Size'!$B12*100000</f>
        <v>30.796613436726489</v>
      </c>
      <c r="EY12" s="8">
        <f>Confirmed!EY12/'By Population Size'!$B12*100000</f>
        <v>31.877980220297477</v>
      </c>
      <c r="EZ12" s="8">
        <f>Confirmed!EZ12/'By Population Size'!$B12*100000</f>
        <v>33.034296084494997</v>
      </c>
      <c r="FA12" s="8">
        <f>Confirmed!FA12/'By Population Size'!$B12*100000</f>
        <v>34.259695449096093</v>
      </c>
      <c r="FB12" s="8">
        <f>Confirmed!FB12/'By Population Size'!$B12*100000</f>
        <v>35.512177863121664</v>
      </c>
      <c r="FC12" s="8">
        <f>Confirmed!FC12/'By Population Size'!$B12*100000</f>
        <v>36.855612977888214</v>
      </c>
      <c r="FD12" s="8">
        <f>Confirmed!FD12/'By Population Size'!$B12*100000</f>
        <v>38.297097421319819</v>
      </c>
      <c r="FE12" s="8">
        <f>Confirmed!FE12/'By Population Size'!$B12*100000</f>
        <v>39.706212551669239</v>
      </c>
      <c r="FF12" s="8">
        <f>Confirmed!FF12/'By Population Size'!$B12*100000</f>
        <v>41.047475229316184</v>
      </c>
      <c r="FG12" s="8">
        <f>Confirmed!FG12/'By Population Size'!$B12*100000</f>
        <v>42.397355240870915</v>
      </c>
      <c r="FH12" s="8">
        <f>Confirmed!FH12/'By Population Size'!$B12*100000</f>
        <v>43.784818414594881</v>
      </c>
      <c r="FI12" s="8">
        <f>Confirmed!FI12/'By Population Size'!$B12*100000</f>
        <v>45.298500184968177</v>
      </c>
      <c r="FJ12" s="8">
        <f>Confirmed!FJ12/'By Population Size'!$B12*100000</f>
        <v>46.947452373322484</v>
      </c>
      <c r="FK12" s="8">
        <f>Confirmed!FK12/'By Population Size'!$B12*100000</f>
        <v>48.746954454065744</v>
      </c>
      <c r="FL12" s="8">
        <f>Confirmed!FL12/'By Population Size'!$B12*100000</f>
        <v>50.502862963275504</v>
      </c>
      <c r="FM12" s="8">
        <f>Confirmed!FM12/'By Population Size'!$B12*100000</f>
        <v>52.114159574889911</v>
      </c>
      <c r="FN12" s="8">
        <f>Confirmed!FN12/'By Population Size'!$B12*100000</f>
        <v>53.761808300972469</v>
      </c>
      <c r="FO12" s="8">
        <f>Confirmed!FO12/'By Population Size'!$B12*100000</f>
        <v>55.563410404264673</v>
      </c>
      <c r="FP12" s="8">
        <f>Confirmed!FP12/'By Population Size'!$B12*100000</f>
        <v>57.48283101401038</v>
      </c>
      <c r="FQ12" s="8">
        <f>Confirmed!FQ12/'By Population Size'!$B12*100000</f>
        <v>59.446279682713502</v>
      </c>
      <c r="FR12" s="8">
        <f>Confirmed!FR12/'By Population Size'!$B12*100000</f>
        <v>61.517770890831869</v>
      </c>
      <c r="FS12" s="8">
        <f>Confirmed!FS12/'By Population Size'!$B12*100000</f>
        <v>63.598386334852606</v>
      </c>
      <c r="FT12" s="8">
        <f>Confirmed!FT12/'By Population Size'!$B12*100000</f>
        <v>65.662056769340396</v>
      </c>
      <c r="FU12" s="8">
        <f>Confirmed!FU12/'By Population Size'!$B12*100000</f>
        <v>67.793145169106708</v>
      </c>
      <c r="FV12" s="8">
        <f>Confirmed!FV12/'By Population Size'!$B12*100000</f>
        <v>70.159363679785443</v>
      </c>
      <c r="FW12" s="8">
        <f>Confirmed!FW12/'By Population Size'!$B12*100000</f>
        <v>72.692063288396938</v>
      </c>
      <c r="FX12" s="8">
        <f>Confirmed!FX12/'By Population Size'!$B12*100000</f>
        <v>75.244821733079476</v>
      </c>
      <c r="FY12" s="8">
        <f>Confirmed!FY12/'By Population Size'!$B12*100000</f>
        <v>78.04704837366387</v>
      </c>
      <c r="FZ12" s="8">
        <f>Confirmed!FZ12/'By Population Size'!$B12*100000</f>
        <v>80.974407392337739</v>
      </c>
      <c r="GA12" s="8">
        <f>Confirmed!GA12/'By Population Size'!$B12*100000</f>
        <v>83.663305229849158</v>
      </c>
      <c r="GB12" s="8">
        <f>Confirmed!GB12/'By Population Size'!$B12*100000</f>
        <v>86.396231126317986</v>
      </c>
      <c r="GC12" s="8">
        <f>Confirmed!GC12/'By Population Size'!$B12*100000</f>
        <v>89.707025296602964</v>
      </c>
      <c r="GD12" s="8">
        <f>Confirmed!GD12/'By Population Size'!$B12*100000</f>
        <v>93.277787775534549</v>
      </c>
      <c r="GE12" s="8">
        <f>Confirmed!GE12/'By Population Size'!$B12*100000</f>
        <v>96.820018913628601</v>
      </c>
      <c r="GF12" s="8">
        <f>Confirmed!GF12/'By Population Size'!$B12*100000</f>
        <v>100.34016360767329</v>
      </c>
      <c r="GG12" s="8">
        <f>Confirmed!GG12/'By Population Size'!$B12*100000</f>
        <v>103.95951626351346</v>
      </c>
      <c r="GH12" s="8">
        <f>Confirmed!GH12/'By Population Size'!$B12*100000</f>
        <v>107.17885083106287</v>
      </c>
      <c r="GI12" s="8">
        <f>Confirmed!GI12/'By Population Size'!$B12*100000</f>
        <v>110.91515301850873</v>
      </c>
      <c r="GJ12" s="8">
        <f>Confirmed!GJ12/'By Population Size'!$B12*100000</f>
        <v>114.55717143496349</v>
      </c>
      <c r="GK12" s="8">
        <f>Confirmed!GK12/'By Population Size'!$B12*100000</f>
        <v>118.37942971777522</v>
      </c>
      <c r="GL12" s="8">
        <f>Confirmed!GL12/'By Population Size'!$B12*100000</f>
        <v>122.81424285374618</v>
      </c>
      <c r="GM12" s="8">
        <f>Confirmed!GM12/'By Population Size'!$B12*100000</f>
        <v>126.77785437847383</v>
      </c>
      <c r="GN12" s="8">
        <f>Confirmed!GN12/'By Population Size'!$B12*100000</f>
        <v>130.61379901513911</v>
      </c>
      <c r="GO12" s="8">
        <f>Confirmed!GO12/'By Population Size'!$B12*100000</f>
        <v>134.38297741766169</v>
      </c>
      <c r="GP12" s="8">
        <f>Confirmed!GP12/'By Population Size'!$B12*100000</f>
        <v>138.18539410811431</v>
      </c>
      <c r="GQ12" s="8">
        <f>Confirmed!GQ12/'By Population Size'!$B12*100000</f>
        <v>142.26103097364319</v>
      </c>
    </row>
    <row r="13" spans="1:199" x14ac:dyDescent="0.35">
      <c r="A13" s="9" t="s">
        <v>70</v>
      </c>
      <c r="B13" s="4">
        <v>212559417</v>
      </c>
      <c r="C13" s="8">
        <f>Confirmed!C13/'By Population Size'!$B13*100000</f>
        <v>0</v>
      </c>
      <c r="D13" s="8">
        <f>Confirmed!D13/'By Population Size'!$B13*100000</f>
        <v>0</v>
      </c>
      <c r="E13" s="8">
        <f>Confirmed!E13/'By Population Size'!$B13*100000</f>
        <v>0</v>
      </c>
      <c r="F13" s="8">
        <f>Confirmed!F13/'By Population Size'!$B13*100000</f>
        <v>0</v>
      </c>
      <c r="G13" s="8">
        <f>Confirmed!G13/'By Population Size'!$B13*100000</f>
        <v>0</v>
      </c>
      <c r="H13" s="8">
        <f>Confirmed!H13/'By Population Size'!$B13*100000</f>
        <v>0</v>
      </c>
      <c r="I13" s="8">
        <f>Confirmed!I13/'By Population Size'!$B13*100000</f>
        <v>0</v>
      </c>
      <c r="J13" s="8">
        <f>Confirmed!J13/'By Population Size'!$B13*100000</f>
        <v>0</v>
      </c>
      <c r="K13" s="8">
        <f>Confirmed!K13/'By Population Size'!$B13*100000</f>
        <v>0</v>
      </c>
      <c r="L13" s="8">
        <f>Confirmed!L13/'By Population Size'!$B13*100000</f>
        <v>0</v>
      </c>
      <c r="M13" s="8">
        <f>Confirmed!M13/'By Population Size'!$B13*100000</f>
        <v>0</v>
      </c>
      <c r="N13" s="8">
        <f>Confirmed!N13/'By Population Size'!$B13*100000</f>
        <v>0</v>
      </c>
      <c r="O13" s="8">
        <f>Confirmed!O13/'By Population Size'!$B13*100000</f>
        <v>0</v>
      </c>
      <c r="P13" s="8">
        <f>Confirmed!P13/'By Population Size'!$B13*100000</f>
        <v>0</v>
      </c>
      <c r="Q13" s="8">
        <f>Confirmed!Q13/'By Population Size'!$B13*100000</f>
        <v>0</v>
      </c>
      <c r="R13" s="8">
        <f>Confirmed!R13/'By Population Size'!$B13*100000</f>
        <v>0</v>
      </c>
      <c r="S13" s="8">
        <f>Confirmed!S13/'By Population Size'!$B13*100000</f>
        <v>0</v>
      </c>
      <c r="T13" s="8">
        <f>Confirmed!T13/'By Population Size'!$B13*100000</f>
        <v>0</v>
      </c>
      <c r="U13" s="8">
        <f>Confirmed!U13/'By Population Size'!$B13*100000</f>
        <v>0</v>
      </c>
      <c r="V13" s="8">
        <f>Confirmed!V13/'By Population Size'!$B13*100000</f>
        <v>0</v>
      </c>
      <c r="W13" s="8">
        <f>Confirmed!W13/'By Population Size'!$B13*100000</f>
        <v>0</v>
      </c>
      <c r="X13" s="8">
        <f>Confirmed!X13/'By Population Size'!$B13*100000</f>
        <v>0</v>
      </c>
      <c r="Y13" s="8">
        <f>Confirmed!Y13/'By Population Size'!$B13*100000</f>
        <v>0</v>
      </c>
      <c r="Z13" s="8">
        <f>Confirmed!Z13/'By Population Size'!$B13*100000</f>
        <v>0</v>
      </c>
      <c r="AA13" s="8">
        <f>Confirmed!AA13/'By Population Size'!$B13*100000</f>
        <v>0</v>
      </c>
      <c r="AB13" s="8">
        <f>Confirmed!AB13/'By Population Size'!$B13*100000</f>
        <v>0</v>
      </c>
      <c r="AC13" s="8">
        <f>Confirmed!AC13/'By Population Size'!$B13*100000</f>
        <v>0</v>
      </c>
      <c r="AD13" s="8">
        <f>Confirmed!AD13/'By Population Size'!$B13*100000</f>
        <v>0</v>
      </c>
      <c r="AE13" s="8">
        <f>Confirmed!AE13/'By Population Size'!$B13*100000</f>
        <v>0</v>
      </c>
      <c r="AF13" s="8">
        <f>Confirmed!AF13/'By Population Size'!$B13*100000</f>
        <v>0</v>
      </c>
      <c r="AG13" s="8">
        <f>Confirmed!AG13/'By Population Size'!$B13*100000</f>
        <v>0</v>
      </c>
      <c r="AH13" s="8">
        <f>Confirmed!AH13/'By Population Size'!$B13*100000</f>
        <v>0</v>
      </c>
      <c r="AI13" s="8">
        <f>Confirmed!AI13/'By Population Size'!$B13*100000</f>
        <v>0</v>
      </c>
      <c r="AJ13" s="8">
        <f>Confirmed!AJ13/'By Population Size'!$B13*100000</f>
        <v>0</v>
      </c>
      <c r="AK13" s="8">
        <f>Confirmed!AK13/'By Population Size'!$B13*100000</f>
        <v>0</v>
      </c>
      <c r="AL13" s="8">
        <f>Confirmed!AL13/'By Population Size'!$B13*100000</f>
        <v>4.7045669117543726E-4</v>
      </c>
      <c r="AM13" s="8">
        <f>Confirmed!AM13/'By Population Size'!$B13*100000</f>
        <v>4.7045669117543726E-4</v>
      </c>
      <c r="AN13" s="8">
        <f>Confirmed!AN13/'By Population Size'!$B13*100000</f>
        <v>4.7045669117543726E-4</v>
      </c>
      <c r="AO13" s="8">
        <f>Confirmed!AO13/'By Population Size'!$B13*100000</f>
        <v>9.4091338235087452E-4</v>
      </c>
      <c r="AP13" s="8">
        <f>Confirmed!AP13/'By Population Size'!$B13*100000</f>
        <v>9.4091338235087452E-4</v>
      </c>
      <c r="AQ13" s="8">
        <f>Confirmed!AQ13/'By Population Size'!$B13*100000</f>
        <v>9.4091338235087452E-4</v>
      </c>
      <c r="AR13" s="8">
        <f>Confirmed!AR13/'By Population Size'!$B13*100000</f>
        <v>9.4091338235087452E-4</v>
      </c>
      <c r="AS13" s="8">
        <f>Confirmed!AS13/'By Population Size'!$B13*100000</f>
        <v>1.881826764701749E-3</v>
      </c>
      <c r="AT13" s="8">
        <f>Confirmed!AT13/'By Population Size'!$B13*100000</f>
        <v>1.881826764701749E-3</v>
      </c>
      <c r="AU13" s="8">
        <f>Confirmed!AU13/'By Population Size'!$B13*100000</f>
        <v>6.1159369852806849E-3</v>
      </c>
      <c r="AV13" s="8">
        <f>Confirmed!AV13/'By Population Size'!$B13*100000</f>
        <v>6.1159369852806849E-3</v>
      </c>
      <c r="AW13" s="8">
        <f>Confirmed!AW13/'By Population Size'!$B13*100000</f>
        <v>9.4091338235087457E-3</v>
      </c>
      <c r="AX13" s="8">
        <f>Confirmed!AX13/'By Population Size'!$B13*100000</f>
        <v>1.1761417279385932E-2</v>
      </c>
      <c r="AY13" s="8">
        <f>Confirmed!AY13/'By Population Size'!$B13*100000</f>
        <v>1.4584157426438557E-2</v>
      </c>
      <c r="AZ13" s="8">
        <f>Confirmed!AZ13/'By Population Size'!$B13*100000</f>
        <v>1.7877354264666617E-2</v>
      </c>
      <c r="BA13" s="8">
        <f>Confirmed!BA13/'By Population Size'!$B13*100000</f>
        <v>2.446374794112274E-2</v>
      </c>
      <c r="BB13" s="8">
        <f>Confirmed!BB13/'By Population Size'!$B13*100000</f>
        <v>7.1038960367491036E-2</v>
      </c>
      <c r="BC13" s="8">
        <f>Confirmed!BC13/'By Population Size'!$B13*100000</f>
        <v>7.1038960367491036E-2</v>
      </c>
      <c r="BD13" s="8">
        <f>Confirmed!BD13/'By Population Size'!$B13*100000</f>
        <v>7.621398397042084E-2</v>
      </c>
      <c r="BE13" s="8">
        <f>Confirmed!BE13/'By Population Size'!$B13*100000</f>
        <v>9.409133823508746E-2</v>
      </c>
      <c r="BF13" s="8">
        <f>Confirmed!BF13/'By Population Size'!$B13*100000</f>
        <v>0.15101659786731539</v>
      </c>
      <c r="BG13" s="8">
        <f>Confirmed!BG13/'By Population Size'!$B13*100000</f>
        <v>0.1750098891172627</v>
      </c>
      <c r="BH13" s="8">
        <f>Confirmed!BH13/'By Population Size'!$B13*100000</f>
        <v>0.2921536052199466</v>
      </c>
      <c r="BI13" s="8">
        <f>Confirmed!BI13/'By Population Size'!$B13*100000</f>
        <v>0.3730721561021218</v>
      </c>
      <c r="BJ13" s="8">
        <f>Confirmed!BJ13/'By Population Size'!$B13*100000</f>
        <v>0.48033628169012155</v>
      </c>
      <c r="BK13" s="8">
        <f>Confirmed!BK13/'By Population Size'!$B13*100000</f>
        <v>0.72732604455722616</v>
      </c>
      <c r="BL13" s="8">
        <f>Confirmed!BL13/'By Population Size'!$B13*100000</f>
        <v>0.90515867382154136</v>
      </c>
      <c r="BM13" s="8">
        <f>Confirmed!BM13/'By Population Size'!$B13*100000</f>
        <v>1.0571161850712076</v>
      </c>
      <c r="BN13" s="8">
        <f>Confirmed!BN13/'By Population Size'!$B13*100000</f>
        <v>1.201546389262067</v>
      </c>
      <c r="BO13" s="8">
        <f>Confirmed!BO13/'By Population Size'!$B13*100000</f>
        <v>1.4043132231586803</v>
      </c>
      <c r="BP13" s="8">
        <f>Confirmed!BP13/'By Population Size'!$B13*100000</f>
        <v>1.6075505137464692</v>
      </c>
      <c r="BQ13" s="8">
        <f>Confirmed!BQ13/'By Population Size'!$B13*100000</f>
        <v>1.836662922348907</v>
      </c>
      <c r="BR13" s="8">
        <f>Confirmed!BR13/'By Population Size'!$B13*100000</f>
        <v>2.0022636776426612</v>
      </c>
      <c r="BS13" s="8">
        <f>Confirmed!BS13/'By Population Size'!$B13*100000</f>
        <v>2.1542211888923277</v>
      </c>
      <c r="BT13" s="8">
        <f>Confirmed!BT13/'By Population Size'!$B13*100000</f>
        <v>2.6896009034499753</v>
      </c>
      <c r="BU13" s="8">
        <f>Confirmed!BU13/'By Population Size'!$B13*100000</f>
        <v>3.2160419408752894</v>
      </c>
      <c r="BV13" s="8">
        <f>Confirmed!BV13/'By Population Size'!$B13*100000</f>
        <v>3.784353623815218</v>
      </c>
      <c r="BW13" s="8">
        <f>Confirmed!BW13/'By Population Size'!$B13*100000</f>
        <v>4.2604557952847601</v>
      </c>
      <c r="BX13" s="8">
        <f>Confirmed!BX13/'By Population Size'!$B13*100000</f>
        <v>4.8739313205775305</v>
      </c>
      <c r="BY13" s="8">
        <f>Confirmed!BY13/'By Population Size'!$B13*100000</f>
        <v>5.2361829727826175</v>
      </c>
      <c r="BZ13" s="8">
        <f>Confirmed!BZ13/'By Population Size'!$B13*100000</f>
        <v>5.721223821384493</v>
      </c>
      <c r="CA13" s="8">
        <f>Confirmed!CA13/'By Population Size'!$B13*100000</f>
        <v>6.6023892039560872</v>
      </c>
      <c r="CB13" s="8">
        <f>Confirmed!CB13/'By Population Size'!$B13*100000</f>
        <v>7.607284696306821</v>
      </c>
      <c r="CC13" s="8">
        <f>Confirmed!CC13/'By Population Size'!$B13*100000</f>
        <v>8.5115024567460118</v>
      </c>
      <c r="CD13" s="8">
        <f>Confirmed!CD13/'By Population Size'!$B13*100000</f>
        <v>9.238828501303237</v>
      </c>
      <c r="CE13" s="8">
        <f>Confirmed!CE13/'By Population Size'!$B13*100000</f>
        <v>9.7511558379932897</v>
      </c>
      <c r="CF13" s="8">
        <f>Confirmed!CF13/'By Population Size'!$B13*100000</f>
        <v>10.440374890565305</v>
      </c>
      <c r="CG13" s="8">
        <f>Confirmed!CG13/'By Population Size'!$B13*100000</f>
        <v>11.022800274240497</v>
      </c>
      <c r="CH13" s="8">
        <f>Confirmed!CH13/'By Population Size'!$B13*100000</f>
        <v>11.884676932473898</v>
      </c>
      <c r="CI13" s="8">
        <f>Confirmed!CI13/'By Population Size'!$B13*100000</f>
        <v>13.323333494088386</v>
      </c>
      <c r="CJ13" s="8">
        <f>Confirmed!CJ13/'By Population Size'!$B13*100000</f>
        <v>14.313644829012681</v>
      </c>
      <c r="CK13" s="8">
        <f>Confirmed!CK13/'By Population Size'!$B13*100000</f>
        <v>15.84592227217108</v>
      </c>
      <c r="CL13" s="8">
        <f>Confirmed!CL13/'By Population Size'!$B13*100000</f>
        <v>17.246001385109182</v>
      </c>
      <c r="CM13" s="8">
        <f>Confirmed!CM13/'By Population Size'!$B13*100000</f>
        <v>18.185032940695354</v>
      </c>
      <c r="CN13" s="8">
        <f>Confirmed!CN13/'By Population Size'!$B13*100000</f>
        <v>19.167816968560842</v>
      </c>
      <c r="CO13" s="8">
        <f>Confirmed!CO13/'By Population Size'!$B13*100000</f>
        <v>20.266803799146665</v>
      </c>
      <c r="CP13" s="8">
        <f>Confirmed!CP13/'By Population Size'!$B13*100000</f>
        <v>21.526686818114484</v>
      </c>
      <c r="CQ13" s="8">
        <f>Confirmed!CQ13/'By Population Size'!$B13*100000</f>
        <v>23.539770999654181</v>
      </c>
      <c r="CR13" s="8">
        <f>Confirmed!CR13/'By Population Size'!$B13*100000</f>
        <v>25.424890961194158</v>
      </c>
      <c r="CS13" s="8">
        <f>Confirmed!CS13/'By Population Size'!$B13*100000</f>
        <v>27.909372747291645</v>
      </c>
      <c r="CT13" s="8">
        <f>Confirmed!CT13/'By Population Size'!$B13*100000</f>
        <v>29.685817213170093</v>
      </c>
      <c r="CU13" s="8">
        <f>Confirmed!CU13/'By Population Size'!$B13*100000</f>
        <v>31.730421993018545</v>
      </c>
      <c r="CV13" s="8">
        <f>Confirmed!CV13/'By Population Size'!$B13*100000</f>
        <v>34.453895778233147</v>
      </c>
      <c r="CW13" s="8">
        <f>Confirmed!CW13/'By Population Size'!$B13*100000</f>
        <v>37.48834143631472</v>
      </c>
      <c r="CX13" s="8">
        <f>Confirmed!CX13/'By Population Size'!$B13*100000</f>
        <v>41.017707533512855</v>
      </c>
      <c r="CY13" s="8">
        <f>Confirmed!CY13/'By Population Size'!$B13*100000</f>
        <v>43.377047839757672</v>
      </c>
      <c r="CZ13" s="8">
        <f>Confirmed!CZ13/'By Population Size'!$B13*100000</f>
        <v>45.681344713134962</v>
      </c>
      <c r="DA13" s="8">
        <f>Confirmed!DA13/'By Population Size'!$B13*100000</f>
        <v>47.904723035630077</v>
      </c>
      <c r="DB13" s="8">
        <f>Confirmed!DB13/'By Population Size'!$B13*100000</f>
        <v>51.101005795476006</v>
      </c>
      <c r="DC13" s="8">
        <f>Confirmed!DC13/'By Population Size'!$B13*100000</f>
        <v>54.316577279660123</v>
      </c>
      <c r="DD13" s="8">
        <f>Confirmed!DD13/'By Population Size'!$B13*100000</f>
        <v>59.564992126413294</v>
      </c>
      <c r="DE13" s="8">
        <f>Confirmed!DE13/'By Population Size'!$B13*100000</f>
        <v>63.875316330962647</v>
      </c>
      <c r="DF13" s="8">
        <f>Confirmed!DF13/'By Population Size'!$B13*100000</f>
        <v>69.107265193524697</v>
      </c>
      <c r="DG13" s="8">
        <f>Confirmed!DG13/'By Population Size'!$B13*100000</f>
        <v>73.41994168152992</v>
      </c>
      <c r="DH13" s="8">
        <f>Confirmed!DH13/'By Population Size'!$B13*100000</f>
        <v>76.542833197552469</v>
      </c>
      <c r="DI13" s="8">
        <f>Confirmed!DI13/'By Population Size'!$B13*100000</f>
        <v>79.78663208320711</v>
      </c>
      <c r="DJ13" s="8">
        <f>Confirmed!DJ13/'By Population Size'!$B13*100000</f>
        <v>83.841968761139384</v>
      </c>
      <c r="DK13" s="8">
        <f>Confirmed!DK13/'By Population Size'!$B13*100000</f>
        <v>89.451223890024124</v>
      </c>
      <c r="DL13" s="8">
        <f>Confirmed!DL13/'By Population Size'!$B13*100000</f>
        <v>95.580333662657722</v>
      </c>
      <c r="DM13" s="8">
        <f>Confirmed!DM13/'By Population Size'!$B13*100000</f>
        <v>103.63737495572828</v>
      </c>
      <c r="DN13" s="8">
        <f>Confirmed!DN13/'By Population Size'!$B13*100000</f>
        <v>109.85681241306754</v>
      </c>
      <c r="DO13" s="8">
        <f>Confirmed!DO13/'By Population Size'!$B13*100000</f>
        <v>113.41769910857442</v>
      </c>
      <c r="DP13" s="8">
        <f>Confirmed!DP13/'By Population Size'!$B13*100000</f>
        <v>120.13958431208907</v>
      </c>
      <c r="DQ13" s="8">
        <f>Confirmed!DQ13/'By Population Size'!$B13*100000</f>
        <v>127.91011748023377</v>
      </c>
      <c r="DR13" s="8">
        <f>Confirmed!DR13/'By Population Size'!$B13*100000</f>
        <v>137.17529155624283</v>
      </c>
      <c r="DS13" s="8">
        <f>Confirmed!DS13/'By Population Size'!$B13*100000</f>
        <v>145.88250399651784</v>
      </c>
      <c r="DT13" s="8">
        <f>Confirmed!DT13/'By Population Size'!$B13*100000</f>
        <v>155.66941454304043</v>
      </c>
      <c r="DU13" s="8">
        <f>Confirmed!DU13/'By Population Size'!$B13*100000</f>
        <v>163.43571360096456</v>
      </c>
      <c r="DV13" s="8">
        <f>Confirmed!DV13/'By Population Size'!$B13*100000</f>
        <v>170.87504525852177</v>
      </c>
      <c r="DW13" s="8">
        <f>Confirmed!DW13/'By Population Size'!$B13*100000</f>
        <v>176.37327260828908</v>
      </c>
      <c r="DX13" s="8">
        <f>Confirmed!DX13/'By Population Size'!$B13*100000</f>
        <v>184.05300763503692</v>
      </c>
      <c r="DY13" s="8">
        <f>Confirmed!DY13/'By Population Size'!$B13*100000</f>
        <v>193.74394501655976</v>
      </c>
      <c r="DZ13" s="8">
        <f>Confirmed!DZ13/'By Population Size'!$B13*100000</f>
        <v>206.17199942734129</v>
      </c>
      <c r="EA13" s="8">
        <f>Confirmed!EA13/'By Population Size'!$B13*100000</f>
        <v>218.84045720731348</v>
      </c>
      <c r="EB13" s="8">
        <f>Confirmed!EB13/'By Population Size'!$B13*100000</f>
        <v>234.49443314948496</v>
      </c>
      <c r="EC13" s="8">
        <f>Confirmed!EC13/'By Population Size'!$B13*100000</f>
        <v>242.21415699498274</v>
      </c>
      <c r="ED13" s="8">
        <f>Confirmed!ED13/'By Population Size'!$B13*100000</f>
        <v>247.67051369923547</v>
      </c>
      <c r="EE13" s="8">
        <f>Confirmed!EE13/'By Population Size'!$B13*100000</f>
        <v>261.28364851508792</v>
      </c>
      <c r="EF13" s="8">
        <f>Confirmed!EF13/'By Population Size'!$B13*100000</f>
        <v>274.75423495351419</v>
      </c>
      <c r="EG13" s="8">
        <f>Confirmed!EG13/'By Population Size'!$B13*100000</f>
        <v>289.30310812811456</v>
      </c>
      <c r="EH13" s="8">
        <f>Confirmed!EH13/'By Population Size'!$B13*100000</f>
        <v>303.80728791705332</v>
      </c>
      <c r="EI13" s="8">
        <f>Confirmed!EI13/'By Population Size'!$B13*100000</f>
        <v>316.5449028306283</v>
      </c>
      <c r="EJ13" s="8">
        <f>Confirmed!EJ13/'By Population Size'!$B13*100000</f>
        <v>325.44217977413814</v>
      </c>
      <c r="EK13" s="8">
        <f>Confirmed!EK13/'By Population Size'!$B13*100000</f>
        <v>332.80670881779844</v>
      </c>
      <c r="EL13" s="8">
        <f>Confirmed!EL13/'By Population Size'!$B13*100000</f>
        <v>347.9041344943094</v>
      </c>
      <c r="EM13" s="8">
        <f>Confirmed!EM13/'By Population Size'!$B13*100000</f>
        <v>363.38827557096658</v>
      </c>
      <c r="EN13" s="8">
        <f>Confirmed!EN13/'By Population Size'!$B13*100000</f>
        <v>377.69580446299398</v>
      </c>
      <c r="EO13" s="8">
        <f>Confirmed!EO13/'By Population Size'!$B13*100000</f>
        <v>389.91921021311424</v>
      </c>
      <c r="EP13" s="8">
        <f>Confirmed!EP13/'By Population Size'!$B13*100000</f>
        <v>400.13000223838588</v>
      </c>
      <c r="EQ13" s="8">
        <f>Confirmed!EQ13/'By Population Size'!$B13*100000</f>
        <v>408.17951622439762</v>
      </c>
      <c r="ER13" s="8">
        <f>Confirmed!ER13/'By Population Size'!$B13*100000</f>
        <v>417.89303552709691</v>
      </c>
      <c r="ES13" s="8">
        <f>Confirmed!ES13/'By Population Size'!$B13*100000</f>
        <v>434.32044226956083</v>
      </c>
      <c r="ET13" s="8">
        <f>Confirmed!ET13/'By Population Size'!$B13*100000</f>
        <v>449.46350224511576</v>
      </c>
      <c r="EU13" s="8">
        <f>Confirmed!EU13/'By Population Size'!$B13*100000</f>
        <v>460.17344881972463</v>
      </c>
      <c r="EV13" s="8">
        <f>Confirmed!EV13/'By Population Size'!$B13*100000</f>
        <v>485.94083225209448</v>
      </c>
      <c r="EW13" s="8">
        <f>Confirmed!EW13/'By Population Size'!$B13*100000</f>
        <v>502.24968390838217</v>
      </c>
      <c r="EX13" s="8">
        <f>Confirmed!EX13/'By Population Size'!$B13*100000</f>
        <v>509.66502227468942</v>
      </c>
      <c r="EY13" s="8">
        <f>Confirmed!EY13/'By Population Size'!$B13*100000</f>
        <v>520.54621508488617</v>
      </c>
      <c r="EZ13" s="8">
        <f>Confirmed!EZ13/'By Population Size'!$B13*100000</f>
        <v>539.09914515808066</v>
      </c>
      <c r="FA13" s="8">
        <f>Confirmed!FA13/'By Population Size'!$B13*100000</f>
        <v>559.19940728855124</v>
      </c>
      <c r="FB13" s="8">
        <f>Confirmed!FB13/'By Population Size'!$B13*100000</f>
        <v>577.77444882623104</v>
      </c>
      <c r="FC13" s="8">
        <f>Confirmed!FC13/'By Population Size'!$B13*100000</f>
        <v>599.82004937471197</v>
      </c>
      <c r="FD13" s="8">
        <f>Confirmed!FD13/'By Population Size'!$B13*100000</f>
        <v>618.02343012636322</v>
      </c>
      <c r="FE13" s="8">
        <f>Confirmed!FE13/'By Population Size'!$B13*100000</f>
        <v>632.36106824662579</v>
      </c>
      <c r="FF13" s="8">
        <f>Confirmed!FF13/'By Population Size'!$B13*100000</f>
        <v>643.67649258277754</v>
      </c>
      <c r="FG13" s="8">
        <f>Confirmed!FG13/'By Population Size'!$B13*100000</f>
        <v>659.59956975230125</v>
      </c>
      <c r="FH13" s="8">
        <f>Confirmed!FH13/'By Population Size'!$B13*100000</f>
        <v>681.57554271048832</v>
      </c>
      <c r="FI13" s="8">
        <f>Confirmed!FI13/'By Population Size'!$B13*100000</f>
        <v>704.20686183948283</v>
      </c>
      <c r="FJ13" s="8">
        <f>Confirmed!FJ13/'By Population Size'!$B13*100000</f>
        <v>724.07095471098319</v>
      </c>
      <c r="FK13" s="8">
        <f>Confirmed!FK13/'By Population Size'!$B13*100000</f>
        <v>741.91208381042941</v>
      </c>
      <c r="FL13" s="8">
        <f>Confirmed!FL13/'By Population Size'!$B13*100000</f>
        <v>754.16795107224073</v>
      </c>
      <c r="FM13" s="8">
        <f>Confirmed!FM13/'By Population Size'!$B13*100000</f>
        <v>763.68481947802854</v>
      </c>
      <c r="FN13" s="8">
        <f>Confirmed!FN13/'By Population Size'!$B13*100000</f>
        <v>784.99885987173172</v>
      </c>
      <c r="FO13" s="8">
        <f>Confirmed!FO13/'By Population Size'!$B13*100000</f>
        <v>805.96758505411219</v>
      </c>
      <c r="FP13" s="8">
        <f>Confirmed!FP13/'By Population Size'!$B13*100000</f>
        <v>826.01797877531817</v>
      </c>
      <c r="FQ13" s="8">
        <f>Confirmed!FQ13/'By Population Size'!$B13*100000</f>
        <v>847.2111117993893</v>
      </c>
      <c r="FR13" s="8">
        <f>Confirmed!FR13/'By Population Size'!$B13*100000</f>
        <v>865.56974325912824</v>
      </c>
      <c r="FS13" s="8">
        <f>Confirmed!FS13/'By Population Size'!$B13*100000</f>
        <v>877.25165335770566</v>
      </c>
      <c r="FT13" s="8">
        <f>Confirmed!FT13/'By Population Size'!$B13*100000</f>
        <v>886.79533779489066</v>
      </c>
      <c r="FU13" s="8">
        <f>Confirmed!FU13/'By Population Size'!$B13*100000</f>
        <v>906.48724351742089</v>
      </c>
      <c r="FV13" s="8">
        <f>Confirmed!FV13/'By Population Size'!$B13*100000</f>
        <v>925.26975645590892</v>
      </c>
      <c r="FW13" s="8">
        <f>Confirmed!FW13/'By Population Size'!$B13*100000</f>
        <v>946.62990160534741</v>
      </c>
      <c r="FX13" s="8">
        <f>Confirmed!FX13/'By Population Size'!$B13*100000</f>
        <v>962.70869993965027</v>
      </c>
      <c r="FY13" s="8">
        <f>Confirmed!FY13/'By Population Size'!$B13*100000</f>
        <v>976.13177025226787</v>
      </c>
      <c r="FZ13" s="8">
        <f>Confirmed!FZ13/'By Population Size'!$B13*100000</f>
        <v>987.20114573893466</v>
      </c>
      <c r="GA13" s="8">
        <f>Confirmed!GA13/'By Population Size'!$B13*100000</f>
        <v>996.7311869320755</v>
      </c>
      <c r="GB13" s="8">
        <f>Confirmed!GB13/'By Population Size'!$B13*100000</f>
        <v>1016.0236749237979</v>
      </c>
      <c r="GC13" s="8">
        <f>Confirmed!GC13/'By Population Size'!$B13*100000</f>
        <v>1047.9488659869633</v>
      </c>
      <c r="GD13" s="8">
        <f>Confirmed!GD13/'By Population Size'!$B13*100000</f>
        <v>1076.1579196465334</v>
      </c>
      <c r="GE13" s="8">
        <f>Confirmed!GE13/'By Population Size'!$B13*100000</f>
        <v>1102.45221457302</v>
      </c>
      <c r="GF13" s="8">
        <f>Confirmed!GF13/'By Population Size'!$B13*100000</f>
        <v>1126.51466295657</v>
      </c>
      <c r="GG13" s="8">
        <f>Confirmed!GG13/'By Population Size'!$B13*100000</f>
        <v>1138.0775475122798</v>
      </c>
      <c r="GH13" s="8">
        <f>Confirmed!GH13/'By Population Size'!$B13*100000</f>
        <v>1149.0316611096086</v>
      </c>
      <c r="GI13" s="8">
        <f>Confirmed!GI13/'By Population Size'!$B13*100000</f>
        <v>1168.2338214166252</v>
      </c>
      <c r="GJ13" s="8">
        <f>Confirmed!GJ13/'By Population Size'!$B13*100000</f>
        <v>1200.7301469028776</v>
      </c>
      <c r="GK13" s="8">
        <f>Confirmed!GK13/'By Population Size'!$B13*100000</f>
        <v>1227.9399505503914</v>
      </c>
      <c r="GL13" s="8">
        <f>Confirmed!GL13/'By Population Size'!$B13*100000</f>
        <v>1252.583883404234</v>
      </c>
      <c r="GM13" s="8">
        <f>Confirmed!GM13/'By Population Size'!$B13*100000</f>
        <v>1273.9388535300698</v>
      </c>
      <c r="GN13" s="8">
        <f>Confirmed!GN13/'By Population Size'!$B13*100000</f>
        <v>1286.076636162396</v>
      </c>
      <c r="GO13" s="8">
        <f>Confirmed!GO13/'By Population Size'!$B13*100000</f>
        <v>1293.9055059602463</v>
      </c>
      <c r="GP13" s="8">
        <f>Confirmed!GP13/'By Population Size'!$B13*100000</f>
        <v>1318.1824825949725</v>
      </c>
      <c r="GQ13" s="8">
        <f>Confirmed!GQ13/'By Population Size'!$B13*100000</f>
        <v>1345.0700234090311</v>
      </c>
    </row>
    <row r="15" spans="1:199" ht="18.5" x14ac:dyDescent="0.45">
      <c r="A15" s="11" t="s">
        <v>339</v>
      </c>
      <c r="B15" s="11"/>
      <c r="C15" s="3" t="str">
        <f>C1</f>
        <v>1/23/20</v>
      </c>
      <c r="D15" s="3" t="str">
        <f t="shared" ref="D15:BO15" si="0">D1</f>
        <v>1/24/20</v>
      </c>
      <c r="E15" s="3" t="str">
        <f t="shared" si="0"/>
        <v>1/25/20</v>
      </c>
      <c r="F15" s="3" t="str">
        <f t="shared" si="0"/>
        <v>1/26/20</v>
      </c>
      <c r="G15" s="3" t="str">
        <f t="shared" si="0"/>
        <v>1/27/20</v>
      </c>
      <c r="H15" s="3" t="str">
        <f t="shared" si="0"/>
        <v>1/28/20</v>
      </c>
      <c r="I15" s="3" t="str">
        <f t="shared" si="0"/>
        <v>1/29/20</v>
      </c>
      <c r="J15" s="3" t="str">
        <f t="shared" si="0"/>
        <v>1/30/20</v>
      </c>
      <c r="K15" s="3" t="str">
        <f t="shared" si="0"/>
        <v>1/31/20</v>
      </c>
      <c r="L15" s="3">
        <f t="shared" si="0"/>
        <v>43832</v>
      </c>
      <c r="M15" s="3">
        <f t="shared" si="0"/>
        <v>43863</v>
      </c>
      <c r="N15" s="3">
        <f t="shared" si="0"/>
        <v>43892</v>
      </c>
      <c r="O15" s="3">
        <f t="shared" si="0"/>
        <v>43923</v>
      </c>
      <c r="P15" s="3">
        <f t="shared" si="0"/>
        <v>43953</v>
      </c>
      <c r="Q15" s="3">
        <f t="shared" si="0"/>
        <v>43984</v>
      </c>
      <c r="R15" s="3">
        <f t="shared" si="0"/>
        <v>44014</v>
      </c>
      <c r="S15" s="3">
        <f t="shared" si="0"/>
        <v>44045</v>
      </c>
      <c r="T15" s="3">
        <f t="shared" si="0"/>
        <v>44076</v>
      </c>
      <c r="U15" s="3">
        <f t="shared" si="0"/>
        <v>44106</v>
      </c>
      <c r="V15" s="3">
        <f t="shared" si="0"/>
        <v>44137</v>
      </c>
      <c r="W15" s="3">
        <f t="shared" si="0"/>
        <v>44167</v>
      </c>
      <c r="X15" s="3" t="str">
        <f t="shared" si="0"/>
        <v>2/13/20</v>
      </c>
      <c r="Y15" s="3" t="str">
        <f t="shared" si="0"/>
        <v>2/14/20</v>
      </c>
      <c r="Z15" s="3" t="str">
        <f t="shared" si="0"/>
        <v>2/15/20</v>
      </c>
      <c r="AA15" s="3" t="str">
        <f t="shared" si="0"/>
        <v>2/16/20</v>
      </c>
      <c r="AB15" s="3" t="str">
        <f t="shared" si="0"/>
        <v>2/17/20</v>
      </c>
      <c r="AC15" s="3" t="str">
        <f t="shared" si="0"/>
        <v>2/18/20</v>
      </c>
      <c r="AD15" s="3" t="str">
        <f t="shared" si="0"/>
        <v>2/19/20</v>
      </c>
      <c r="AE15" s="3" t="str">
        <f t="shared" si="0"/>
        <v>2/20/20</v>
      </c>
      <c r="AF15" s="3" t="str">
        <f t="shared" si="0"/>
        <v>2/21/20</v>
      </c>
      <c r="AG15" s="3" t="str">
        <f t="shared" si="0"/>
        <v>2/22/20</v>
      </c>
      <c r="AH15" s="3" t="str">
        <f t="shared" si="0"/>
        <v>2/23/20</v>
      </c>
      <c r="AI15" s="3" t="str">
        <f t="shared" si="0"/>
        <v>2/24/20</v>
      </c>
      <c r="AJ15" s="3" t="str">
        <f t="shared" si="0"/>
        <v>2/25/20</v>
      </c>
      <c r="AK15" s="3" t="str">
        <f t="shared" si="0"/>
        <v>2/26/20</v>
      </c>
      <c r="AL15" s="3" t="str">
        <f t="shared" si="0"/>
        <v>2/27/20</v>
      </c>
      <c r="AM15" s="3" t="str">
        <f t="shared" si="0"/>
        <v>2/28/20</v>
      </c>
      <c r="AN15" s="3" t="str">
        <f t="shared" si="0"/>
        <v>2/29/20</v>
      </c>
      <c r="AO15" s="3">
        <f t="shared" si="0"/>
        <v>43833</v>
      </c>
      <c r="AP15" s="3">
        <f t="shared" si="0"/>
        <v>43864</v>
      </c>
      <c r="AQ15" s="3">
        <f t="shared" si="0"/>
        <v>43893</v>
      </c>
      <c r="AR15" s="3">
        <f t="shared" si="0"/>
        <v>43924</v>
      </c>
      <c r="AS15" s="3">
        <f t="shared" si="0"/>
        <v>43954</v>
      </c>
      <c r="AT15" s="3">
        <f t="shared" si="0"/>
        <v>43985</v>
      </c>
      <c r="AU15" s="3">
        <f t="shared" si="0"/>
        <v>44015</v>
      </c>
      <c r="AV15" s="3">
        <f t="shared" si="0"/>
        <v>44046</v>
      </c>
      <c r="AW15" s="3">
        <f t="shared" si="0"/>
        <v>44077</v>
      </c>
      <c r="AX15" s="3">
        <f t="shared" si="0"/>
        <v>44107</v>
      </c>
      <c r="AY15" s="3">
        <f t="shared" si="0"/>
        <v>44138</v>
      </c>
      <c r="AZ15" s="3">
        <f t="shared" si="0"/>
        <v>44168</v>
      </c>
      <c r="BA15" s="3" t="str">
        <f t="shared" si="0"/>
        <v>3/13/20</v>
      </c>
      <c r="BB15" s="3" t="str">
        <f t="shared" si="0"/>
        <v>3/14/20</v>
      </c>
      <c r="BC15" s="3" t="str">
        <f t="shared" si="0"/>
        <v>3/15/20</v>
      </c>
      <c r="BD15" s="3" t="str">
        <f t="shared" si="0"/>
        <v>3/16/20</v>
      </c>
      <c r="BE15" s="3" t="str">
        <f t="shared" si="0"/>
        <v>3/17/20</v>
      </c>
      <c r="BF15" s="3" t="str">
        <f t="shared" si="0"/>
        <v>3/18/20</v>
      </c>
      <c r="BG15" s="3" t="str">
        <f t="shared" si="0"/>
        <v>3/19/20</v>
      </c>
      <c r="BH15" s="3" t="str">
        <f t="shared" si="0"/>
        <v>3/20/20</v>
      </c>
      <c r="BI15" s="3" t="str">
        <f t="shared" si="0"/>
        <v>3/21/20</v>
      </c>
      <c r="BJ15" s="3" t="str">
        <f t="shared" si="0"/>
        <v>3/22/20</v>
      </c>
      <c r="BK15" s="3" t="str">
        <f t="shared" si="0"/>
        <v>3/23/20</v>
      </c>
      <c r="BL15" s="3" t="str">
        <f t="shared" si="0"/>
        <v>3/24/20</v>
      </c>
      <c r="BM15" s="3" t="str">
        <f t="shared" si="0"/>
        <v>3/25/20</v>
      </c>
      <c r="BN15" s="3" t="str">
        <f t="shared" si="0"/>
        <v>3/26/20</v>
      </c>
      <c r="BO15" s="3" t="str">
        <f t="shared" si="0"/>
        <v>3/27/20</v>
      </c>
      <c r="BP15" s="3" t="str">
        <f t="shared" ref="BP15:DC15" si="1">BP1</f>
        <v>3/28/20</v>
      </c>
      <c r="BQ15" s="3" t="str">
        <f t="shared" si="1"/>
        <v>3/29/20</v>
      </c>
      <c r="BR15" s="3" t="str">
        <f t="shared" si="1"/>
        <v>3/30/20</v>
      </c>
      <c r="BS15" s="3" t="str">
        <f t="shared" si="1"/>
        <v>3/31/20</v>
      </c>
      <c r="BT15" s="3">
        <f t="shared" si="1"/>
        <v>43834</v>
      </c>
      <c r="BU15" s="3">
        <f t="shared" si="1"/>
        <v>43865</v>
      </c>
      <c r="BV15" s="3">
        <f t="shared" si="1"/>
        <v>43894</v>
      </c>
      <c r="BW15" s="3">
        <f t="shared" si="1"/>
        <v>43925</v>
      </c>
      <c r="BX15" s="3">
        <f t="shared" si="1"/>
        <v>43955</v>
      </c>
      <c r="BY15" s="3">
        <f t="shared" si="1"/>
        <v>43986</v>
      </c>
      <c r="BZ15" s="3">
        <f t="shared" si="1"/>
        <v>44016</v>
      </c>
      <c r="CA15" s="3">
        <f t="shared" si="1"/>
        <v>44047</v>
      </c>
      <c r="CB15" s="3">
        <f t="shared" si="1"/>
        <v>44078</v>
      </c>
      <c r="CC15" s="3">
        <f t="shared" si="1"/>
        <v>44108</v>
      </c>
      <c r="CD15" s="3">
        <f t="shared" si="1"/>
        <v>44139</v>
      </c>
      <c r="CE15" s="3">
        <f t="shared" si="1"/>
        <v>44169</v>
      </c>
      <c r="CF15" s="3" t="str">
        <f t="shared" si="1"/>
        <v>4/13/20</v>
      </c>
      <c r="CG15" s="3" t="str">
        <f t="shared" si="1"/>
        <v>4/14/20</v>
      </c>
      <c r="CH15" s="3" t="str">
        <f t="shared" si="1"/>
        <v>4/15/20</v>
      </c>
      <c r="CI15" s="3" t="str">
        <f t="shared" si="1"/>
        <v>4/16/20</v>
      </c>
      <c r="CJ15" s="3" t="str">
        <f t="shared" si="1"/>
        <v>4/17/20</v>
      </c>
      <c r="CK15" s="3" t="str">
        <f t="shared" si="1"/>
        <v>4/18/20</v>
      </c>
      <c r="CL15" s="3" t="str">
        <f t="shared" si="1"/>
        <v>4/19/20</v>
      </c>
      <c r="CM15" s="3" t="str">
        <f t="shared" si="1"/>
        <v>4/20/20</v>
      </c>
      <c r="CN15" s="3" t="str">
        <f t="shared" si="1"/>
        <v>4/21/20</v>
      </c>
      <c r="CO15" s="3" t="str">
        <f t="shared" si="1"/>
        <v>4/22/20</v>
      </c>
      <c r="CP15" s="3" t="str">
        <f t="shared" si="1"/>
        <v>4/23/20</v>
      </c>
      <c r="CQ15" s="3" t="str">
        <f t="shared" si="1"/>
        <v>4/24/20</v>
      </c>
      <c r="CR15" s="3" t="str">
        <f t="shared" si="1"/>
        <v>4/25/20</v>
      </c>
      <c r="CS15" s="3" t="str">
        <f t="shared" si="1"/>
        <v>4/26/20</v>
      </c>
      <c r="CT15" s="3" t="str">
        <f t="shared" si="1"/>
        <v>4/27/20</v>
      </c>
      <c r="CU15" s="3" t="str">
        <f t="shared" si="1"/>
        <v>4/28/20</v>
      </c>
      <c r="CV15" s="3" t="str">
        <f t="shared" si="1"/>
        <v>4/29/20</v>
      </c>
      <c r="CW15" s="3" t="str">
        <f t="shared" si="1"/>
        <v>4/30/20</v>
      </c>
      <c r="CX15" s="3">
        <f t="shared" si="1"/>
        <v>43835</v>
      </c>
      <c r="CY15" s="3">
        <f t="shared" si="1"/>
        <v>43866</v>
      </c>
      <c r="CZ15" s="3">
        <f t="shared" si="1"/>
        <v>43895</v>
      </c>
      <c r="DA15" s="3">
        <f t="shared" si="1"/>
        <v>43926</v>
      </c>
      <c r="DB15" s="3">
        <f t="shared" si="1"/>
        <v>43956</v>
      </c>
      <c r="DC15" s="3">
        <f t="shared" si="1"/>
        <v>43987</v>
      </c>
      <c r="DD15" s="3">
        <f t="shared" ref="DD15:DE15" si="2">DD1</f>
        <v>44017</v>
      </c>
      <c r="DE15" s="3">
        <f t="shared" si="2"/>
        <v>44048</v>
      </c>
      <c r="DF15" s="3">
        <f t="shared" ref="DF15:DG15" si="3">DF1</f>
        <v>44079</v>
      </c>
      <c r="DG15" s="3">
        <f t="shared" si="3"/>
        <v>44109</v>
      </c>
      <c r="DH15" s="3">
        <f t="shared" ref="DH15:DI15" si="4">DH1</f>
        <v>44140</v>
      </c>
      <c r="DI15" s="3">
        <f t="shared" si="4"/>
        <v>44170</v>
      </c>
      <c r="DJ15" s="3" t="str">
        <f t="shared" ref="DJ15:DK15" si="5">DJ1</f>
        <v>5/13/20</v>
      </c>
      <c r="DK15" s="3" t="str">
        <f t="shared" si="5"/>
        <v>5/14/20</v>
      </c>
      <c r="DL15" s="3" t="str">
        <f t="shared" ref="DL15:DM15" si="6">DL1</f>
        <v>5/15/20</v>
      </c>
      <c r="DM15" s="3" t="str">
        <f t="shared" si="6"/>
        <v>5/16/20</v>
      </c>
      <c r="DN15" s="3" t="str">
        <f t="shared" ref="DN15:DO15" si="7">DN1</f>
        <v>5/17/20</v>
      </c>
      <c r="DO15" s="3" t="str">
        <f t="shared" si="7"/>
        <v>5/18/20</v>
      </c>
      <c r="DP15" s="3" t="str">
        <f t="shared" ref="DP15:DQ15" si="8">DP1</f>
        <v>5/19/20</v>
      </c>
      <c r="DQ15" s="3" t="str">
        <f t="shared" si="8"/>
        <v>5/20/20</v>
      </c>
      <c r="DR15" s="3" t="str">
        <f t="shared" ref="DR15:DS15" si="9">DR1</f>
        <v>5/21/20</v>
      </c>
      <c r="DS15" s="3" t="str">
        <f t="shared" si="9"/>
        <v>5/22/20</v>
      </c>
      <c r="DT15" s="3" t="str">
        <f t="shared" ref="DT15:DU15" si="10">DT1</f>
        <v>5/23/20</v>
      </c>
      <c r="DU15" s="3" t="str">
        <f t="shared" si="10"/>
        <v>5/24/20</v>
      </c>
      <c r="DV15" s="3" t="str">
        <f t="shared" ref="DV15:DW15" si="11">DV1</f>
        <v>5/25/20</v>
      </c>
      <c r="DW15" s="3" t="str">
        <f t="shared" si="11"/>
        <v>5/26/20</v>
      </c>
      <c r="DX15" s="3" t="str">
        <f t="shared" ref="DX15:DY15" si="12">DX1</f>
        <v>5/27/20</v>
      </c>
      <c r="DY15" s="3" t="str">
        <f t="shared" si="12"/>
        <v>5/28/20</v>
      </c>
      <c r="DZ15" s="3" t="str">
        <f t="shared" ref="DZ15:EA15" si="13">DZ1</f>
        <v>5/29/20</v>
      </c>
      <c r="EA15" s="3" t="str">
        <f t="shared" si="13"/>
        <v>5/30/20</v>
      </c>
      <c r="EB15" s="3" t="str">
        <f t="shared" ref="EB15:EC15" si="14">EB1</f>
        <v>5/31/20</v>
      </c>
      <c r="EC15" s="3">
        <f t="shared" si="14"/>
        <v>43836</v>
      </c>
      <c r="ED15" s="3">
        <f t="shared" ref="ED15:EE15" si="15">ED1</f>
        <v>43867</v>
      </c>
      <c r="EE15" s="3">
        <f t="shared" si="15"/>
        <v>43896</v>
      </c>
      <c r="EF15" s="3">
        <f t="shared" ref="EF15:EG15" si="16">EF1</f>
        <v>43927</v>
      </c>
      <c r="EG15" s="3">
        <f t="shared" si="16"/>
        <v>43957</v>
      </c>
      <c r="EH15" s="3">
        <f t="shared" ref="EH15:EI15" si="17">EH1</f>
        <v>43988</v>
      </c>
      <c r="EI15" s="3">
        <f t="shared" si="17"/>
        <v>44018</v>
      </c>
      <c r="EJ15" s="3">
        <f t="shared" ref="EJ15:EK15" si="18">EJ1</f>
        <v>44049</v>
      </c>
      <c r="EK15" s="3">
        <f t="shared" si="18"/>
        <v>44080</v>
      </c>
      <c r="EL15" s="3">
        <f t="shared" ref="EL15:EM15" si="19">EL1</f>
        <v>44110</v>
      </c>
      <c r="EM15" s="3">
        <f t="shared" si="19"/>
        <v>44141</v>
      </c>
      <c r="EN15" s="3">
        <f t="shared" ref="EN15:EO15" si="20">EN1</f>
        <v>44171</v>
      </c>
      <c r="EO15" s="3" t="str">
        <f t="shared" si="20"/>
        <v>6/13/20</v>
      </c>
      <c r="EP15" s="3" t="str">
        <f t="shared" ref="EP15:EQ15" si="21">EP1</f>
        <v>6/14/20</v>
      </c>
      <c r="EQ15" s="3" t="str">
        <f t="shared" si="21"/>
        <v>6/15/20</v>
      </c>
      <c r="ER15" s="3" t="str">
        <f t="shared" ref="ER15:ES15" si="22">ER1</f>
        <v>6/16/20</v>
      </c>
      <c r="ES15" s="3" t="str">
        <f t="shared" si="22"/>
        <v>6/17/20</v>
      </c>
      <c r="ET15" s="3" t="str">
        <f t="shared" ref="ET15:EV15" si="23">ET1</f>
        <v>6/18/20</v>
      </c>
      <c r="EU15" s="3" t="str">
        <f t="shared" si="23"/>
        <v>6/19/20</v>
      </c>
      <c r="EV15" s="3" t="str">
        <f t="shared" si="23"/>
        <v>6/20/20</v>
      </c>
      <c r="EW15" s="3" t="str">
        <f t="shared" ref="EW15:EX15" si="24">EW1</f>
        <v>6/21/20</v>
      </c>
      <c r="EX15" s="3" t="str">
        <f t="shared" si="24"/>
        <v>6/22/20</v>
      </c>
      <c r="EY15" s="3" t="str">
        <f t="shared" ref="EY15:EZ15" si="25">EY1</f>
        <v>6/23/20</v>
      </c>
      <c r="EZ15" s="3" t="str">
        <f t="shared" si="25"/>
        <v>6/24/20</v>
      </c>
      <c r="FA15" s="3" t="str">
        <f t="shared" ref="FA15:FD15" si="26">FA1</f>
        <v>6/25/20</v>
      </c>
      <c r="FB15" s="3" t="str">
        <f t="shared" si="26"/>
        <v>6/26/20</v>
      </c>
      <c r="FC15" s="3" t="str">
        <f t="shared" si="26"/>
        <v>6/27/20</v>
      </c>
      <c r="FD15" s="3" t="str">
        <f t="shared" si="26"/>
        <v>6/28/20</v>
      </c>
      <c r="FE15" s="3" t="str">
        <f t="shared" ref="FE15:FF15" si="27">FE1</f>
        <v>6/29/20</v>
      </c>
      <c r="FF15" s="3" t="str">
        <f t="shared" si="27"/>
        <v>6/30/20</v>
      </c>
      <c r="FG15" s="3">
        <f t="shared" ref="FG15:FH15" si="28">FG1</f>
        <v>43837</v>
      </c>
      <c r="FH15" s="3">
        <f t="shared" si="28"/>
        <v>43868</v>
      </c>
      <c r="FI15" s="3">
        <f t="shared" ref="FI15:FJ15" si="29">FI1</f>
        <v>43897</v>
      </c>
      <c r="FJ15" s="3">
        <f t="shared" si="29"/>
        <v>43928</v>
      </c>
      <c r="FK15" s="3">
        <f t="shared" ref="FK15:FL15" si="30">FK1</f>
        <v>43958</v>
      </c>
      <c r="FL15" s="3">
        <f t="shared" si="30"/>
        <v>43989</v>
      </c>
      <c r="FM15" s="3">
        <f t="shared" ref="FM15:FN15" si="31">FM1</f>
        <v>44019</v>
      </c>
      <c r="FN15" s="3">
        <f t="shared" si="31"/>
        <v>44050</v>
      </c>
      <c r="FO15" s="3">
        <f t="shared" ref="FO15:FP15" si="32">FO1</f>
        <v>44081</v>
      </c>
      <c r="FP15" s="3">
        <f t="shared" si="32"/>
        <v>44111</v>
      </c>
      <c r="FQ15" s="3">
        <f t="shared" ref="FQ15:FR15" si="33">FQ1</f>
        <v>44142</v>
      </c>
      <c r="FR15" s="3">
        <f t="shared" si="33"/>
        <v>44172</v>
      </c>
      <c r="FS15" s="3" t="str">
        <f t="shared" ref="FS15:FT15" si="34">FS1</f>
        <v>7/13/20</v>
      </c>
      <c r="FT15" s="3" t="str">
        <f t="shared" si="34"/>
        <v>7/14/20</v>
      </c>
      <c r="FU15" s="3" t="str">
        <f t="shared" ref="FU15:FW15" si="35">FU1</f>
        <v>7/15/20</v>
      </c>
      <c r="FV15" s="3" t="str">
        <f t="shared" si="35"/>
        <v>7/16/20</v>
      </c>
      <c r="FW15" s="3" t="str">
        <f t="shared" si="35"/>
        <v>7/17/20</v>
      </c>
      <c r="FX15" s="3" t="str">
        <f t="shared" ref="FX15:FY15" si="36">FX1</f>
        <v>7/18/20</v>
      </c>
      <c r="FY15" s="3" t="str">
        <f t="shared" si="36"/>
        <v>7/19/20</v>
      </c>
      <c r="FZ15" s="3" t="str">
        <f t="shared" ref="FZ15:GB15" si="37">FZ1</f>
        <v>7/20/20</v>
      </c>
      <c r="GA15" s="3" t="str">
        <f t="shared" si="37"/>
        <v>7/21/20</v>
      </c>
      <c r="GB15" s="3" t="str">
        <f t="shared" si="37"/>
        <v>7/22/20</v>
      </c>
      <c r="GC15" s="3" t="str">
        <f t="shared" ref="GC15:GD15" si="38">GC1</f>
        <v>7/23/20</v>
      </c>
      <c r="GD15" s="3" t="str">
        <f t="shared" si="38"/>
        <v>7/24/20</v>
      </c>
      <c r="GE15" s="3" t="str">
        <f t="shared" ref="GE15:GF15" si="39">GE1</f>
        <v>7/25/20</v>
      </c>
      <c r="GF15" s="3" t="str">
        <f t="shared" si="39"/>
        <v>7/26/20</v>
      </c>
      <c r="GG15" s="3" t="str">
        <f t="shared" ref="GG15:GH15" si="40">GG1</f>
        <v>7/27/20</v>
      </c>
      <c r="GH15" s="3" t="str">
        <f t="shared" si="40"/>
        <v>7/28/20</v>
      </c>
      <c r="GI15" s="3" t="str">
        <f t="shared" ref="GI15:GJ15" si="41">GI1</f>
        <v>7/29/20</v>
      </c>
      <c r="GJ15" s="3" t="str">
        <f t="shared" si="41"/>
        <v>7/30/20</v>
      </c>
      <c r="GK15" s="3" t="str">
        <f t="shared" ref="GK15:GL15" si="42">GK1</f>
        <v>7/31/20</v>
      </c>
      <c r="GL15" s="3">
        <f t="shared" si="42"/>
        <v>43838</v>
      </c>
      <c r="GM15" s="3">
        <f t="shared" ref="GM15:GN15" si="43">GM1</f>
        <v>43869</v>
      </c>
      <c r="GN15" s="3">
        <f t="shared" si="43"/>
        <v>43898</v>
      </c>
      <c r="GO15" s="3">
        <f t="shared" ref="GO15:GP15" si="44">GO1</f>
        <v>43929</v>
      </c>
      <c r="GP15" s="3">
        <f t="shared" si="44"/>
        <v>43959</v>
      </c>
      <c r="GQ15" s="3">
        <f t="shared" ref="GQ15" si="45">GQ1</f>
        <v>43990</v>
      </c>
    </row>
    <row r="16" spans="1:199" x14ac:dyDescent="0.35">
      <c r="A16" s="9" t="s">
        <v>252</v>
      </c>
      <c r="B16">
        <v>7794798739</v>
      </c>
      <c r="C16" s="7">
        <f>Deaths!C3/'By Population Size'!$B16*100000</f>
        <v>2.3092321691309291E-4</v>
      </c>
      <c r="D16" s="7">
        <f>Deaths!D3/'By Population Size'!$B16*100000</f>
        <v>3.3355575776335643E-4</v>
      </c>
      <c r="E16" s="7">
        <f>Deaths!E3/'By Population Size'!$B16*100000</f>
        <v>5.3882083946388346E-4</v>
      </c>
      <c r="F16" s="7">
        <f>Deaths!F3/'By Population Size'!$B16*100000</f>
        <v>7.1842778595184462E-4</v>
      </c>
      <c r="G16" s="7">
        <f>Deaths!G3/'By Population Size'!$B16*100000</f>
        <v>1.0519835437152009E-3</v>
      </c>
      <c r="H16" s="7">
        <f>Deaths!H3/'By Population Size'!$B16*100000</f>
        <v>1.6806078564230648E-3</v>
      </c>
      <c r="I16" s="7">
        <f>Deaths!I3/'By Population Size'!$B16*100000</f>
        <v>1.706265991635631E-3</v>
      </c>
      <c r="J16" s="7">
        <f>Deaths!J3/'By Population Size'!$B16*100000</f>
        <v>2.1937705606743826E-3</v>
      </c>
      <c r="K16" s="7">
        <f>Deaths!K3/'By Population Size'!$B16*100000</f>
        <v>2.7325914001382662E-3</v>
      </c>
      <c r="L16" s="7">
        <f>Deaths!L3/'By Population Size'!$B16*100000</f>
        <v>3.3227285100272813E-3</v>
      </c>
      <c r="M16" s="7">
        <f>Deaths!M3/'By Population Size'!$B16*100000</f>
        <v>4.6441224734744234E-3</v>
      </c>
      <c r="N16" s="7">
        <f>Deaths!N3/'By Population Size'!$B16*100000</f>
        <v>5.4651828002765324E-3</v>
      </c>
      <c r="O16" s="7">
        <f>Deaths!O3/'By Population Size'!$B16*100000</f>
        <v>6.3119012622912052E-3</v>
      </c>
      <c r="P16" s="7">
        <f>Deaths!P3/'By Population Size'!$B16*100000</f>
        <v>7.2355941299435773E-3</v>
      </c>
      <c r="Q16" s="7">
        <f>Deaths!Q3/'By Population Size'!$B16*100000</f>
        <v>8.1336288623833838E-3</v>
      </c>
      <c r="R16" s="7">
        <f>Deaths!R3/'By Population Size'!$B16*100000</f>
        <v>9.2240996089174333E-3</v>
      </c>
      <c r="S16" s="7">
        <f>Deaths!S3/'By Population Size'!$B16*100000</f>
        <v>1.0340228490664048E-2</v>
      </c>
      <c r="T16" s="7">
        <f>Deaths!T3/'By Population Size'!$B16*100000</f>
        <v>1.1623135251292343E-2</v>
      </c>
      <c r="U16" s="7">
        <f>Deaths!U3/'By Population Size'!$B16*100000</f>
        <v>1.2995845485164616E-2</v>
      </c>
      <c r="V16" s="7">
        <f>Deaths!V3/'By Population Size'!$B16*100000</f>
        <v>1.4278752245792911E-2</v>
      </c>
      <c r="W16" s="7">
        <f>Deaths!W3/'By Population Size'!$B16*100000</f>
        <v>1.4342897583824326E-2</v>
      </c>
      <c r="X16" s="7">
        <f>Deaths!X3/'By Population Size'!$B16*100000</f>
        <v>1.758865168821391E-2</v>
      </c>
      <c r="Y16" s="7">
        <f>Deaths!Y3/'By Population Size'!$B16*100000</f>
        <v>1.9538669964368916E-2</v>
      </c>
      <c r="Z16" s="7">
        <f>Deaths!Z3/'By Population Size'!$B16*100000</f>
        <v>2.1373226632067376E-2</v>
      </c>
      <c r="AA16" s="7">
        <f>Deaths!AA3/'By Population Size'!$B16*100000</f>
        <v>2.2707449663120802E-2</v>
      </c>
      <c r="AB16" s="7">
        <f>Deaths!AB3/'By Population Size'!$B16*100000</f>
        <v>2.3964698288536528E-2</v>
      </c>
      <c r="AC16" s="7">
        <f>Deaths!AC3/'By Population Size'!$B16*100000</f>
        <v>2.5760767753416139E-2</v>
      </c>
      <c r="AD16" s="7">
        <f>Deaths!AD3/'By Population Size'!$B16*100000</f>
        <v>2.7236110528138679E-2</v>
      </c>
      <c r="AE16" s="7">
        <f>Deaths!AE3/'By Population Size'!$B16*100000</f>
        <v>2.8839743978924047E-2</v>
      </c>
      <c r="AF16" s="7">
        <f>Deaths!AF3/'By Population Size'!$B16*100000</f>
        <v>2.889106024934918E-2</v>
      </c>
      <c r="AG16" s="7">
        <f>Deaths!AG3/'By Population Size'!$B16*100000</f>
        <v>3.1546677243849748E-2</v>
      </c>
      <c r="AH16" s="7">
        <f>Deaths!AH3/'By Population Size'!$B16*100000</f>
        <v>3.1687796987518863E-2</v>
      </c>
      <c r="AI16" s="7">
        <f>Deaths!AI3/'By Population Size'!$B16*100000</f>
        <v>3.3740447804524128E-2</v>
      </c>
      <c r="AJ16" s="7">
        <f>Deaths!AJ3/'By Population Size'!$B16*100000</f>
        <v>3.4766773213026764E-2</v>
      </c>
      <c r="AK16" s="7">
        <f>Deaths!AK3/'By Population Size'!$B16*100000</f>
        <v>3.554934633701002E-2</v>
      </c>
      <c r="AL16" s="7">
        <f>Deaths!AL3/'By Population Size'!$B16*100000</f>
        <v>3.610099624408019E-2</v>
      </c>
      <c r="AM16" s="7">
        <f>Deaths!AM3/'By Population Size'!$B16*100000</f>
        <v>3.6857911232850885E-2</v>
      </c>
      <c r="AN16" s="7">
        <f>Deaths!AN3/'By Population Size'!$B16*100000</f>
        <v>3.7743116897684406E-2</v>
      </c>
      <c r="AO16" s="7">
        <f>Deaths!AO3/'By Population Size'!$B16*100000</f>
        <v>3.8435886548423684E-2</v>
      </c>
      <c r="AP16" s="7">
        <f>Deaths!AP3/'By Population Size'!$B16*100000</f>
        <v>3.9577673565382866E-2</v>
      </c>
      <c r="AQ16" s="7">
        <f>Deaths!AQ3/'By Population Size'!$B16*100000</f>
        <v>4.0539853635854085E-2</v>
      </c>
      <c r="AR16" s="7">
        <f>Deaths!AR3/'By Population Size'!$B16*100000</f>
        <v>4.1758615058450965E-2</v>
      </c>
      <c r="AS16" s="7">
        <f>Deaths!AS3/'By Population Size'!$B16*100000</f>
        <v>4.2951718345835284E-2</v>
      </c>
      <c r="AT16" s="7">
        <f>Deaths!AT3/'By Population Size'!$B16*100000</f>
        <v>4.4388573917738969E-2</v>
      </c>
      <c r="AU16" s="7">
        <f>Deaths!AU3/'By Population Size'!$B16*100000</f>
        <v>4.5658651610760978E-2</v>
      </c>
      <c r="AV16" s="7">
        <f>Deaths!AV3/'By Population Size'!$B16*100000</f>
        <v>4.8788944106694022E-2</v>
      </c>
      <c r="AW16" s="7">
        <f>Deaths!AW3/'By Population Size'!$B16*100000</f>
        <v>5.1149492546250078E-2</v>
      </c>
      <c r="AX16" s="7">
        <f>Deaths!AX3/'By Population Size'!$B16*100000</f>
        <v>5.4728802408403013E-2</v>
      </c>
      <c r="AY16" s="7">
        <f>Deaths!AY3/'By Population Size'!$B16*100000</f>
        <v>5.9154830732570628E-2</v>
      </c>
      <c r="AZ16" s="7">
        <f>Deaths!AZ3/'By Population Size'!$B16*100000</f>
        <v>6.3067696352486935E-2</v>
      </c>
      <c r="BA16" s="7">
        <f>Deaths!BA3/'By Population Size'!$B16*100000</f>
        <v>6.9443742952809556E-2</v>
      </c>
      <c r="BB16" s="7">
        <f>Deaths!BB3/'By Population Size'!$B16*100000</f>
        <v>7.4793464144629535E-2</v>
      </c>
      <c r="BC16" s="7">
        <f>Deaths!BC3/'By Population Size'!$B16*100000</f>
        <v>8.3016896480256896E-2</v>
      </c>
      <c r="BD16" s="7">
        <f>Deaths!BD3/'By Population Size'!$B16*100000</f>
        <v>9.1740662452529292E-2</v>
      </c>
      <c r="BE16" s="7">
        <f>Deaths!BE3/'By Population Size'!$B16*100000</f>
        <v>0.10206806187558706</v>
      </c>
      <c r="BF16" s="7">
        <f>Deaths!BF3/'By Population Size'!$B16*100000</f>
        <v>0.11360139365363542</v>
      </c>
      <c r="BG16" s="7">
        <f>Deaths!BG3/'By Population Size'!$B16*100000</f>
        <v>0.12780317149379064</v>
      </c>
      <c r="BH16" s="7">
        <f>Deaths!BH3/'By Population Size'!$B16*100000</f>
        <v>0.14679019155108938</v>
      </c>
      <c r="BI16" s="7">
        <f>Deaths!BI3/'By Population Size'!$B16*100000</f>
        <v>0.16868940995501436</v>
      </c>
      <c r="BJ16" s="7">
        <f>Deaths!BJ3/'By Population Size'!$B16*100000</f>
        <v>0.19051165395330164</v>
      </c>
      <c r="BK16" s="7">
        <f>Deaths!BK3/'By Population Size'!$B16*100000</f>
        <v>0.21516912189257745</v>
      </c>
      <c r="BL16" s="7">
        <f>Deaths!BL3/'By Population Size'!$B16*100000</f>
        <v>0.24435525069687114</v>
      </c>
      <c r="BM16" s="7">
        <f>Deaths!BM3/'By Population Size'!$B16*100000</f>
        <v>0.28003288770994395</v>
      </c>
      <c r="BN16" s="7">
        <f>Deaths!BN3/'By Population Size'!$B16*100000</f>
        <v>0.31871252654288706</v>
      </c>
      <c r="BO16" s="7">
        <f>Deaths!BO3/'By Population Size'!$B16*100000</f>
        <v>0.36396064799024697</v>
      </c>
      <c r="BP16" s="7">
        <f>Deaths!BP3/'By Population Size'!$B16*100000</f>
        <v>0.41141536906588755</v>
      </c>
      <c r="BQ16" s="7">
        <f>Deaths!BQ3/'By Population Size'!$B16*100000</f>
        <v>0.45606052433575223</v>
      </c>
      <c r="BR16" s="7">
        <f>Deaths!BR3/'By Population Size'!$B16*100000</f>
        <v>0.50966036879480225</v>
      </c>
      <c r="BS16" s="7">
        <f>Deaths!BS3/'By Population Size'!$B16*100000</f>
        <v>0.57220207337543161</v>
      </c>
      <c r="BT16" s="7">
        <f>Deaths!BT3/'By Population Size'!$B16*100000</f>
        <v>0.64380109968609667</v>
      </c>
      <c r="BU16" s="7">
        <f>Deaths!BU3/'By Population Size'!$B16*100000</f>
        <v>0.72503475576908027</v>
      </c>
      <c r="BV16" s="7">
        <f>Deaths!BV3/'By Population Size'!$B16*100000</f>
        <v>0.80209896488002186</v>
      </c>
      <c r="BW16" s="7">
        <f>Deaths!BW3/'By Population Size'!$B16*100000</f>
        <v>0.87758519867539075</v>
      </c>
      <c r="BX16" s="7">
        <f>Deaths!BX3/'By Population Size'!$B16*100000</f>
        <v>0.94280817838573316</v>
      </c>
      <c r="BY16" s="7">
        <f>Deaths!BY3/'By Population Size'!$B16*100000</f>
        <v>1.0185381644656215</v>
      </c>
      <c r="BZ16" s="7">
        <f>Deaths!BZ3/'By Population Size'!$B16*100000</f>
        <v>1.1207986623553026</v>
      </c>
      <c r="CA16" s="7">
        <f>Deaths!CA3/'By Population Size'!$B16*100000</f>
        <v>1.2080619802132393</v>
      </c>
      <c r="CB16" s="7">
        <f>Deaths!CB3/'By Population Size'!$B16*100000</f>
        <v>1.3069227751872556</v>
      </c>
      <c r="CC16" s="7">
        <f>Deaths!CC3/'By Population Size'!$B16*100000</f>
        <v>1.4008828663356718</v>
      </c>
      <c r="CD16" s="7">
        <f>Deaths!CD3/'By Population Size'!$B16*100000</f>
        <v>1.4797431449114931</v>
      </c>
      <c r="CE16" s="7">
        <f>Deaths!CE3/'By Population Size'!$B16*100000</f>
        <v>1.554280027703997</v>
      </c>
      <c r="CF16" s="7">
        <f>Deaths!CF3/'By Population Size'!$B16*100000</f>
        <v>1.629009346510595</v>
      </c>
      <c r="CG16" s="7">
        <f>Deaths!CG3/'By Population Size'!$B16*100000</f>
        <v>1.718197024509474</v>
      </c>
      <c r="CH16" s="7">
        <f>Deaths!CH3/'By Population Size'!$B16*100000</f>
        <v>1.8256019785092745</v>
      </c>
      <c r="CI16" s="7">
        <f>Deaths!CI3/'By Population Size'!$B16*100000</f>
        <v>1.9198058219422103</v>
      </c>
      <c r="CJ16" s="7">
        <f>Deaths!CJ3/'By Population Size'!$B16*100000</f>
        <v>2.0345490026128048</v>
      </c>
      <c r="CK16" s="7">
        <f>Deaths!CK3/'By Population Size'!$B16*100000</f>
        <v>2.1183356431494391</v>
      </c>
      <c r="CL16" s="7">
        <f>Deaths!CL3/'By Population Size'!$B16*100000</f>
        <v>2.1775674482876473</v>
      </c>
      <c r="CM16" s="7">
        <f>Deaths!CM3/'By Population Size'!$B16*100000</f>
        <v>2.2478579097024713</v>
      </c>
      <c r="CN16" s="7">
        <f>Deaths!CN3/'By Population Size'!$B16*100000</f>
        <v>2.3402785127381334</v>
      </c>
      <c r="CO16" s="7">
        <f>Deaths!CO3/'By Population Size'!$B16*100000</f>
        <v>2.4275161724608574</v>
      </c>
      <c r="CP16" s="7">
        <f>Deaths!CP3/'By Population Size'!$B16*100000</f>
        <v>2.5157929866596906</v>
      </c>
      <c r="CQ16" s="7">
        <f>Deaths!CQ3/'By Population Size'!$B16*100000</f>
        <v>2.6018888593654554</v>
      </c>
      <c r="CR16" s="7">
        <f>Deaths!CR3/'By Population Size'!$B16*100000</f>
        <v>2.6740395355831907</v>
      </c>
      <c r="CS16" s="7">
        <f>Deaths!CS3/'By Population Size'!$B16*100000</f>
        <v>2.7243294805998195</v>
      </c>
      <c r="CT16" s="7">
        <f>Deaths!CT3/'By Population Size'!$B16*100000</f>
        <v>2.7845106367408934</v>
      </c>
      <c r="CU16" s="7">
        <f>Deaths!CU3/'By Population Size'!$B16*100000</f>
        <v>2.8677199692352442</v>
      </c>
      <c r="CV16" s="7">
        <f>Deaths!CV3/'By Population Size'!$B16*100000</f>
        <v>2.9547395348086614</v>
      </c>
      <c r="CW16" s="7">
        <f>Deaths!CW3/'By Population Size'!$B16*100000</f>
        <v>3.031585649770296</v>
      </c>
      <c r="CX16" s="7">
        <f>Deaths!CX3/'By Population Size'!$B16*100000</f>
        <v>3.0982839722553615</v>
      </c>
      <c r="CY16" s="7">
        <f>Deaths!CY3/'By Population Size'!$B16*100000</f>
        <v>3.1683435104532722</v>
      </c>
      <c r="CZ16" s="7">
        <f>Deaths!CZ3/'By Population Size'!$B16*100000</f>
        <v>3.2129630075879243</v>
      </c>
      <c r="DA16" s="7">
        <f>Deaths!DA3/'By Population Size'!$B16*100000</f>
        <v>3.266177980018786</v>
      </c>
      <c r="DB16" s="7">
        <f>Deaths!DB3/'By Population Size'!$B16*100000</f>
        <v>3.3416898719493675</v>
      </c>
      <c r="DC16" s="7">
        <f>Deaths!DC3/'By Population Size'!$B16*100000</f>
        <v>3.4260281623930711</v>
      </c>
      <c r="DD16" s="7">
        <f>Deaths!DD3/'By Population Size'!$B16*100000</f>
        <v>3.4956258541571561</v>
      </c>
      <c r="DE16" s="7">
        <f>Deaths!DE3/'By Population Size'!$B16*100000</f>
        <v>3.5673275130086717</v>
      </c>
      <c r="DF16" s="7">
        <f>Deaths!DF3/'By Population Size'!$B16*100000</f>
        <v>3.6221589479579248</v>
      </c>
      <c r="DG16" s="7">
        <f>Deaths!DG3/'By Population Size'!$B16*100000</f>
        <v>3.6680998390560244</v>
      </c>
      <c r="DH16" s="7">
        <f>Deaths!DH3/'By Population Size'!$B16*100000</f>
        <v>3.7126808489878571</v>
      </c>
      <c r="DI16" s="7">
        <f>Deaths!DI3/'By Population Size'!$B16*100000</f>
        <v>3.7839719776759715</v>
      </c>
      <c r="DJ16" s="7">
        <f>Deaths!DJ3/'By Population Size'!$B16*100000</f>
        <v>3.8512091210005002</v>
      </c>
      <c r="DK16" s="7">
        <f>Deaths!DK3/'By Population Size'!$B16*100000</f>
        <v>3.9189081107588555</v>
      </c>
      <c r="DL16" s="7">
        <f>Deaths!DL3/'By Population Size'!$B16*100000</f>
        <v>3.9860682796777467</v>
      </c>
      <c r="DM16" s="7">
        <f>Deaths!DM3/'By Population Size'!$B16*100000</f>
        <v>4.0394885171903088</v>
      </c>
      <c r="DN16" s="7">
        <f>Deaths!DN3/'By Population Size'!$B16*100000</f>
        <v>4.082273457657263</v>
      </c>
      <c r="DO16" s="7">
        <f>Deaths!DO3/'By Population Size'!$B16*100000</f>
        <v>4.1245708935551768</v>
      </c>
      <c r="DP16" s="7">
        <f>Deaths!DP3/'By Population Size'!$B16*100000</f>
        <v>4.1859964692540599</v>
      </c>
      <c r="DQ16" s="7">
        <f>Deaths!DQ3/'By Population Size'!$B16*100000</f>
        <v>4.248807584254422</v>
      </c>
      <c r="DR16" s="7">
        <f>Deaths!DR3/'By Population Size'!$B16*100000</f>
        <v>4.3103486215617606</v>
      </c>
      <c r="DS16" s="7">
        <f>Deaths!DS3/'By Population Size'!$B16*100000</f>
        <v>4.3781887310637844</v>
      </c>
      <c r="DT16" s="7">
        <f>Deaths!DT3/'By Population Size'!$B16*100000</f>
        <v>4.4294793433537034</v>
      </c>
      <c r="DU16" s="7">
        <f>Deaths!DU3/'By Population Size'!$B16*100000</f>
        <v>4.4698395900430699</v>
      </c>
      <c r="DV16" s="7">
        <f>Deaths!DV3/'By Population Size'!$B16*100000</f>
        <v>4.4850805223593344</v>
      </c>
      <c r="DW16" s="7">
        <f>Deaths!DW3/'By Population Size'!$B16*100000</f>
        <v>4.5391293841846041</v>
      </c>
      <c r="DX16" s="7">
        <f>Deaths!DX3/'By Population Size'!$B16*100000</f>
        <v>4.6061227752246134</v>
      </c>
      <c r="DY16" s="7">
        <f>Deaths!DY3/'By Population Size'!$B16*100000</f>
        <v>4.6665605127178127</v>
      </c>
      <c r="DZ16" s="7">
        <f>Deaths!DZ3/'By Population Size'!$B16*100000</f>
        <v>4.7274600966448377</v>
      </c>
      <c r="EA16" s="7">
        <f>Deaths!EA3/'By Population Size'!$B16*100000</f>
        <v>4.7809059922926131</v>
      </c>
      <c r="EB16" s="7">
        <f>Deaths!EB3/'By Population Size'!$B16*100000</f>
        <v>4.8180204848775894</v>
      </c>
      <c r="EC16" s="7">
        <f>Deaths!EC3/'By Population Size'!$B16*100000</f>
        <v>4.8574442096316961</v>
      </c>
      <c r="ED16" s="7">
        <f>Deaths!ED3/'By Population Size'!$B16*100000</f>
        <v>4.9194470933728622</v>
      </c>
      <c r="EE16" s="7">
        <f>Deaths!EE3/'By Population Size'!$B16*100000</f>
        <v>4.9912000684948019</v>
      </c>
      <c r="EF16" s="7">
        <f>Deaths!EF3/'By Population Size'!$B16*100000</f>
        <v>5.0574365445460412</v>
      </c>
      <c r="EG16" s="7">
        <f>Deaths!EG3/'By Population Size'!$B16*100000</f>
        <v>5.1184387610139161</v>
      </c>
      <c r="EH16" s="7">
        <f>Deaths!EH3/'By Population Size'!$B16*100000</f>
        <v>5.168318175867145</v>
      </c>
      <c r="EI16" s="7">
        <f>Deaths!EI3/'By Population Size'!$B16*100000</f>
        <v>5.2034441629731472</v>
      </c>
      <c r="EJ16" s="7">
        <f>Deaths!EJ3/'By Population Size'!$B16*100000</f>
        <v>5.2509758584544253</v>
      </c>
      <c r="EK16" s="7">
        <f>Deaths!EK3/'By Population Size'!$B16*100000</f>
        <v>5.3141846745505816</v>
      </c>
      <c r="EL16" s="7">
        <f>Deaths!EL3/'By Population Size'!$B16*100000</f>
        <v>5.380972800508891</v>
      </c>
      <c r="EM16" s="7">
        <f>Deaths!EM3/'By Population Size'!$B16*100000</f>
        <v>5.4423085727345297</v>
      </c>
      <c r="EN16" s="7">
        <f>Deaths!EN3/'By Population Size'!$B16*100000</f>
        <v>5.4975633669147905</v>
      </c>
      <c r="EO16" s="7">
        <f>Deaths!EO3/'By Population Size'!$B16*100000</f>
        <v>5.5520869042414924</v>
      </c>
      <c r="EP16" s="7">
        <f>Deaths!EP3/'By Population Size'!$B16*100000</f>
        <v>5.5955132980887603</v>
      </c>
      <c r="EQ16" s="7">
        <f>Deaths!EQ3/'By Population Size'!$B16*100000</f>
        <v>5.6394528546402798</v>
      </c>
      <c r="ER16" s="7">
        <f>Deaths!ER3/'By Population Size'!$B16*100000</f>
        <v>5.7276013781630493</v>
      </c>
      <c r="ES16" s="7">
        <f>Deaths!ES3/'By Population Size'!$B16*100000</f>
        <v>5.7950437865692788</v>
      </c>
      <c r="ET16" s="7">
        <f>Deaths!ET3/'By Population Size'!$B16*100000</f>
        <v>5.8596381419669132</v>
      </c>
      <c r="EU16" s="7">
        <f>Deaths!EU3/'By Population Size'!$B16*100000</f>
        <v>5.9401148830611259</v>
      </c>
      <c r="EV16" s="7">
        <f>Deaths!EV3/'By Population Size'!$B16*100000</f>
        <v>5.9946640785230416</v>
      </c>
      <c r="EW16" s="7">
        <f>Deaths!EW3/'By Population Size'!$B16*100000</f>
        <v>6.0458905454749292</v>
      </c>
      <c r="EX16" s="7">
        <f>Deaths!EX3/'By Population Size'!$B16*100000</f>
        <v>6.0914209064096276</v>
      </c>
      <c r="EY16" s="7">
        <f>Deaths!EY3/'By Population Size'!$B16*100000</f>
        <v>6.1596972042102651</v>
      </c>
      <c r="EZ16" s="7">
        <f>Deaths!EZ3/'By Population Size'!$B16*100000</f>
        <v>6.2272935614277696</v>
      </c>
      <c r="FA16" s="7">
        <f>Deaths!FA3/'By Population Size'!$B16*100000</f>
        <v>6.2884368976393139</v>
      </c>
      <c r="FB16" s="7">
        <f>Deaths!FB3/'By Population Size'!$B16*100000</f>
        <v>6.3504782685832986</v>
      </c>
      <c r="FC16" s="7">
        <f>Deaths!FC3/'By Population Size'!$B16*100000</f>
        <v>6.4081962437439648</v>
      </c>
      <c r="FD16" s="7">
        <f>Deaths!FD3/'By Population Size'!$B16*100000</f>
        <v>6.448004840526262</v>
      </c>
      <c r="FE16" s="7">
        <f>Deaths!FE3/'By Population Size'!$B16*100000</f>
        <v>6.4957802882920594</v>
      </c>
      <c r="FF16" s="7">
        <f>Deaths!FF3/'By Population Size'!$B16*100000</f>
        <v>6.5617730120587785</v>
      </c>
      <c r="FG16" s="7">
        <f>Deaths!FG3/'By Population Size'!$B16*100000</f>
        <v>6.6262262477127445</v>
      </c>
      <c r="FH16" s="7">
        <f>Deaths!FH3/'By Population Size'!$B16*100000</f>
        <v>6.6922702877498885</v>
      </c>
      <c r="FI16" s="7">
        <f>Deaths!FI3/'By Population Size'!$B16*100000</f>
        <v>6.7565439164573666</v>
      </c>
      <c r="FJ16" s="7">
        <f>Deaths!FJ3/'By Population Size'!$B16*100000</f>
        <v>6.8129404976545871</v>
      </c>
      <c r="FK16" s="7">
        <f>Deaths!FK3/'By Population Size'!$B16*100000</f>
        <v>6.8574573622483879</v>
      </c>
      <c r="FL16" s="7">
        <f>Deaths!FL3/'By Population Size'!$B16*100000</f>
        <v>6.906502887707207</v>
      </c>
      <c r="FM16" s="7">
        <f>Deaths!FM3/'By Population Size'!$B16*100000</f>
        <v>6.9852220465393602</v>
      </c>
      <c r="FN16" s="7">
        <f>Deaths!FN3/'By Population Size'!$B16*100000</f>
        <v>7.0538447291653679</v>
      </c>
      <c r="FO16" s="7">
        <f>Deaths!FO3/'By Population Size'!$B16*100000</f>
        <v>7.124148019647798</v>
      </c>
      <c r="FP16" s="7">
        <f>Deaths!FP3/'By Population Size'!$B16*100000</f>
        <v>7.1925269499892863</v>
      </c>
      <c r="FQ16" s="7">
        <f>Deaths!FQ3/'By Population Size'!$B16*100000</f>
        <v>7.2554920138009225</v>
      </c>
      <c r="FR16" s="7">
        <f>Deaths!FR3/'By Population Size'!$B16*100000</f>
        <v>7.3065517028739286</v>
      </c>
      <c r="FS16" s="7">
        <f>Deaths!FS3/'By Population Size'!$B16*100000</f>
        <v>7.3557896643468421</v>
      </c>
      <c r="FT16" s="7">
        <f>Deaths!FT3/'By Population Size'!$B16*100000</f>
        <v>7.4288383752970173</v>
      </c>
      <c r="FU16" s="7">
        <f>Deaths!FU3/'By Population Size'!$B16*100000</f>
        <v>7.4995521959428491</v>
      </c>
      <c r="FV16" s="7">
        <f>Deaths!FV3/'By Population Size'!$B16*100000</f>
        <v>7.5741532240733846</v>
      </c>
      <c r="FW16" s="7">
        <f>Deaths!FW3/'By Population Size'!$B16*100000</f>
        <v>7.6607366013481872</v>
      </c>
      <c r="FX16" s="7">
        <f>Deaths!FX3/'By Population Size'!$B16*100000</f>
        <v>7.7331438589180488</v>
      </c>
      <c r="FY16" s="7">
        <f>Deaths!FY3/'By Population Size'!$B16*100000</f>
        <v>7.7852170443319508</v>
      </c>
      <c r="FZ16" s="7">
        <f>Deaths!FZ3/'By Population Size'!$B16*100000</f>
        <v>7.8388810341290318</v>
      </c>
      <c r="GA16" s="7">
        <f>Deaths!GA3/'By Population Size'!$B16*100000</f>
        <v>7.919139681073939</v>
      </c>
      <c r="GB16" s="7">
        <f>Deaths!GB3/'By Population Size'!$B16*100000</f>
        <v>8.0088661799122818</v>
      </c>
      <c r="GC16" s="7">
        <f>Deaths!GC3/'By Population Size'!$B16*100000</f>
        <v>8.136810471149742</v>
      </c>
      <c r="GD16" s="7">
        <f>Deaths!GD3/'By Population Size'!$B16*100000</f>
        <v>8.2155424590494999</v>
      </c>
      <c r="GE16" s="7">
        <f>Deaths!GE3/'By Population Size'!$B16*100000</f>
        <v>8.2872826051038331</v>
      </c>
      <c r="GF16" s="7">
        <f>Deaths!GF3/'By Population Size'!$B16*100000</f>
        <v>8.3343011378808605</v>
      </c>
      <c r="GG16" s="7">
        <f>Deaths!GG3/'By Population Size'!$B16*100000</f>
        <v>8.4007941952842256</v>
      </c>
      <c r="GH16" s="7">
        <f>Deaths!GH3/'By Population Size'!$B16*100000</f>
        <v>8.4829643733024671</v>
      </c>
      <c r="GI16" s="7">
        <f>Deaths!GI3/'By Population Size'!$B16*100000</f>
        <v>8.5683289891546757</v>
      </c>
      <c r="GJ16" s="7">
        <f>Deaths!GJ3/'By Population Size'!$B16*100000</f>
        <v>8.6460346516459303</v>
      </c>
      <c r="GK16" s="7">
        <f>Deaths!GK3/'By Population Size'!$B16*100000</f>
        <v>8.7267679740922688</v>
      </c>
      <c r="GL16" s="7">
        <f>Deaths!GL3/'By Population Size'!$B16*100000</f>
        <v>8.797828179563469</v>
      </c>
      <c r="GM16" s="7">
        <f>Deaths!GM3/'By Population Size'!$B16*100000</f>
        <v>8.8528905377296354</v>
      </c>
      <c r="GN16" s="7">
        <f>Deaths!GN3/'By Population Size'!$B16*100000</f>
        <v>8.9084532295324479</v>
      </c>
      <c r="GO16" s="7">
        <f>Deaths!GO3/'By Population Size'!$B16*100000</f>
        <v>8.9976280784637215</v>
      </c>
      <c r="GP16" s="7">
        <f>Deaths!GP3/'By Population Size'!$B16*100000</f>
        <v>9.0884193899133852</v>
      </c>
      <c r="GQ16" s="7">
        <f>Deaths!GQ3/'By Population Size'!$B16*100000</f>
        <v>9.1694990971850938</v>
      </c>
    </row>
    <row r="17" spans="1:199" x14ac:dyDescent="0.35">
      <c r="A17" s="9" t="s">
        <v>363</v>
      </c>
      <c r="B17">
        <v>1338968572</v>
      </c>
      <c r="C17" s="7">
        <f>Deaths!C4/'By Population Size'!$B17*100000</f>
        <v>0</v>
      </c>
      <c r="D17" s="7">
        <f>Deaths!D4/'By Population Size'!$B17*100000</f>
        <v>0</v>
      </c>
      <c r="E17" s="7">
        <f>Deaths!E4/'By Population Size'!$B17*100000</f>
        <v>0</v>
      </c>
      <c r="F17" s="7">
        <f>Deaths!F4/'By Population Size'!$B17*100000</f>
        <v>0</v>
      </c>
      <c r="G17" s="7">
        <f>Deaths!G4/'By Population Size'!$B17*100000</f>
        <v>0</v>
      </c>
      <c r="H17" s="7">
        <f>Deaths!H4/'By Population Size'!$B17*100000</f>
        <v>0</v>
      </c>
      <c r="I17" s="7">
        <f>Deaths!I4/'By Population Size'!$B17*100000</f>
        <v>0</v>
      </c>
      <c r="J17" s="7">
        <f>Deaths!J4/'By Population Size'!$B17*100000</f>
        <v>0</v>
      </c>
      <c r="K17" s="7">
        <f>Deaths!K4/'By Population Size'!$B17*100000</f>
        <v>0</v>
      </c>
      <c r="L17" s="7">
        <f>Deaths!L4/'By Population Size'!$B17*100000</f>
        <v>0</v>
      </c>
      <c r="M17" s="7">
        <f>Deaths!M4/'By Population Size'!$B17*100000</f>
        <v>0</v>
      </c>
      <c r="N17" s="7">
        <f>Deaths!N4/'By Population Size'!$B17*100000</f>
        <v>0</v>
      </c>
      <c r="O17" s="7">
        <f>Deaths!O4/'By Population Size'!$B17*100000</f>
        <v>0</v>
      </c>
      <c r="P17" s="7">
        <f>Deaths!P4/'By Population Size'!$B17*100000</f>
        <v>0</v>
      </c>
      <c r="Q17" s="7">
        <f>Deaths!Q4/'By Population Size'!$B17*100000</f>
        <v>0</v>
      </c>
      <c r="R17" s="7">
        <f>Deaths!R4/'By Population Size'!$B17*100000</f>
        <v>0</v>
      </c>
      <c r="S17" s="7">
        <f>Deaths!S4/'By Population Size'!$B17*100000</f>
        <v>0</v>
      </c>
      <c r="T17" s="7">
        <f>Deaths!T4/'By Population Size'!$B17*100000</f>
        <v>0</v>
      </c>
      <c r="U17" s="7">
        <f>Deaths!U4/'By Population Size'!$B17*100000</f>
        <v>0</v>
      </c>
      <c r="V17" s="7">
        <f>Deaths!V4/'By Population Size'!$B17*100000</f>
        <v>0</v>
      </c>
      <c r="W17" s="7">
        <f>Deaths!W4/'By Population Size'!$B17*100000</f>
        <v>0</v>
      </c>
      <c r="X17" s="7">
        <f>Deaths!X4/'By Population Size'!$B17*100000</f>
        <v>0</v>
      </c>
      <c r="Y17" s="7">
        <f>Deaths!Y4/'By Population Size'!$B17*100000</f>
        <v>0</v>
      </c>
      <c r="Z17" s="7">
        <f>Deaths!Z4/'By Population Size'!$B17*100000</f>
        <v>0</v>
      </c>
      <c r="AA17" s="7">
        <f>Deaths!AA4/'By Population Size'!$B17*100000</f>
        <v>0</v>
      </c>
      <c r="AB17" s="7">
        <f>Deaths!AB4/'By Population Size'!$B17*100000</f>
        <v>0</v>
      </c>
      <c r="AC17" s="7">
        <f>Deaths!AC4/'By Population Size'!$B17*100000</f>
        <v>0</v>
      </c>
      <c r="AD17" s="7">
        <f>Deaths!AD4/'By Population Size'!$B17*100000</f>
        <v>0</v>
      </c>
      <c r="AE17" s="7">
        <f>Deaths!AE4/'By Population Size'!$B17*100000</f>
        <v>0</v>
      </c>
      <c r="AF17" s="7">
        <f>Deaths!AF4/'By Population Size'!$B17*100000</f>
        <v>0</v>
      </c>
      <c r="AG17" s="7">
        <f>Deaths!AG4/'By Population Size'!$B17*100000</f>
        <v>0</v>
      </c>
      <c r="AH17" s="7">
        <f>Deaths!AH4/'By Population Size'!$B17*100000</f>
        <v>0</v>
      </c>
      <c r="AI17" s="7">
        <f>Deaths!AI4/'By Population Size'!$B17*100000</f>
        <v>0</v>
      </c>
      <c r="AJ17" s="7">
        <f>Deaths!AJ4/'By Population Size'!$B17*100000</f>
        <v>0</v>
      </c>
      <c r="AK17" s="7">
        <f>Deaths!AK4/'By Population Size'!$B17*100000</f>
        <v>0</v>
      </c>
      <c r="AL17" s="7">
        <f>Deaths!AL4/'By Population Size'!$B17*100000</f>
        <v>0</v>
      </c>
      <c r="AM17" s="7">
        <f>Deaths!AM4/'By Population Size'!$B17*100000</f>
        <v>0</v>
      </c>
      <c r="AN17" s="7">
        <f>Deaths!AN4/'By Population Size'!$B17*100000</f>
        <v>0</v>
      </c>
      <c r="AO17" s="7">
        <f>Deaths!AO4/'By Population Size'!$B17*100000</f>
        <v>0</v>
      </c>
      <c r="AP17" s="7">
        <f>Deaths!AP4/'By Population Size'!$B17*100000</f>
        <v>0</v>
      </c>
      <c r="AQ17" s="7">
        <f>Deaths!AQ4/'By Population Size'!$B17*100000</f>
        <v>0</v>
      </c>
      <c r="AR17" s="7">
        <f>Deaths!AR4/'By Population Size'!$B17*100000</f>
        <v>0</v>
      </c>
      <c r="AS17" s="7">
        <f>Deaths!AS4/'By Population Size'!$B17*100000</f>
        <v>0</v>
      </c>
      <c r="AT17" s="7">
        <f>Deaths!AT4/'By Population Size'!$B17*100000</f>
        <v>0</v>
      </c>
      <c r="AU17" s="7">
        <f>Deaths!AU4/'By Population Size'!$B17*100000</f>
        <v>0</v>
      </c>
      <c r="AV17" s="7">
        <f>Deaths!AV4/'By Population Size'!$B17*100000</f>
        <v>7.4684351889328743E-5</v>
      </c>
      <c r="AW17" s="7">
        <f>Deaths!AW4/'By Population Size'!$B17*100000</f>
        <v>7.4684351889328743E-5</v>
      </c>
      <c r="AX17" s="7">
        <f>Deaths!AX4/'By Population Size'!$B17*100000</f>
        <v>7.4684351889328743E-5</v>
      </c>
      <c r="AY17" s="7">
        <f>Deaths!AY4/'By Population Size'!$B17*100000</f>
        <v>7.4684351889328743E-5</v>
      </c>
      <c r="AZ17" s="7">
        <f>Deaths!AZ4/'By Population Size'!$B17*100000</f>
        <v>1.4936870377865749E-4</v>
      </c>
      <c r="BA17" s="7">
        <f>Deaths!BA4/'By Population Size'!$B17*100000</f>
        <v>3.7342175944664368E-4</v>
      </c>
      <c r="BB17" s="7">
        <f>Deaths!BB4/'By Population Size'!$B17*100000</f>
        <v>4.4810611133597238E-4</v>
      </c>
      <c r="BC17" s="7">
        <f>Deaths!BC4/'By Population Size'!$B17*100000</f>
        <v>5.2279046322530108E-4</v>
      </c>
      <c r="BD17" s="7">
        <f>Deaths!BD4/'By Population Size'!$B17*100000</f>
        <v>5.2279046322530108E-4</v>
      </c>
      <c r="BE17" s="7">
        <f>Deaths!BE4/'By Population Size'!$B17*100000</f>
        <v>6.7215916700395859E-4</v>
      </c>
      <c r="BF17" s="7">
        <f>Deaths!BF4/'By Population Size'!$B17*100000</f>
        <v>1.120265278339931E-3</v>
      </c>
      <c r="BG17" s="7">
        <f>Deaths!BG4/'By Population Size'!$B17*100000</f>
        <v>1.4190026858972461E-3</v>
      </c>
      <c r="BH17" s="7">
        <f>Deaths!BH4/'By Population Size'!$B17*100000</f>
        <v>1.7924244453438895E-3</v>
      </c>
      <c r="BI17" s="7">
        <f>Deaths!BI4/'By Population Size'!$B17*100000</f>
        <v>2.5392679642371771E-3</v>
      </c>
      <c r="BJ17" s="7">
        <f>Deaths!BJ4/'By Population Size'!$B17*100000</f>
        <v>3.2861114831304644E-3</v>
      </c>
      <c r="BK17" s="7">
        <f>Deaths!BK4/'By Population Size'!$B17*100000</f>
        <v>3.9582706501344236E-3</v>
      </c>
      <c r="BL17" s="7">
        <f>Deaths!BL4/'By Population Size'!$B17*100000</f>
        <v>4.3316924095810668E-3</v>
      </c>
      <c r="BM17" s="7">
        <f>Deaths!BM4/'By Population Size'!$B17*100000</f>
        <v>4.9291672246956969E-3</v>
      </c>
      <c r="BN17" s="7">
        <f>Deaths!BN4/'By Population Size'!$B17*100000</f>
        <v>5.9000637992569702E-3</v>
      </c>
      <c r="BO17" s="7">
        <f>Deaths!BO4/'By Population Size'!$B17*100000</f>
        <v>6.7215916700395862E-3</v>
      </c>
      <c r="BP17" s="7">
        <f>Deaths!BP4/'By Population Size'!$B17*100000</f>
        <v>7.9912256521581758E-3</v>
      </c>
      <c r="BQ17" s="7">
        <f>Deaths!BQ4/'By Population Size'!$B17*100000</f>
        <v>9.0368065786087769E-3</v>
      </c>
      <c r="BR17" s="7">
        <f>Deaths!BR4/'By Population Size'!$B17*100000</f>
        <v>9.9330188012807206E-3</v>
      </c>
      <c r="BS17" s="7">
        <f>Deaths!BS4/'By Population Size'!$B17*100000</f>
        <v>1.1576074542845954E-2</v>
      </c>
      <c r="BT17" s="7">
        <f>Deaths!BT4/'By Population Size'!$B17*100000</f>
        <v>1.3667236395747158E-2</v>
      </c>
      <c r="BU17" s="7">
        <f>Deaths!BU4/'By Population Size'!$B17*100000</f>
        <v>1.7177400934545606E-2</v>
      </c>
      <c r="BV17" s="7">
        <f>Deaths!BV4/'By Population Size'!$B17*100000</f>
        <v>2.0090090658229431E-2</v>
      </c>
      <c r="BW17" s="7">
        <f>Deaths!BW4/'By Population Size'!$B17*100000</f>
        <v>2.3152149085691909E-2</v>
      </c>
      <c r="BX17" s="7">
        <f>Deaths!BX4/'By Population Size'!$B17*100000</f>
        <v>2.658762927260103E-2</v>
      </c>
      <c r="BY17" s="7">
        <f>Deaths!BY4/'By Population Size'!$B17*100000</f>
        <v>2.897752853305955E-2</v>
      </c>
      <c r="BZ17" s="7">
        <f>Deaths!BZ4/'By Population Size'!$B17*100000</f>
        <v>3.1666165201075389E-2</v>
      </c>
      <c r="CA17" s="7">
        <f>Deaths!CA4/'By Population Size'!$B17*100000</f>
        <v>3.4429486220980549E-2</v>
      </c>
      <c r="CB17" s="7">
        <f>Deaths!CB4/'By Population Size'!$B17*100000</f>
        <v>3.8089019463557652E-2</v>
      </c>
      <c r="CC17" s="7">
        <f>Deaths!CC4/'By Population Size'!$B17*100000</f>
        <v>4.2121974465581406E-2</v>
      </c>
      <c r="CD17" s="7">
        <f>Deaths!CD4/'By Population Size'!$B17*100000</f>
        <v>4.5408085948711874E-2</v>
      </c>
      <c r="CE17" s="7">
        <f>Deaths!CE4/'By Population Size'!$B17*100000</f>
        <v>4.8096722616727712E-2</v>
      </c>
      <c r="CF17" s="7">
        <f>Deaths!CF4/'By Population Size'!$B17*100000</f>
        <v>5.0785359284743543E-2</v>
      </c>
      <c r="CG17" s="7">
        <f>Deaths!CG4/'By Population Size'!$B17*100000</f>
        <v>5.3473995952759382E-2</v>
      </c>
      <c r="CH17" s="7">
        <f>Deaths!CH4/'By Population Size'!$B17*100000</f>
        <v>5.6237316972664542E-2</v>
      </c>
      <c r="CI17" s="7">
        <f>Deaths!CI4/'By Population Size'!$B17*100000</f>
        <v>5.9971534567130974E-2</v>
      </c>
      <c r="CJ17" s="7">
        <f>Deaths!CJ4/'By Population Size'!$B17*100000</f>
        <v>6.3407014754040106E-2</v>
      </c>
      <c r="CK17" s="7">
        <f>Deaths!CK4/'By Population Size'!$B17*100000</f>
        <v>6.6245020125834594E-2</v>
      </c>
      <c r="CL17" s="7">
        <f>Deaths!CL4/'By Population Size'!$B17*100000</f>
        <v>7.0576712535415656E-2</v>
      </c>
      <c r="CM17" s="7">
        <f>Deaths!CM4/'By Population Size'!$B17*100000</f>
        <v>7.3265349203431501E-2</v>
      </c>
      <c r="CN17" s="7">
        <f>Deaths!CN4/'By Population Size'!$B17*100000</f>
        <v>7.5057773648775389E-2</v>
      </c>
      <c r="CO17" s="7">
        <f>Deaths!CO4/'By Population Size'!$B17*100000</f>
        <v>7.8269200780016521E-2</v>
      </c>
      <c r="CP17" s="7">
        <f>Deaths!CP4/'By Population Size'!$B17*100000</f>
        <v>8.1779365318814967E-2</v>
      </c>
      <c r="CQ17" s="7">
        <f>Deaths!CQ4/'By Population Size'!$B17*100000</f>
        <v>8.3571789764158855E-2</v>
      </c>
      <c r="CR17" s="7">
        <f>Deaths!CR4/'By Population Size'!$B17*100000</f>
        <v>8.7306007358625301E-2</v>
      </c>
      <c r="CS17" s="7">
        <f>Deaths!CS4/'By Population Size'!$B17*100000</f>
        <v>9.0592118841755762E-2</v>
      </c>
      <c r="CT17" s="7">
        <f>Deaths!CT4/'By Population Size'!$B17*100000</f>
        <v>9.3355439861660922E-2</v>
      </c>
      <c r="CU17" s="7">
        <f>Deaths!CU4/'By Population Size'!$B17*100000</f>
        <v>9.7612447919352655E-2</v>
      </c>
      <c r="CV17" s="7">
        <f>Deaths!CV4/'By Population Size'!$B17*100000</f>
        <v>0.10209350903271237</v>
      </c>
      <c r="CW17" s="7">
        <f>Deaths!CW4/'By Population Size'!$B17*100000</f>
        <v>0.10515556746017486</v>
      </c>
      <c r="CX17" s="7">
        <f>Deaths!CX4/'By Population Size'!$B17*100000</f>
        <v>0.10918852246219861</v>
      </c>
      <c r="CY17" s="7">
        <f>Deaths!CY4/'By Population Size'!$B17*100000</f>
        <v>0.11396832098311564</v>
      </c>
      <c r="CZ17" s="7">
        <f>Deaths!CZ4/'By Population Size'!$B17*100000</f>
        <v>0.1164329045954635</v>
      </c>
      <c r="DA17" s="7">
        <f>Deaths!DA4/'By Population Size'!$B17*100000</f>
        <v>0.11919622561536866</v>
      </c>
      <c r="DB17" s="7">
        <f>Deaths!DB4/'By Population Size'!$B17*100000</f>
        <v>0.12367728672872838</v>
      </c>
      <c r="DC17" s="7">
        <f>Deaths!DC4/'By Population Size'!$B17*100000</f>
        <v>0.13084698451010393</v>
      </c>
      <c r="DD17" s="7">
        <f>Deaths!DD4/'By Population Size'!$B17*100000</f>
        <v>0.13562678303102096</v>
      </c>
      <c r="DE17" s="7">
        <f>Deaths!DE4/'By Population Size'!$B17*100000</f>
        <v>0.141078740718942</v>
      </c>
      <c r="DF17" s="7">
        <f>Deaths!DF4/'By Population Size'!$B17*100000</f>
        <v>0.14585853923985903</v>
      </c>
      <c r="DG17" s="7">
        <f>Deaths!DG4/'By Population Size'!$B17*100000</f>
        <v>0.15078770646455472</v>
      </c>
      <c r="DH17" s="7">
        <f>Deaths!DH4/'By Population Size'!$B17*100000</f>
        <v>0.15474597711468915</v>
      </c>
      <c r="DI17" s="7">
        <f>Deaths!DI4/'By Population Size'!$B17*100000</f>
        <v>0.15848019470915559</v>
      </c>
      <c r="DJ17" s="7">
        <f>Deaths!DJ4/'By Population Size'!$B17*100000</f>
        <v>0.16520178637919516</v>
      </c>
      <c r="DK17" s="7">
        <f>Deaths!DK4/'By Population Size'!$B17*100000</f>
        <v>0.16998158490011223</v>
      </c>
      <c r="DL17" s="7">
        <f>Deaths!DL4/'By Population Size'!$B17*100000</f>
        <v>0.1746120147172506</v>
      </c>
      <c r="DM17" s="7">
        <f>Deaths!DM4/'By Population Size'!$B17*100000</f>
        <v>0.18043739416461821</v>
      </c>
      <c r="DN17" s="7">
        <f>Deaths!DN4/'By Population Size'!$B17*100000</f>
        <v>0.1837235056477487</v>
      </c>
      <c r="DO17" s="7">
        <f>Deaths!DO4/'By Population Size'!$B17*100000</f>
        <v>0.18902609463189105</v>
      </c>
      <c r="DP17" s="7">
        <f>Deaths!DP4/'By Population Size'!$B17*100000</f>
        <v>0.19432868361603339</v>
      </c>
      <c r="DQ17" s="7">
        <f>Deaths!DQ4/'By Population Size'!$B17*100000</f>
        <v>0.20022874741529034</v>
      </c>
      <c r="DR17" s="7">
        <f>Deaths!DR4/'By Population Size'!$B17*100000</f>
        <v>0.20739844519666589</v>
      </c>
      <c r="DS17" s="7">
        <f>Deaths!DS4/'By Population Size'!$B17*100000</f>
        <v>0.21374661510725887</v>
      </c>
      <c r="DT17" s="7">
        <f>Deaths!DT4/'By Population Size'!$B17*100000</f>
        <v>0.21897451973951185</v>
      </c>
      <c r="DU17" s="7">
        <f>Deaths!DU4/'By Population Size'!$B17*100000</f>
        <v>0.22599484881710874</v>
      </c>
      <c r="DV17" s="7">
        <f>Deaths!DV4/'By Population Size'!$B17*100000</f>
        <v>0.23458354928438155</v>
      </c>
      <c r="DW17" s="7">
        <f>Deaths!DW4/'By Population Size'!$B17*100000</f>
        <v>0.24220135317709307</v>
      </c>
      <c r="DX17" s="7">
        <f>Deaths!DX4/'By Population Size'!$B17*100000</f>
        <v>0.24996852577358331</v>
      </c>
      <c r="DY17" s="7">
        <f>Deaths!DY4/'By Population Size'!$B17*100000</f>
        <v>0.25639138003606554</v>
      </c>
      <c r="DZ17" s="7">
        <f>Deaths!DZ4/'By Population Size'!$B17*100000</f>
        <v>0.26580160837412098</v>
      </c>
      <c r="EA17" s="7">
        <f>Deaths!EA4/'By Population Size'!$B17*100000</f>
        <v>0.27625741763862699</v>
      </c>
      <c r="EB17" s="7">
        <f>Deaths!EB4/'By Population Size'!$B17*100000</f>
        <v>0.28731070171824763</v>
      </c>
      <c r="EC17" s="7">
        <f>Deaths!EC4/'By Population Size'!$B17*100000</f>
        <v>0.29627282394496707</v>
      </c>
      <c r="ED17" s="7">
        <f>Deaths!ED4/'By Population Size'!$B17*100000</f>
        <v>0.30680331756136242</v>
      </c>
      <c r="EE17" s="7">
        <f>Deaths!EE4/'By Population Size'!$B17*100000</f>
        <v>0.31434643710218463</v>
      </c>
      <c r="EF17" s="7">
        <f>Deaths!EF4/'By Population Size'!$B17*100000</f>
        <v>0.32487693071857998</v>
      </c>
      <c r="EG17" s="7">
        <f>Deaths!EG4/'By Population Size'!$B17*100000</f>
        <v>0.33622895220575799</v>
      </c>
      <c r="EH17" s="7">
        <f>Deaths!EH4/'By Population Size'!$B17*100000</f>
        <v>0.34593791795137069</v>
      </c>
      <c r="EI17" s="7">
        <f>Deaths!EI4/'By Population Size'!$B17*100000</f>
        <v>0.35534814628942613</v>
      </c>
      <c r="EJ17" s="7">
        <f>Deaths!EJ4/'By Population Size'!$B17*100000</f>
        <v>0.367820433054944</v>
      </c>
      <c r="EK17" s="7">
        <f>Deaths!EK4/'By Population Size'!$B17*100000</f>
        <v>0.38044208852424061</v>
      </c>
      <c r="EL17" s="7">
        <f>Deaths!EL4/'By Population Size'!$B17*100000</f>
        <v>0.39044979167741062</v>
      </c>
      <c r="EM17" s="7">
        <f>Deaths!EM4/'By Population Size'!$B17*100000</f>
        <v>0.40224991927592463</v>
      </c>
      <c r="EN17" s="7">
        <f>Deaths!EN4/'By Population Size'!$B17*100000</f>
        <v>0.41584247131978236</v>
      </c>
      <c r="EO17" s="7">
        <f>Deaths!EO4/'By Population Size'!$B17*100000</f>
        <v>0.43055528864198017</v>
      </c>
      <c r="EP17" s="7">
        <f>Deaths!EP4/'By Population Size'!$B17*100000</f>
        <v>0.44564152772362459</v>
      </c>
      <c r="EQ17" s="7">
        <f>Deaths!EQ4/'By Population Size'!$B17*100000</f>
        <v>0.46759872717908718</v>
      </c>
      <c r="ER17" s="7">
        <f>Deaths!ER4/'By Population Size'!$B17*100000</f>
        <v>0.48619513079953008</v>
      </c>
      <c r="ES17" s="7">
        <f>Deaths!ES4/'By Population Size'!$B17*100000</f>
        <v>0.5007585794179491</v>
      </c>
      <c r="ET17" s="7">
        <f>Deaths!ET4/'By Population Size'!$B17*100000</f>
        <v>0.51532202803636828</v>
      </c>
      <c r="EU17" s="7">
        <f>Deaths!EU4/'By Population Size'!$B17*100000</f>
        <v>0.53444122212003642</v>
      </c>
      <c r="EV17" s="7">
        <f>Deaths!EV4/'By Population Size'!$B17*100000</f>
        <v>0.55131988564702472</v>
      </c>
      <c r="EW17" s="7">
        <f>Deaths!EW4/'By Population Size'!$B17*100000</f>
        <v>0.56536054380221856</v>
      </c>
      <c r="EX17" s="7">
        <f>Deaths!EX4/'By Population Size'!$B17*100000</f>
        <v>0.58156704816220284</v>
      </c>
      <c r="EY17" s="7">
        <f>Deaths!EY4/'By Population Size'!$B17*100000</f>
        <v>0.60232929798743629</v>
      </c>
      <c r="EZ17" s="7">
        <f>Deaths!EZ4/'By Population Size'!$B17*100000</f>
        <v>0.61928264586631387</v>
      </c>
      <c r="FA17" s="7">
        <f>Deaths!FA4/'By Population Size'!$B17*100000</f>
        <v>0.63466762235551555</v>
      </c>
      <c r="FB17" s="7">
        <f>Deaths!FB4/'By Population Size'!$B17*100000</f>
        <v>0.64997791449282805</v>
      </c>
      <c r="FC17" s="7">
        <f>Deaths!FC4/'By Population Size'!$B17*100000</f>
        <v>0.66469073181502569</v>
      </c>
      <c r="FD17" s="7">
        <f>Deaths!FD4/'By Population Size'!$B17*100000</f>
        <v>0.6773123872843223</v>
      </c>
      <c r="FE17" s="7">
        <f>Deaths!FE4/'By Population Size'!$B17*100000</f>
        <v>0.6925479950697454</v>
      </c>
      <c r="FF17" s="7">
        <f>Deaths!FF4/'By Population Size'!$B17*100000</f>
        <v>0.71166718915341354</v>
      </c>
      <c r="FG17" s="7">
        <f>Deaths!FG4/'By Population Size'!$B17*100000</f>
        <v>0.73093575194086036</v>
      </c>
      <c r="FH17" s="7">
        <f>Deaths!FH4/'By Population Size'!$B17*100000</f>
        <v>0.74848657463485258</v>
      </c>
      <c r="FI17" s="7">
        <f>Deaths!FI4/'By Population Size'!$B17*100000</f>
        <v>0.76596271297695551</v>
      </c>
      <c r="FJ17" s="7">
        <f>Deaths!FJ4/'By Population Size'!$B17*100000</f>
        <v>0.78022742418781732</v>
      </c>
      <c r="FK17" s="7">
        <f>Deaths!FK4/'By Population Size'!$B17*100000</f>
        <v>0.80039219919793603</v>
      </c>
      <c r="FL17" s="7">
        <f>Deaths!FL4/'By Population Size'!$B17*100000</f>
        <v>0.81876454976271085</v>
      </c>
      <c r="FM17" s="7">
        <f>Deaths!FM4/'By Population Size'!$B17*100000</f>
        <v>0.8455015477390907</v>
      </c>
      <c r="FN17" s="7">
        <f>Deaths!FN4/'By Population Size'!$B17*100000</f>
        <v>0.86402326700764409</v>
      </c>
      <c r="FO17" s="7">
        <f>Deaths!FO4/'By Population Size'!$B17*100000</f>
        <v>0.88022977136762859</v>
      </c>
      <c r="FP17" s="7">
        <f>Deaths!FP4/'By Population Size'!$B17*100000</f>
        <v>0.90285912999009499</v>
      </c>
      <c r="FQ17" s="7">
        <f>Deaths!FQ4/'By Population Size'!$B17*100000</f>
        <v>0.91891626564630069</v>
      </c>
      <c r="FR17" s="7">
        <f>Deaths!FR4/'By Population Size'!$B17*100000</f>
        <v>0.93766203797052228</v>
      </c>
      <c r="FS17" s="7">
        <f>Deaths!FS4/'By Population Size'!$B17*100000</f>
        <v>0.95371917362672798</v>
      </c>
      <c r="FT17" s="7">
        <f>Deaths!FT4/'By Population Size'!$B17*100000</f>
        <v>0.97575105743407997</v>
      </c>
      <c r="FU17" s="7">
        <f>Deaths!FU4/'By Population Size'!$B17*100000</f>
        <v>0.99225629920162162</v>
      </c>
      <c r="FV17" s="7">
        <f>Deaths!FV4/'By Population Size'!$B17*100000</f>
        <v>1.0187692441223333</v>
      </c>
      <c r="FW17" s="7">
        <f>Deaths!FW4/'By Population Size'!$B17*100000</f>
        <v>1.0422201306155825</v>
      </c>
      <c r="FX17" s="7">
        <f>Deaths!FX4/'By Population Size'!$B17*100000</f>
        <v>1.062758327385148</v>
      </c>
      <c r="FY17" s="7">
        <f>Deaths!FY4/'By Population Size'!$B17*100000</f>
        <v>1.0785167256337964</v>
      </c>
      <c r="FZ17" s="7">
        <f>Deaths!FZ4/'By Population Size'!$B17*100000</f>
        <v>1.097337182309907</v>
      </c>
      <c r="GA17" s="7">
        <f>Deaths!GA4/'By Population Size'!$B17*100000</f>
        <v>1.1202652783399309</v>
      </c>
      <c r="GB17" s="7">
        <f>Deaths!GB4/'By Population Size'!$B17*100000</f>
        <v>1.1723202716067933</v>
      </c>
      <c r="GC17" s="7">
        <f>Deaths!GC4/'By Population Size'!$B17*100000</f>
        <v>1.1924103622650226</v>
      </c>
      <c r="GD17" s="7">
        <f>Deaths!GD4/'By Population Size'!$B17*100000</f>
        <v>1.2208651003348567</v>
      </c>
      <c r="GE17" s="7">
        <f>Deaths!GE4/'By Population Size'!$B17*100000</f>
        <v>1.2522325281283748</v>
      </c>
      <c r="GF17" s="7">
        <f>Deaths!GF4/'By Population Size'!$B17*100000</f>
        <v>1.2695592977666992</v>
      </c>
      <c r="GG17" s="7">
        <f>Deaths!GG4/'By Population Size'!$B17*100000</f>
        <v>1.300179882041324</v>
      </c>
      <c r="GH17" s="7">
        <f>Deaths!GH4/'By Population Size'!$B17*100000</f>
        <v>1.3238548215902413</v>
      </c>
      <c r="GI17" s="7">
        <f>Deaths!GI4/'By Population Size'!$B17*100000</f>
        <v>1.3505918195666209</v>
      </c>
      <c r="GJ17" s="7">
        <f>Deaths!GJ4/'By Population Size'!$B17*100000</f>
        <v>1.3835276187498149</v>
      </c>
      <c r="GK17" s="7">
        <f>Deaths!GK4/'By Population Size'!$B17*100000</f>
        <v>1.4106380384856412</v>
      </c>
      <c r="GL17" s="7">
        <f>Deaths!GL4/'By Population Size'!$B17*100000</f>
        <v>1.4315496570146533</v>
      </c>
      <c r="GM17" s="7">
        <f>Deaths!GM4/'By Population Size'!$B17*100000</f>
        <v>1.4552992809154597</v>
      </c>
      <c r="GN17" s="7">
        <f>Deaths!GN4/'By Population Size'!$B17*100000</f>
        <v>1.4781526925935944</v>
      </c>
      <c r="GO17" s="7">
        <f>Deaths!GO4/'By Population Size'!$B17*100000</f>
        <v>1.5122834414070176</v>
      </c>
      <c r="GP17" s="7">
        <f>Deaths!GP4/'By Population Size'!$B17*100000</f>
        <v>1.5514180417970258</v>
      </c>
      <c r="GQ17" s="7">
        <f>Deaths!GQ4/'By Population Size'!$B17*100000</f>
        <v>1.5826361008867653</v>
      </c>
    </row>
    <row r="18" spans="1:199" x14ac:dyDescent="0.35">
      <c r="A18" t="s">
        <v>376</v>
      </c>
      <c r="B18" s="4">
        <v>430725624</v>
      </c>
      <c r="C18" s="7">
        <f>Deaths!C5/'By Population Size'!$B18*100000</f>
        <v>0</v>
      </c>
      <c r="D18" s="7">
        <f>Deaths!D5/'By Population Size'!$B18*100000</f>
        <v>0</v>
      </c>
      <c r="E18" s="7">
        <f>Deaths!E5/'By Population Size'!$B18*100000</f>
        <v>0</v>
      </c>
      <c r="F18" s="7">
        <f>Deaths!F5/'By Population Size'!$B18*100000</f>
        <v>0</v>
      </c>
      <c r="G18" s="7">
        <f>Deaths!G5/'By Population Size'!$B18*100000</f>
        <v>0</v>
      </c>
      <c r="H18" s="7">
        <f>Deaths!H5/'By Population Size'!$B18*100000</f>
        <v>0</v>
      </c>
      <c r="I18" s="7">
        <f>Deaths!I5/'By Population Size'!$B18*100000</f>
        <v>0</v>
      </c>
      <c r="J18" s="7">
        <f>Deaths!J5/'By Population Size'!$B18*100000</f>
        <v>0</v>
      </c>
      <c r="K18" s="7">
        <f>Deaths!K5/'By Population Size'!$B18*100000</f>
        <v>0</v>
      </c>
      <c r="L18" s="7">
        <f>Deaths!L5/'By Population Size'!$B18*100000</f>
        <v>0</v>
      </c>
      <c r="M18" s="7">
        <f>Deaths!M5/'By Population Size'!$B18*100000</f>
        <v>0</v>
      </c>
      <c r="N18" s="7">
        <f>Deaths!N5/'By Population Size'!$B18*100000</f>
        <v>0</v>
      </c>
      <c r="O18" s="7">
        <f>Deaths!O5/'By Population Size'!$B18*100000</f>
        <v>0</v>
      </c>
      <c r="P18" s="7">
        <f>Deaths!P5/'By Population Size'!$B18*100000</f>
        <v>0</v>
      </c>
      <c r="Q18" s="7">
        <f>Deaths!Q5/'By Population Size'!$B18*100000</f>
        <v>0</v>
      </c>
      <c r="R18" s="7">
        <f>Deaths!R5/'By Population Size'!$B18*100000</f>
        <v>0</v>
      </c>
      <c r="S18" s="7">
        <f>Deaths!S5/'By Population Size'!$B18*100000</f>
        <v>0</v>
      </c>
      <c r="T18" s="7">
        <f>Deaths!T5/'By Population Size'!$B18*100000</f>
        <v>0</v>
      </c>
      <c r="U18" s="7">
        <f>Deaths!U5/'By Population Size'!$B18*100000</f>
        <v>0</v>
      </c>
      <c r="V18" s="7">
        <f>Deaths!V5/'By Population Size'!$B18*100000</f>
        <v>0</v>
      </c>
      <c r="W18" s="7">
        <f>Deaths!W5/'By Population Size'!$B18*100000</f>
        <v>0</v>
      </c>
      <c r="X18" s="7">
        <f>Deaths!X5/'By Population Size'!$B18*100000</f>
        <v>0</v>
      </c>
      <c r="Y18" s="7">
        <f>Deaths!Y5/'By Population Size'!$B18*100000</f>
        <v>0</v>
      </c>
      <c r="Z18" s="7">
        <f>Deaths!Z5/'By Population Size'!$B18*100000</f>
        <v>0</v>
      </c>
      <c r="AA18" s="7">
        <f>Deaths!AA5/'By Population Size'!$B18*100000</f>
        <v>0</v>
      </c>
      <c r="AB18" s="7">
        <f>Deaths!AB5/'By Population Size'!$B18*100000</f>
        <v>0</v>
      </c>
      <c r="AC18" s="7">
        <f>Deaths!AC5/'By Population Size'!$B18*100000</f>
        <v>0</v>
      </c>
      <c r="AD18" s="7">
        <f>Deaths!AD5/'By Population Size'!$B18*100000</f>
        <v>0</v>
      </c>
      <c r="AE18" s="7">
        <f>Deaths!AE5/'By Population Size'!$B18*100000</f>
        <v>0</v>
      </c>
      <c r="AF18" s="7">
        <f>Deaths!AF5/'By Population Size'!$B18*100000</f>
        <v>0</v>
      </c>
      <c r="AG18" s="7">
        <f>Deaths!AG5/'By Population Size'!$B18*100000</f>
        <v>0</v>
      </c>
      <c r="AH18" s="7">
        <f>Deaths!AH5/'By Population Size'!$B18*100000</f>
        <v>0</v>
      </c>
      <c r="AI18" s="7">
        <f>Deaths!AI5/'By Population Size'!$B18*100000</f>
        <v>0</v>
      </c>
      <c r="AJ18" s="7">
        <f>Deaths!AJ5/'By Population Size'!$B18*100000</f>
        <v>0</v>
      </c>
      <c r="AK18" s="7">
        <f>Deaths!AK5/'By Population Size'!$B18*100000</f>
        <v>0</v>
      </c>
      <c r="AL18" s="7">
        <f>Deaths!AL5/'By Population Size'!$B18*100000</f>
        <v>0</v>
      </c>
      <c r="AM18" s="7">
        <f>Deaths!AM5/'By Population Size'!$B18*100000</f>
        <v>0</v>
      </c>
      <c r="AN18" s="7">
        <f>Deaths!AN5/'By Population Size'!$B18*100000</f>
        <v>0</v>
      </c>
      <c r="AO18" s="7">
        <f>Deaths!AO5/'By Population Size'!$B18*100000</f>
        <v>0</v>
      </c>
      <c r="AP18" s="7">
        <f>Deaths!AP5/'By Population Size'!$B18*100000</f>
        <v>0</v>
      </c>
      <c r="AQ18" s="7">
        <f>Deaths!AQ5/'By Population Size'!$B18*100000</f>
        <v>0</v>
      </c>
      <c r="AR18" s="7">
        <f>Deaths!AR5/'By Population Size'!$B18*100000</f>
        <v>0</v>
      </c>
      <c r="AS18" s="7">
        <f>Deaths!AS5/'By Population Size'!$B18*100000</f>
        <v>0</v>
      </c>
      <c r="AT18" s="7">
        <f>Deaths!AT5/'By Population Size'!$B18*100000</f>
        <v>0</v>
      </c>
      <c r="AU18" s="7">
        <f>Deaths!AU5/'By Population Size'!$B18*100000</f>
        <v>0</v>
      </c>
      <c r="AV18" s="7">
        <f>Deaths!AV5/'By Population Size'!$B18*100000</f>
        <v>2.3216635934341346E-4</v>
      </c>
      <c r="AW18" s="7">
        <f>Deaths!AW5/'By Population Size'!$B18*100000</f>
        <v>2.3216635934341346E-4</v>
      </c>
      <c r="AX18" s="7">
        <f>Deaths!AX5/'By Population Size'!$B18*100000</f>
        <v>2.3216635934341346E-4</v>
      </c>
      <c r="AY18" s="7">
        <f>Deaths!AY5/'By Population Size'!$B18*100000</f>
        <v>4.6433271868682693E-4</v>
      </c>
      <c r="AZ18" s="7">
        <f>Deaths!AZ5/'By Population Size'!$B18*100000</f>
        <v>6.9649907803024042E-4</v>
      </c>
      <c r="BA18" s="7">
        <f>Deaths!BA5/'By Population Size'!$B18*100000</f>
        <v>9.2866543737365386E-4</v>
      </c>
      <c r="BB18" s="7">
        <f>Deaths!BB5/'By Population Size'!$B18*100000</f>
        <v>1.3929981560604808E-3</v>
      </c>
      <c r="BC18" s="7">
        <f>Deaths!BC5/'By Population Size'!$B18*100000</f>
        <v>1.3929981560604808E-3</v>
      </c>
      <c r="BD18" s="7">
        <f>Deaths!BD5/'By Population Size'!$B18*100000</f>
        <v>1.6251645154038946E-3</v>
      </c>
      <c r="BE18" s="7">
        <f>Deaths!BE5/'By Population Size'!$B18*100000</f>
        <v>1.8573308747473077E-3</v>
      </c>
      <c r="BF18" s="7">
        <f>Deaths!BF5/'By Population Size'!$B18*100000</f>
        <v>2.3216635934341346E-3</v>
      </c>
      <c r="BG18" s="7">
        <f>Deaths!BG5/'By Population Size'!$B18*100000</f>
        <v>3.9468281088380292E-3</v>
      </c>
      <c r="BH18" s="7">
        <f>Deaths!BH5/'By Population Size'!$B18*100000</f>
        <v>6.5006580616155784E-3</v>
      </c>
      <c r="BI18" s="7">
        <f>Deaths!BI5/'By Population Size'!$B18*100000</f>
        <v>9.0544880143931267E-3</v>
      </c>
      <c r="BJ18" s="7">
        <f>Deaths!BJ5/'By Population Size'!$B18*100000</f>
        <v>1.4394314279291635E-2</v>
      </c>
      <c r="BK18" s="7">
        <f>Deaths!BK5/'By Population Size'!$B18*100000</f>
        <v>1.8805475106816492E-2</v>
      </c>
      <c r="BL18" s="7">
        <f>Deaths!BL5/'By Population Size'!$B18*100000</f>
        <v>2.5073966809088657E-2</v>
      </c>
      <c r="BM18" s="7">
        <f>Deaths!BM5/'By Population Size'!$B18*100000</f>
        <v>3.064595943333058E-2</v>
      </c>
      <c r="BN18" s="7">
        <f>Deaths!BN5/'By Population Size'!$B18*100000</f>
        <v>3.7843116572976399E-2</v>
      </c>
      <c r="BO18" s="7">
        <f>Deaths!BO5/'By Population Size'!$B18*100000</f>
        <v>4.5040273712622217E-2</v>
      </c>
      <c r="BP18" s="7">
        <f>Deaths!BP5/'By Population Size'!$B18*100000</f>
        <v>5.7345090757823125E-2</v>
      </c>
      <c r="BQ18" s="7">
        <f>Deaths!BQ5/'By Population Size'!$B18*100000</f>
        <v>6.9649907803024047E-2</v>
      </c>
      <c r="BR18" s="7">
        <f>Deaths!BR5/'By Population Size'!$B18*100000</f>
        <v>8.3812055722972262E-2</v>
      </c>
      <c r="BS18" s="7">
        <f>Deaths!BS5/'By Population Size'!$B18*100000</f>
        <v>0.10377836262650582</v>
      </c>
      <c r="BT18" s="7">
        <f>Deaths!BT5/'By Population Size'!$B18*100000</f>
        <v>0.12328033681135254</v>
      </c>
      <c r="BU18" s="7">
        <f>Deaths!BU5/'By Population Size'!$B18*100000</f>
        <v>0.16205211882170262</v>
      </c>
      <c r="BV18" s="7">
        <f>Deaths!BV5/'By Population Size'!$B18*100000</f>
        <v>0.18503658839670054</v>
      </c>
      <c r="BW18" s="7">
        <f>Deaths!BW5/'By Population Size'!$B18*100000</f>
        <v>0.22404053676639399</v>
      </c>
      <c r="BX18" s="7">
        <f>Deaths!BX5/'By Population Size'!$B18*100000</f>
        <v>0.24679283998204851</v>
      </c>
      <c r="BY18" s="7">
        <f>Deaths!BY5/'By Population Size'!$B18*100000</f>
        <v>0.28393945747699467</v>
      </c>
      <c r="BZ18" s="7">
        <f>Deaths!BZ5/'By Population Size'!$B18*100000</f>
        <v>0.32503290308077887</v>
      </c>
      <c r="CA18" s="7">
        <f>Deaths!CA5/'By Population Size'!$B18*100000</f>
        <v>0.38469965743203616</v>
      </c>
      <c r="CB18" s="7">
        <f>Deaths!CB5/'By Population Size'!$B18*100000</f>
        <v>0.44041958367445538</v>
      </c>
      <c r="CC18" s="7">
        <f>Deaths!CC5/'By Population Size'!$B18*100000</f>
        <v>0.49521084447950092</v>
      </c>
      <c r="CD18" s="7">
        <f>Deaths!CD5/'By Population Size'!$B18*100000</f>
        <v>0.53607212372394175</v>
      </c>
      <c r="CE18" s="7">
        <f>Deaths!CE5/'By Population Size'!$B18*100000</f>
        <v>0.57948723292116011</v>
      </c>
      <c r="CF18" s="7">
        <f>Deaths!CF5/'By Population Size'!$B18*100000</f>
        <v>0.62824216838327696</v>
      </c>
      <c r="CG18" s="7">
        <f>Deaths!CG5/'By Population Size'!$B18*100000</f>
        <v>0.70857172871609786</v>
      </c>
      <c r="CH18" s="7">
        <f>Deaths!CH5/'By Population Size'!$B18*100000</f>
        <v>0.78147196554992981</v>
      </c>
      <c r="CI18" s="7">
        <f>Deaths!CI5/'By Population Size'!$B18*100000</f>
        <v>0.85135403971229728</v>
      </c>
      <c r="CJ18" s="7">
        <f>Deaths!CJ5/'By Population Size'!$B18*100000</f>
        <v>0.93632692723198652</v>
      </c>
      <c r="CK18" s="7">
        <f>Deaths!CK5/'By Population Size'!$B18*100000</f>
        <v>1.0389444580617753</v>
      </c>
      <c r="CL18" s="7">
        <f>Deaths!CL5/'By Population Size'!$B18*100000</f>
        <v>1.0958252161009117</v>
      </c>
      <c r="CM18" s="7">
        <f>Deaths!CM5/'By Population Size'!$B18*100000</f>
        <v>1.1554919704521689</v>
      </c>
      <c r="CN18" s="7">
        <f>Deaths!CN5/'By Population Size'!$B18*100000</f>
        <v>1.2462690169554436</v>
      </c>
      <c r="CO18" s="7">
        <f>Deaths!CO5/'By Population Size'!$B18*100000</f>
        <v>1.3342600671465972</v>
      </c>
      <c r="CP18" s="7">
        <f>Deaths!CP5/'By Population Size'!$B18*100000</f>
        <v>1.4819178716890082</v>
      </c>
      <c r="CQ18" s="7">
        <f>Deaths!CQ5/'By Population Size'!$B18*100000</f>
        <v>1.6321295061841969</v>
      </c>
      <c r="CR18" s="7">
        <f>Deaths!CR5/'By Population Size'!$B18*100000</f>
        <v>1.7579636729483268</v>
      </c>
      <c r="CS18" s="7">
        <f>Deaths!CS5/'By Population Size'!$B18*100000</f>
        <v>1.8375967342031176</v>
      </c>
      <c r="CT18" s="7">
        <f>Deaths!CT5/'By Population Size'!$B18*100000</f>
        <v>1.9701637253882069</v>
      </c>
      <c r="CU18" s="7">
        <f>Deaths!CU5/'By Population Size'!$B18*100000</f>
        <v>2.1872392713742985</v>
      </c>
      <c r="CV18" s="7">
        <f>Deaths!CV5/'By Population Size'!$B18*100000</f>
        <v>2.3585780445697377</v>
      </c>
      <c r="CW18" s="7">
        <f>Deaths!CW5/'By Population Size'!$B18*100000</f>
        <v>2.5452397974818419</v>
      </c>
      <c r="CX18" s="7">
        <f>Deaths!CX5/'By Population Size'!$B18*100000</f>
        <v>2.7300442195191992</v>
      </c>
      <c r="CY18" s="7">
        <f>Deaths!CY5/'By Population Size'!$B18*100000</f>
        <v>2.9320289521479688</v>
      </c>
      <c r="CZ18" s="7">
        <f>Deaths!CZ5/'By Population Size'!$B18*100000</f>
        <v>3.0975635663598222</v>
      </c>
      <c r="DA18" s="7">
        <f>Deaths!DA5/'By Population Size'!$B18*100000</f>
        <v>3.2257193967173867</v>
      </c>
      <c r="DB18" s="7">
        <f>Deaths!DB5/'By Population Size'!$B18*100000</f>
        <v>3.4490634344057503</v>
      </c>
      <c r="DC18" s="7">
        <f>Deaths!DC5/'By Population Size'!$B18*100000</f>
        <v>3.6907486144822439</v>
      </c>
      <c r="DD18" s="7">
        <f>Deaths!DD5/'By Population Size'!$B18*100000</f>
        <v>3.9317372954807075</v>
      </c>
      <c r="DE18" s="7">
        <f>Deaths!DE5/'By Population Size'!$B18*100000</f>
        <v>4.2147480875203289</v>
      </c>
      <c r="DF18" s="7">
        <f>Deaths!DF5/'By Population Size'!$B18*100000</f>
        <v>4.4457536150670247</v>
      </c>
      <c r="DG18" s="7">
        <f>Deaths!DG5/'By Population Size'!$B18*100000</f>
        <v>4.7034582739382138</v>
      </c>
      <c r="DH18" s="7">
        <f>Deaths!DH5/'By Population Size'!$B18*100000</f>
        <v>4.8850123669447632</v>
      </c>
      <c r="DI18" s="7">
        <f>Deaths!DI5/'By Population Size'!$B18*100000</f>
        <v>5.2309402423664491</v>
      </c>
      <c r="DJ18" s="7">
        <f>Deaths!DJ5/'By Population Size'!$B18*100000</f>
        <v>5.5218446906237455</v>
      </c>
      <c r="DK18" s="7">
        <f>Deaths!DK5/'By Population Size'!$B18*100000</f>
        <v>5.8020694863512459</v>
      </c>
      <c r="DL18" s="7">
        <f>Deaths!DL5/'By Population Size'!$B18*100000</f>
        <v>6.1983774617504528</v>
      </c>
      <c r="DM18" s="7">
        <f>Deaths!DM5/'By Population Size'!$B18*100000</f>
        <v>6.4923000726792148</v>
      </c>
      <c r="DN18" s="7">
        <f>Deaths!DN5/'By Population Size'!$B18*100000</f>
        <v>6.6852303172935912</v>
      </c>
      <c r="DO18" s="7">
        <f>Deaths!DO5/'By Population Size'!$B18*100000</f>
        <v>6.9554719595693246</v>
      </c>
      <c r="DP18" s="7">
        <f>Deaths!DP5/'By Population Size'!$B18*100000</f>
        <v>7.3564232621553991</v>
      </c>
      <c r="DQ18" s="7">
        <f>Deaths!DQ5/'By Population Size'!$B18*100000</f>
        <v>7.7139594555442565</v>
      </c>
      <c r="DR18" s="7">
        <f>Deaths!DR5/'By Population Size'!$B18*100000</f>
        <v>8.1543790392187105</v>
      </c>
      <c r="DS18" s="7">
        <f>Deaths!DS5/'By Population Size'!$B18*100000</f>
        <v>8.5755288150676634</v>
      </c>
      <c r="DT18" s="7">
        <f>Deaths!DT5/'By Population Size'!$B18*100000</f>
        <v>8.9056693780539966</v>
      </c>
      <c r="DU18" s="7">
        <f>Deaths!DU5/'By Population Size'!$B18*100000</f>
        <v>9.1545517152701361</v>
      </c>
      <c r="DV18" s="7">
        <f>Deaths!DV5/'By Population Size'!$B18*100000</f>
        <v>9.4828349473817237</v>
      </c>
      <c r="DW18" s="7">
        <f>Deaths!DW5/'By Population Size'!$B18*100000</f>
        <v>9.9083958840582014</v>
      </c>
      <c r="DX18" s="7">
        <f>Deaths!DX5/'By Population Size'!$B18*100000</f>
        <v>10.353226628560181</v>
      </c>
      <c r="DY18" s="7">
        <f>Deaths!DY5/'By Population Size'!$B18*100000</f>
        <v>10.786216888735646</v>
      </c>
      <c r="DZ18" s="7">
        <f>Deaths!DZ5/'By Population Size'!$B18*100000</f>
        <v>11.197847843851518</v>
      </c>
      <c r="EA18" s="7">
        <f>Deaths!EA5/'By Population Size'!$B18*100000</f>
        <v>11.568153187004263</v>
      </c>
      <c r="EB18" s="7">
        <f>Deaths!EB5/'By Population Size'!$B18*100000</f>
        <v>11.784764400271669</v>
      </c>
      <c r="EC18" s="7">
        <f>Deaths!EC5/'By Population Size'!$B18*100000</f>
        <v>12.051523547157251</v>
      </c>
      <c r="ED18" s="7">
        <f>Deaths!ED5/'By Population Size'!$B18*100000</f>
        <v>12.549288221589528</v>
      </c>
      <c r="EE18" s="7">
        <f>Deaths!EE5/'By Population Size'!$B18*100000</f>
        <v>13.202836523141238</v>
      </c>
      <c r="EF18" s="7">
        <f>Deaths!EF5/'By Population Size'!$B18*100000</f>
        <v>13.81111238462098</v>
      </c>
      <c r="EG18" s="7">
        <f>Deaths!EG5/'By Population Size'!$B18*100000</f>
        <v>14.290768083024473</v>
      </c>
      <c r="EH18" s="7">
        <f>Deaths!EH5/'By Population Size'!$B18*100000</f>
        <v>14.682664897596156</v>
      </c>
      <c r="EI18" s="7">
        <f>Deaths!EI5/'By Population Size'!$B18*100000</f>
        <v>14.938976558311284</v>
      </c>
      <c r="EJ18" s="7">
        <f>Deaths!EJ5/'By Population Size'!$B18*100000</f>
        <v>15.381021306501143</v>
      </c>
      <c r="EK18" s="7">
        <f>Deaths!EK5/'By Population Size'!$B18*100000</f>
        <v>15.903859947742511</v>
      </c>
      <c r="EL18" s="7">
        <f>Deaths!EL5/'By Population Size'!$B18*100000</f>
        <v>16.49216950231872</v>
      </c>
      <c r="EM18" s="7">
        <f>Deaths!EM5/'By Population Size'!$B18*100000</f>
        <v>17.031027622354781</v>
      </c>
      <c r="EN18" s="7">
        <f>Deaths!EN5/'By Population Size'!$B18*100000</f>
        <v>17.467268211561056</v>
      </c>
      <c r="EO18" s="7">
        <f>Deaths!EO5/'By Population Size'!$B18*100000</f>
        <v>17.919760445921369</v>
      </c>
      <c r="EP18" s="7">
        <f>Deaths!EP5/'By Population Size'!$B18*100000</f>
        <v>18.303763604275375</v>
      </c>
      <c r="EQ18" s="7">
        <f>Deaths!EQ5/'By Population Size'!$B18*100000</f>
        <v>18.640636991682669</v>
      </c>
      <c r="ER18" s="7">
        <f>Deaths!ER5/'By Population Size'!$B18*100000</f>
        <v>19.208748072996002</v>
      </c>
      <c r="ES18" s="7">
        <f>Deaths!ES5/'By Population Size'!$B18*100000</f>
        <v>19.827239254286852</v>
      </c>
      <c r="ET18" s="7">
        <f>Deaths!ET5/'By Population Size'!$B18*100000</f>
        <v>20.427853625908263</v>
      </c>
      <c r="EU18" s="7">
        <f>Deaths!EU5/'By Population Size'!$B18*100000</f>
        <v>21.025449834858211</v>
      </c>
      <c r="EV18" s="7">
        <f>Deaths!EV5/'By Population Size'!$B18*100000</f>
        <v>21.487460889951603</v>
      </c>
      <c r="EW18" s="7">
        <f>Deaths!EW5/'By Population Size'!$B18*100000</f>
        <v>22.019586185566709</v>
      </c>
      <c r="EX18" s="7">
        <f>Deaths!EX5/'By Population Size'!$B18*100000</f>
        <v>22.453969443898234</v>
      </c>
      <c r="EY18" s="7">
        <f>Deaths!EY5/'By Population Size'!$B18*100000</f>
        <v>23.065495634408787</v>
      </c>
      <c r="EZ18" s="7">
        <f>Deaths!EZ5/'By Population Size'!$B18*100000</f>
        <v>23.703488789884489</v>
      </c>
      <c r="FA18" s="7">
        <f>Deaths!FA5/'By Population Size'!$B18*100000</f>
        <v>24.303174496068522</v>
      </c>
      <c r="FB18" s="7">
        <f>Deaths!FB5/'By Population Size'!$B18*100000</f>
        <v>24.869892579225795</v>
      </c>
      <c r="FC18" s="7">
        <f>Deaths!FC5/'By Population Size'!$B18*100000</f>
        <v>25.442414821366654</v>
      </c>
      <c r="FD18" s="7">
        <f>Deaths!FD5/'By Population Size'!$B18*100000</f>
        <v>25.795772020287327</v>
      </c>
      <c r="FE18" s="7">
        <f>Deaths!FE5/'By Population Size'!$B18*100000</f>
        <v>26.20252748185699</v>
      </c>
      <c r="FF18" s="7">
        <f>Deaths!FF5/'By Population Size'!$B18*100000</f>
        <v>26.77179939496704</v>
      </c>
      <c r="FG18" s="7">
        <f>Deaths!FG5/'By Population Size'!$B18*100000</f>
        <v>27.34130347443643</v>
      </c>
      <c r="FH18" s="7">
        <f>Deaths!FH5/'By Population Size'!$B18*100000</f>
        <v>27.975581968162636</v>
      </c>
      <c r="FI18" s="7">
        <f>Deaths!FI5/'By Population Size'!$B18*100000</f>
        <v>28.590590654063341</v>
      </c>
      <c r="FJ18" s="7">
        <f>Deaths!FJ5/'By Population Size'!$B18*100000</f>
        <v>29.142217923863289</v>
      </c>
      <c r="FK18" s="7">
        <f>Deaths!FK5/'By Population Size'!$B18*100000</f>
        <v>29.481180808504675</v>
      </c>
      <c r="FL18" s="7">
        <f>Deaths!FL5/'By Population Size'!$B18*100000</f>
        <v>29.887471937355645</v>
      </c>
      <c r="FM18" s="7">
        <f>Deaths!FM5/'By Population Size'!$B18*100000</f>
        <v>30.534751747205085</v>
      </c>
      <c r="FN18" s="7">
        <f>Deaths!FN5/'By Population Size'!$B18*100000</f>
        <v>31.159279253838868</v>
      </c>
      <c r="FO18" s="7">
        <f>Deaths!FO5/'By Population Size'!$B18*100000</f>
        <v>31.76825161439664</v>
      </c>
      <c r="FP18" s="7">
        <f>Deaths!FP5/'By Population Size'!$B18*100000</f>
        <v>32.385814130250118</v>
      </c>
      <c r="FQ18" s="7">
        <f>Deaths!FQ5/'By Population Size'!$B18*100000</f>
        <v>32.934191071019264</v>
      </c>
      <c r="FR18" s="7">
        <f>Deaths!FR5/'By Population Size'!$B18*100000</f>
        <v>33.297531423391703</v>
      </c>
      <c r="FS18" s="7">
        <f>Deaths!FS5/'By Population Size'!$B18*100000</f>
        <v>33.717520367443939</v>
      </c>
      <c r="FT18" s="7">
        <f>Deaths!FT5/'By Population Size'!$B18*100000</f>
        <v>34.371997334433019</v>
      </c>
      <c r="FU18" s="7">
        <f>Deaths!FU5/'By Population Size'!$B18*100000</f>
        <v>34.967271879789529</v>
      </c>
      <c r="FV18" s="7">
        <f>Deaths!FV5/'By Population Size'!$B18*100000</f>
        <v>35.608979697014732</v>
      </c>
      <c r="FW18" s="7">
        <f>Deaths!FW5/'By Population Size'!$B18*100000</f>
        <v>36.466370062069956</v>
      </c>
      <c r="FX18" s="7">
        <f>Deaths!FX5/'By Population Size'!$B18*100000</f>
        <v>36.990137368748691</v>
      </c>
      <c r="FY18" s="7">
        <f>Deaths!FY5/'By Population Size'!$B18*100000</f>
        <v>37.382266349679725</v>
      </c>
      <c r="FZ18" s="7">
        <f>Deaths!FZ5/'By Population Size'!$B18*100000</f>
        <v>37.786235814937257</v>
      </c>
      <c r="GA18" s="7">
        <f>Deaths!GA5/'By Population Size'!$B18*100000</f>
        <v>38.509898357010684</v>
      </c>
      <c r="GB18" s="7">
        <f>Deaths!GB5/'By Population Size'!$B18*100000</f>
        <v>39.16460749035911</v>
      </c>
      <c r="GC18" s="7">
        <f>Deaths!GC5/'By Population Size'!$B18*100000</f>
        <v>40.715246604413764</v>
      </c>
      <c r="GD18" s="7">
        <f>Deaths!GD5/'By Population Size'!$B18*100000</f>
        <v>41.364151578778603</v>
      </c>
      <c r="GE18" s="7">
        <f>Deaths!GE5/'By Population Size'!$B18*100000</f>
        <v>41.978695931960615</v>
      </c>
      <c r="GF18" s="7">
        <f>Deaths!GF5/'By Population Size'!$B18*100000</f>
        <v>42.304657500478768</v>
      </c>
      <c r="GG18" s="7">
        <f>Deaths!GG5/'By Population Size'!$B18*100000</f>
        <v>42.813333993800192</v>
      </c>
      <c r="GH18" s="7">
        <f>Deaths!GH5/'By Population Size'!$B18*100000</f>
        <v>43.438790165871346</v>
      </c>
      <c r="GI18" s="7">
        <f>Deaths!GI5/'By Population Size'!$B18*100000</f>
        <v>44.156184216242494</v>
      </c>
      <c r="GJ18" s="7">
        <f>Deaths!GJ5/'By Population Size'!$B18*100000</f>
        <v>44.765156576800265</v>
      </c>
      <c r="GK18" s="7">
        <f>Deaths!GK5/'By Population Size'!$B18*100000</f>
        <v>45.425205536413593</v>
      </c>
      <c r="GL18" s="7">
        <f>Deaths!GL5/'By Population Size'!$B18*100000</f>
        <v>45.997263445835763</v>
      </c>
      <c r="GM18" s="7">
        <f>Deaths!GM5/'By Population Size'!$B18*100000</f>
        <v>46.469721987099611</v>
      </c>
      <c r="GN18" s="7">
        <f>Deaths!GN5/'By Population Size'!$B18*100000</f>
        <v>46.896908088291489</v>
      </c>
      <c r="GO18" s="7">
        <f>Deaths!GO5/'By Population Size'!$B18*100000</f>
        <v>47.580870182917188</v>
      </c>
      <c r="GP18" s="7">
        <f>Deaths!GP5/'By Population Size'!$B18*100000</f>
        <v>48.3226417010194</v>
      </c>
      <c r="GQ18" s="7">
        <f>Deaths!GQ5/'By Population Size'!$B18*100000</f>
        <v>48.984780157866808</v>
      </c>
    </row>
    <row r="19" spans="1:199" x14ac:dyDescent="0.35">
      <c r="A19" s="4" t="s">
        <v>381</v>
      </c>
      <c r="B19" s="4">
        <v>747635889</v>
      </c>
      <c r="C19" s="7">
        <f>Deaths!C6/'By Population Size'!$B19*100000</f>
        <v>0</v>
      </c>
      <c r="D19" s="7">
        <f>Deaths!D6/'By Population Size'!$B19*100000</f>
        <v>0</v>
      </c>
      <c r="E19" s="7">
        <f>Deaths!E6/'By Population Size'!$B19*100000</f>
        <v>0</v>
      </c>
      <c r="F19" s="7">
        <f>Deaths!F6/'By Population Size'!$B19*100000</f>
        <v>0</v>
      </c>
      <c r="G19" s="7">
        <f>Deaths!G6/'By Population Size'!$B19*100000</f>
        <v>0</v>
      </c>
      <c r="H19" s="7">
        <f>Deaths!H6/'By Population Size'!$B19*100000</f>
        <v>0</v>
      </c>
      <c r="I19" s="7">
        <f>Deaths!I6/'By Population Size'!$B19*100000</f>
        <v>0</v>
      </c>
      <c r="J19" s="7">
        <f>Deaths!J6/'By Population Size'!$B19*100000</f>
        <v>0</v>
      </c>
      <c r="K19" s="7">
        <f>Deaths!K6/'By Population Size'!$B19*100000</f>
        <v>0</v>
      </c>
      <c r="L19" s="7">
        <f>Deaths!L6/'By Population Size'!$B19*100000</f>
        <v>0</v>
      </c>
      <c r="M19" s="7">
        <f>Deaths!M6/'By Population Size'!$B19*100000</f>
        <v>0</v>
      </c>
      <c r="N19" s="7">
        <f>Deaths!N6/'By Population Size'!$B19*100000</f>
        <v>0</v>
      </c>
      <c r="O19" s="7">
        <f>Deaths!O6/'By Population Size'!$B19*100000</f>
        <v>0</v>
      </c>
      <c r="P19" s="7">
        <f>Deaths!P6/'By Population Size'!$B19*100000</f>
        <v>0</v>
      </c>
      <c r="Q19" s="7">
        <f>Deaths!Q6/'By Population Size'!$B19*100000</f>
        <v>0</v>
      </c>
      <c r="R19" s="7">
        <f>Deaths!R6/'By Population Size'!$B19*100000</f>
        <v>0</v>
      </c>
      <c r="S19" s="7">
        <f>Deaths!S6/'By Population Size'!$B19*100000</f>
        <v>0</v>
      </c>
      <c r="T19" s="7">
        <f>Deaths!T6/'By Population Size'!$B19*100000</f>
        <v>0</v>
      </c>
      <c r="U19" s="7">
        <f>Deaths!U6/'By Population Size'!$B19*100000</f>
        <v>0</v>
      </c>
      <c r="V19" s="7">
        <f>Deaths!V6/'By Population Size'!$B19*100000</f>
        <v>0</v>
      </c>
      <c r="W19" s="7">
        <f>Deaths!W6/'By Population Size'!$B19*100000</f>
        <v>0</v>
      </c>
      <c r="X19" s="7">
        <f>Deaths!X6/'By Population Size'!$B19*100000</f>
        <v>0</v>
      </c>
      <c r="Y19" s="7">
        <f>Deaths!Y6/'By Population Size'!$B19*100000</f>
        <v>0</v>
      </c>
      <c r="Z19" s="7">
        <f>Deaths!Z6/'By Population Size'!$B19*100000</f>
        <v>1.3375494872745468E-4</v>
      </c>
      <c r="AA19" s="7">
        <f>Deaths!AA6/'By Population Size'!$B19*100000</f>
        <v>1.3375494872745468E-4</v>
      </c>
      <c r="AB19" s="7">
        <f>Deaths!AB6/'By Population Size'!$B19*100000</f>
        <v>1.3375494872745468E-4</v>
      </c>
      <c r="AC19" s="7">
        <f>Deaths!AC6/'By Population Size'!$B19*100000</f>
        <v>1.3375494872745468E-4</v>
      </c>
      <c r="AD19" s="7">
        <f>Deaths!AD6/'By Population Size'!$B19*100000</f>
        <v>1.3375494872745468E-4</v>
      </c>
      <c r="AE19" s="7">
        <f>Deaths!AE6/'By Population Size'!$B19*100000</f>
        <v>1.3375494872745468E-4</v>
      </c>
      <c r="AF19" s="7">
        <f>Deaths!AF6/'By Population Size'!$B19*100000</f>
        <v>2.6750989745490935E-4</v>
      </c>
      <c r="AG19" s="7">
        <f>Deaths!AG6/'By Population Size'!$B19*100000</f>
        <v>4.0126484618236406E-4</v>
      </c>
      <c r="AH19" s="7">
        <f>Deaths!AH6/'By Population Size'!$B19*100000</f>
        <v>5.3501979490981871E-4</v>
      </c>
      <c r="AI19" s="7">
        <f>Deaths!AI6/'By Population Size'!$B19*100000</f>
        <v>1.0700395898196374E-3</v>
      </c>
      <c r="AJ19" s="7">
        <f>Deaths!AJ6/'By Population Size'!$B19*100000</f>
        <v>1.4713044360020015E-3</v>
      </c>
      <c r="AK19" s="7">
        <f>Deaths!AK6/'By Population Size'!$B19*100000</f>
        <v>1.8725692821843656E-3</v>
      </c>
      <c r="AL19" s="7">
        <f>Deaths!AL6/'By Population Size'!$B19*100000</f>
        <v>2.5413440258216392E-3</v>
      </c>
      <c r="AM19" s="7">
        <f>Deaths!AM6/'By Population Size'!$B19*100000</f>
        <v>3.0763638207314575E-3</v>
      </c>
      <c r="AN19" s="7">
        <f>Deaths!AN6/'By Population Size'!$B19*100000</f>
        <v>4.1464034105510956E-3</v>
      </c>
      <c r="AO19" s="7">
        <f>Deaths!AO6/'By Population Size'!$B19*100000</f>
        <v>4.8151781541883685E-3</v>
      </c>
      <c r="AP19" s="7">
        <f>Deaths!AP6/'By Population Size'!$B19*100000</f>
        <v>7.3565221800100077E-3</v>
      </c>
      <c r="AQ19" s="7">
        <f>Deaths!AQ6/'By Population Size'!$B19*100000</f>
        <v>1.1369170641833648E-2</v>
      </c>
      <c r="AR19" s="7">
        <f>Deaths!AR6/'By Population Size'!$B19*100000</f>
        <v>1.5248064154929835E-2</v>
      </c>
      <c r="AS19" s="7">
        <f>Deaths!AS6/'By Population Size'!$B19*100000</f>
        <v>2.1267036847665295E-2</v>
      </c>
      <c r="AT19" s="7">
        <f>Deaths!AT6/'By Population Size'!$B19*100000</f>
        <v>2.8757313976402757E-2</v>
      </c>
      <c r="AU19" s="7">
        <f>Deaths!AU6/'By Population Size'!$B19*100000</f>
        <v>3.4642531720410763E-2</v>
      </c>
      <c r="AV19" s="7">
        <f>Deaths!AV6/'By Population Size'!$B19*100000</f>
        <v>5.4839528978256419E-2</v>
      </c>
      <c r="AW19" s="7">
        <f>Deaths!AW6/'By Population Size'!$B19*100000</f>
        <v>6.9686328287003899E-2</v>
      </c>
      <c r="AX19" s="7">
        <f>Deaths!AX6/'By Population Size'!$B19*100000</f>
        <v>9.5902298237585004E-2</v>
      </c>
      <c r="AY19" s="7">
        <f>Deaths!AY6/'By Population Size'!$B19*100000</f>
        <v>0.12800348593217414</v>
      </c>
      <c r="AZ19" s="7">
        <f>Deaths!AZ6/'By Population Size'!$B19*100000</f>
        <v>0.15408570093402779</v>
      </c>
      <c r="BA19" s="7">
        <f>Deaths!BA6/'By Population Size'!$B19*100000</f>
        <v>0.20477882650173312</v>
      </c>
      <c r="BB19" s="7">
        <f>Deaths!BB6/'By Population Size'!$B19*100000</f>
        <v>0.24289898688905767</v>
      </c>
      <c r="BC19" s="7">
        <f>Deaths!BC6/'By Population Size'!$B19*100000</f>
        <v>0.30870642166296541</v>
      </c>
      <c r="BD19" s="7">
        <f>Deaths!BD6/'By Population Size'!$B19*100000</f>
        <v>0.3757176509754202</v>
      </c>
      <c r="BE19" s="7">
        <f>Deaths!BE6/'By Population Size'!$B19*100000</f>
        <v>0.45623813010934788</v>
      </c>
      <c r="BF19" s="7">
        <f>Deaths!BF6/'By Population Size'!$B19*100000</f>
        <v>0.54170754234619145</v>
      </c>
      <c r="BG19" s="7">
        <f>Deaths!BG6/'By Population Size'!$B19*100000</f>
        <v>0.65392794432852597</v>
      </c>
      <c r="BH19" s="7">
        <f>Deaths!BH6/'By Population Size'!$B19*100000</f>
        <v>0.8120262937243774</v>
      </c>
      <c r="BI19" s="7">
        <f>Deaths!BI6/'By Population Size'!$B19*100000</f>
        <v>1.0035633803020925</v>
      </c>
      <c r="BJ19" s="7">
        <f>Deaths!BJ6/'By Population Size'!$B19*100000</f>
        <v>1.1799861576736053</v>
      </c>
      <c r="BK19" s="7">
        <f>Deaths!BK6/'By Population Size'!$B19*100000</f>
        <v>1.3867713084062501</v>
      </c>
      <c r="BL19" s="7">
        <f>Deaths!BL6/'By Population Size'!$B19*100000</f>
        <v>1.6303390700389451</v>
      </c>
      <c r="BM19" s="7">
        <f>Deaths!BM6/'By Population Size'!$B19*100000</f>
        <v>1.928612605701169</v>
      </c>
      <c r="BN19" s="7">
        <f>Deaths!BN6/'By Population Size'!$B19*100000</f>
        <v>2.2355802130306777</v>
      </c>
      <c r="BO19" s="7">
        <f>Deaths!BO6/'By Population Size'!$B19*100000</f>
        <v>2.5936422107740738</v>
      </c>
      <c r="BP19" s="7">
        <f>Deaths!BP6/'By Population Size'!$B19*100000</f>
        <v>2.9583919559538425</v>
      </c>
      <c r="BQ19" s="7">
        <f>Deaths!BQ6/'By Population Size'!$B19*100000</f>
        <v>3.2978620158241228</v>
      </c>
      <c r="BR19" s="7">
        <f>Deaths!BR6/'By Population Size'!$B19*100000</f>
        <v>3.703005755519583</v>
      </c>
      <c r="BS19" s="7">
        <f>Deaths!BS6/'By Population Size'!$B19*100000</f>
        <v>4.134900484960534</v>
      </c>
      <c r="BT19" s="7">
        <f>Deaths!BT6/'By Population Size'!$B19*100000</f>
        <v>4.6550734805616054</v>
      </c>
      <c r="BU19" s="7">
        <f>Deaths!BU6/'By Population Size'!$B19*100000</f>
        <v>5.2165767553194602</v>
      </c>
      <c r="BV19" s="7">
        <f>Deaths!BV6/'By Population Size'!$B19*100000</f>
        <v>5.7800863543082261</v>
      </c>
      <c r="BW19" s="7">
        <f>Deaths!BW6/'By Population Size'!$B19*100000</f>
        <v>6.31590867891041</v>
      </c>
      <c r="BX19" s="7">
        <f>Deaths!BX6/'By Population Size'!$B19*100000</f>
        <v>6.7301477551193374</v>
      </c>
      <c r="BY19" s="7">
        <f>Deaths!BY6/'By Population Size'!$B19*100000</f>
        <v>7.2068503923839859</v>
      </c>
      <c r="BZ19" s="7">
        <f>Deaths!BZ6/'By Population Size'!$B19*100000</f>
        <v>7.8809753339703574</v>
      </c>
      <c r="CA19" s="7">
        <f>Deaths!CA6/'By Population Size'!$B19*100000</f>
        <v>8.4153263541365391</v>
      </c>
      <c r="CB19" s="7">
        <f>Deaths!CB6/'By Population Size'!$B19*100000</f>
        <v>9.0606939817465086</v>
      </c>
      <c r="CC19" s="7">
        <f>Deaths!CC6/'By Population Size'!$B19*100000</f>
        <v>9.6600499069942316</v>
      </c>
      <c r="CD19" s="7">
        <f>Deaths!CD6/'By Population Size'!$B19*100000</f>
        <v>10.110269064410843</v>
      </c>
      <c r="CE19" s="7">
        <f>Deaths!CE6/'By Population Size'!$B19*100000</f>
        <v>10.544838892826345</v>
      </c>
      <c r="CF19" s="7">
        <f>Deaths!CF6/'By Population Size'!$B19*100000</f>
        <v>10.984223899396033</v>
      </c>
      <c r="CG19" s="7">
        <f>Deaths!CG6/'By Population Size'!$B19*100000</f>
        <v>11.466544244507235</v>
      </c>
      <c r="CH19" s="7">
        <f>Deaths!CH6/'By Population Size'!$B19*100000</f>
        <v>12.137057802477965</v>
      </c>
      <c r="CI19" s="7">
        <f>Deaths!CI6/'By Population Size'!$B19*100000</f>
        <v>12.702038705902734</v>
      </c>
      <c r="CJ19" s="7">
        <f>Deaths!CJ6/'By Population Size'!$B19*100000</f>
        <v>13.253777869403486</v>
      </c>
      <c r="CK19" s="7">
        <f>Deaths!CK6/'By Population Size'!$B19*100000</f>
        <v>13.68808018792153</v>
      </c>
      <c r="CL19" s="7">
        <f>Deaths!CL6/'By Population Size'!$B19*100000</f>
        <v>14.022467559740166</v>
      </c>
      <c r="CM19" s="7">
        <f>Deaths!CM6/'By Population Size'!$B19*100000</f>
        <v>14.403134143818502</v>
      </c>
      <c r="CN19" s="7">
        <f>Deaths!CN6/'By Population Size'!$B19*100000</f>
        <v>14.901371327828272</v>
      </c>
      <c r="CO19" s="7">
        <f>Deaths!CO6/'By Population Size'!$B19*100000</f>
        <v>15.354265584219434</v>
      </c>
      <c r="CP19" s="7">
        <f>Deaths!CP6/'By Population Size'!$B19*100000</f>
        <v>15.783217704788379</v>
      </c>
      <c r="CQ19" s="7">
        <f>Deaths!CQ6/'By Population Size'!$B19*100000</f>
        <v>16.226481604871164</v>
      </c>
      <c r="CR19" s="7">
        <f>Deaths!CR6/'By Population Size'!$B19*100000</f>
        <v>16.600192931615673</v>
      </c>
      <c r="CS19" s="7">
        <f>Deaths!CS6/'By Population Size'!$B19*100000</f>
        <v>16.836404171068356</v>
      </c>
      <c r="CT19" s="7">
        <f>Deaths!CT6/'By Population Size'!$B19*100000</f>
        <v>17.115283239165102</v>
      </c>
      <c r="CU19" s="7">
        <f>Deaths!CU6/'By Population Size'!$B19*100000</f>
        <v>17.477224130421593</v>
      </c>
      <c r="CV19" s="7">
        <f>Deaths!CV6/'By Population Size'!$B19*100000</f>
        <v>17.854680595730471</v>
      </c>
      <c r="CW19" s="7">
        <f>Deaths!CW6/'By Population Size'!$B19*100000</f>
        <v>18.152017846751605</v>
      </c>
      <c r="CX19" s="7">
        <f>Deaths!CX6/'By Population Size'!$B19*100000</f>
        <v>18.395719363333022</v>
      </c>
      <c r="CY19" s="7">
        <f>Deaths!CY6/'By Population Size'!$B19*100000</f>
        <v>18.697604282610889</v>
      </c>
      <c r="CZ19" s="7">
        <f>Deaths!CZ6/'By Population Size'!$B19*100000</f>
        <v>18.851556228596191</v>
      </c>
      <c r="DA19" s="7">
        <f>Deaths!DA6/'By Population Size'!$B19*100000</f>
        <v>19.048176003225549</v>
      </c>
      <c r="DB19" s="7">
        <f>Deaths!DB6/'By Population Size'!$B19*100000</f>
        <v>19.299367796935709</v>
      </c>
      <c r="DC19" s="7">
        <f>Deaths!DC6/'By Population Size'!$B19*100000</f>
        <v>19.627602441112884</v>
      </c>
      <c r="DD19" s="7">
        <f>Deaths!DD6/'By Population Size'!$B19*100000</f>
        <v>19.861807356334655</v>
      </c>
      <c r="DE19" s="7">
        <f>Deaths!DE6/'By Population Size'!$B19*100000</f>
        <v>20.120355672224825</v>
      </c>
      <c r="DF19" s="7">
        <f>Deaths!DF6/'By Population Size'!$B19*100000</f>
        <v>20.273505088517762</v>
      </c>
      <c r="DG19" s="7">
        <f>Deaths!DG6/'By Population Size'!$B19*100000</f>
        <v>20.392011973090284</v>
      </c>
      <c r="DH19" s="7">
        <f>Deaths!DH6/'By Population Size'!$B19*100000</f>
        <v>20.538741151844302</v>
      </c>
      <c r="DI19" s="7">
        <f>Deaths!DI6/'By Population Size'!$B19*100000</f>
        <v>20.771073497783892</v>
      </c>
      <c r="DJ19" s="7">
        <f>Deaths!DJ6/'By Population Size'!$B19*100000</f>
        <v>20.973177225311076</v>
      </c>
      <c r="DK19" s="7">
        <f>Deaths!DK6/'By Population Size'!$B19*100000</f>
        <v>21.183038739864454</v>
      </c>
      <c r="DL19" s="7">
        <f>Deaths!DL6/'By Population Size'!$B19*100000</f>
        <v>21.348493611440315</v>
      </c>
      <c r="DM19" s="7">
        <f>Deaths!DM6/'By Population Size'!$B19*100000</f>
        <v>21.480375990885584</v>
      </c>
      <c r="DN19" s="7">
        <f>Deaths!DN6/'By Population Size'!$B19*100000</f>
        <v>21.6256338652036</v>
      </c>
      <c r="DO19" s="7">
        <f>Deaths!DO6/'By Population Size'!$B19*100000</f>
        <v>21.723676242620826</v>
      </c>
      <c r="DP19" s="7">
        <f>Deaths!DP6/'By Population Size'!$B19*100000</f>
        <v>21.83589664460316</v>
      </c>
      <c r="DQ19" s="7">
        <f>Deaths!DQ6/'By Population Size'!$B19*100000</f>
        <v>21.978211910049172</v>
      </c>
      <c r="DR19" s="7">
        <f>Deaths!DR6/'By Population Size'!$B19*100000</f>
        <v>22.097387569365331</v>
      </c>
      <c r="DS19" s="7">
        <f>Deaths!DS6/'By Population Size'!$B19*100000</f>
        <v>22.291599754917598</v>
      </c>
      <c r="DT19" s="7">
        <f>Deaths!DT6/'By Population Size'!$B19*100000</f>
        <v>22.390444662027186</v>
      </c>
      <c r="DU19" s="7">
        <f>Deaths!DU6/'By Population Size'!$B19*100000</f>
        <v>22.491830913162598</v>
      </c>
      <c r="DV19" s="7">
        <f>Deaths!DV6/'By Population Size'!$B19*100000</f>
        <v>22.300427581533611</v>
      </c>
      <c r="DW19" s="7">
        <f>Deaths!DW6/'By Population Size'!$B19*100000</f>
        <v>22.417329406721407</v>
      </c>
      <c r="DX19" s="7">
        <f>Deaths!DX6/'By Population Size'!$B19*100000</f>
        <v>22.540250204601936</v>
      </c>
      <c r="DY19" s="7">
        <f>Deaths!DY6/'By Population Size'!$B19*100000</f>
        <v>22.648725468019901</v>
      </c>
      <c r="DZ19" s="7">
        <f>Deaths!DZ6/'By Population Size'!$B19*100000</f>
        <v>22.753723102770955</v>
      </c>
      <c r="EA19" s="7">
        <f>Deaths!EA6/'By Population Size'!$B19*100000</f>
        <v>22.833039787366332</v>
      </c>
      <c r="EB19" s="7">
        <f>Deaths!EB6/'By Population Size'!$B19*100000</f>
        <v>22.875306351164209</v>
      </c>
      <c r="EC19" s="7">
        <f>Deaths!EC6/'By Population Size'!$B19*100000</f>
        <v>22.917305405064631</v>
      </c>
      <c r="ED19" s="7">
        <f>Deaths!ED6/'By Population Size'!$B19*100000</f>
        <v>23.006386200917117</v>
      </c>
      <c r="EE19" s="7">
        <f>Deaths!EE6/'By Population Size'!$B19*100000</f>
        <v>23.104294823385612</v>
      </c>
      <c r="EF19" s="7">
        <f>Deaths!EF6/'By Population Size'!$B19*100000</f>
        <v>23.166223364646424</v>
      </c>
      <c r="EG19" s="7">
        <f>Deaths!EG6/'By Population Size'!$B19*100000</f>
        <v>23.259985583704371</v>
      </c>
      <c r="EH19" s="7">
        <f>Deaths!EH6/'By Population Size'!$B19*100000</f>
        <v>23.318035231452082</v>
      </c>
      <c r="EI19" s="7">
        <f>Deaths!EI6/'By Population Size'!$B19*100000</f>
        <v>23.348665114710673</v>
      </c>
      <c r="EJ19" s="7">
        <f>Deaths!EJ6/'By Population Size'!$B19*100000</f>
        <v>23.389059109226363</v>
      </c>
      <c r="EK19" s="7">
        <f>Deaths!EK6/'By Population Size'!$B19*100000</f>
        <v>23.473057217027204</v>
      </c>
      <c r="EL19" s="7">
        <f>Deaths!EL6/'By Population Size'!$B19*100000</f>
        <v>23.543679829955302</v>
      </c>
      <c r="EM19" s="7">
        <f>Deaths!EM6/'By Population Size'!$B19*100000</f>
        <v>23.588755247676453</v>
      </c>
      <c r="EN19" s="7">
        <f>Deaths!EN6/'By Population Size'!$B19*100000</f>
        <v>23.643059756859799</v>
      </c>
      <c r="EO19" s="7">
        <f>Deaths!EO6/'By Population Size'!$B19*100000</f>
        <v>23.694822922017323</v>
      </c>
      <c r="EP19" s="7">
        <f>Deaths!EP6/'By Population Size'!$B19*100000</f>
        <v>23.715019919275168</v>
      </c>
      <c r="EQ19" s="7">
        <f>Deaths!EQ6/'By Population Size'!$B19*100000</f>
        <v>23.738293280353748</v>
      </c>
      <c r="ER19" s="7">
        <f>Deaths!ER6/'By Population Size'!$B19*100000</f>
        <v>23.808648383384387</v>
      </c>
      <c r="ES19" s="7">
        <f>Deaths!ES6/'By Population Size'!$B19*100000</f>
        <v>23.871914474132474</v>
      </c>
      <c r="ET19" s="7">
        <f>Deaths!ET6/'By Population Size'!$B19*100000</f>
        <v>23.920200010623084</v>
      </c>
      <c r="EU19" s="7">
        <f>Deaths!EU6/'By Population Size'!$B19*100000</f>
        <v>24.127921445996822</v>
      </c>
      <c r="EV19" s="7">
        <f>Deaths!EV6/'By Population Size'!$B19*100000</f>
        <v>24.165640341537962</v>
      </c>
      <c r="EW19" s="7">
        <f>Deaths!EW6/'By Population Size'!$B19*100000</f>
        <v>24.182627220026351</v>
      </c>
      <c r="EX19" s="7">
        <f>Deaths!EX6/'By Population Size'!$B19*100000</f>
        <v>24.199881608412195</v>
      </c>
      <c r="EY19" s="7">
        <f>Deaths!EY6/'By Population Size'!$B19*100000</f>
        <v>24.2535173428519</v>
      </c>
      <c r="EZ19" s="7">
        <f>Deaths!EZ6/'By Population Size'!$B19*100000</f>
        <v>24.291503748290502</v>
      </c>
      <c r="FA19" s="7">
        <f>Deaths!FA6/'By Population Size'!$B19*100000</f>
        <v>24.333235292293466</v>
      </c>
      <c r="FB19" s="7">
        <f>Deaths!FB6/'By Population Size'!$B19*100000</f>
        <v>24.38767355642554</v>
      </c>
      <c r="FC19" s="7">
        <f>Deaths!FC6/'By Population Size'!$B19*100000</f>
        <v>24.409475613068114</v>
      </c>
      <c r="FD19" s="7">
        <f>Deaths!FD6/'By Population Size'!$B19*100000</f>
        <v>24.423519882684499</v>
      </c>
      <c r="FE19" s="7">
        <f>Deaths!FE6/'By Population Size'!$B19*100000</f>
        <v>24.443984389839798</v>
      </c>
      <c r="FF19" s="7">
        <f>Deaths!FF6/'By Population Size'!$B19*100000</f>
        <v>24.489461072407131</v>
      </c>
      <c r="FG19" s="7">
        <f>Deaths!FG6/'By Population Size'!$B19*100000</f>
        <v>24.533600205487193</v>
      </c>
      <c r="FH19" s="7">
        <f>Deaths!FH6/'By Population Size'!$B19*100000</f>
        <v>24.569179021848697</v>
      </c>
      <c r="FI19" s="7">
        <f>Deaths!FI6/'By Population Size'!$B19*100000</f>
        <v>24.606229142646203</v>
      </c>
      <c r="FJ19" s="7">
        <f>Deaths!FJ6/'By Population Size'!$B19*100000</f>
        <v>24.627362424545137</v>
      </c>
      <c r="FK19" s="7">
        <f>Deaths!FK6/'By Population Size'!$B19*100000</f>
        <v>24.637661555597152</v>
      </c>
      <c r="FL19" s="7">
        <f>Deaths!FL6/'By Population Size'!$B19*100000</f>
        <v>24.652508354905898</v>
      </c>
      <c r="FM19" s="7">
        <f>Deaths!FM6/'By Population Size'!$B19*100000</f>
        <v>24.691163535088133</v>
      </c>
      <c r="FN19" s="7">
        <f>Deaths!FN6/'By Population Size'!$B19*100000</f>
        <v>24.724869782167453</v>
      </c>
      <c r="FO19" s="7">
        <f>Deaths!FO6/'By Population Size'!$B19*100000</f>
        <v>24.757372234708221</v>
      </c>
      <c r="FP19" s="7">
        <f>Deaths!FP6/'By Population Size'!$B19*100000</f>
        <v>24.780913105684256</v>
      </c>
      <c r="FQ19" s="7">
        <f>Deaths!FQ6/'By Population Size'!$B19*100000</f>
        <v>24.809804174609386</v>
      </c>
      <c r="FR19" s="7">
        <f>Deaths!FR6/'By Population Size'!$B19*100000</f>
        <v>24.819568285866488</v>
      </c>
      <c r="FS19" s="7">
        <f>Deaths!FS6/'By Population Size'!$B19*100000</f>
        <v>24.833612555482873</v>
      </c>
      <c r="FT19" s="7">
        <f>Deaths!FT6/'By Population Size'!$B19*100000</f>
        <v>24.863974928844005</v>
      </c>
      <c r="FU19" s="7">
        <f>Deaths!FU6/'By Population Size'!$B19*100000</f>
        <v>24.899955010051691</v>
      </c>
      <c r="FV19" s="7">
        <f>Deaths!FV6/'By Population Size'!$B19*100000</f>
        <v>24.926170980002272</v>
      </c>
      <c r="FW19" s="7">
        <f>Deaths!FW6/'By Population Size'!$B19*100000</f>
        <v>24.957068373158315</v>
      </c>
      <c r="FX19" s="7">
        <f>Deaths!FX6/'By Population Size'!$B19*100000</f>
        <v>24.969507583389969</v>
      </c>
      <c r="FY19" s="7">
        <f>Deaths!FY6/'By Population Size'!$B19*100000</f>
        <v>24.978736674852158</v>
      </c>
      <c r="FZ19" s="7">
        <f>Deaths!FZ6/'By Population Size'!$B19*100000</f>
        <v>24.99465351375073</v>
      </c>
      <c r="GA19" s="7">
        <f>Deaths!GA6/'By Population Size'!$B19*100000</f>
        <v>25.019130669367851</v>
      </c>
      <c r="GB19" s="7">
        <f>Deaths!GB6/'By Population Size'!$B19*100000</f>
        <v>25.043340315087526</v>
      </c>
      <c r="GC19" s="7">
        <f>Deaths!GC6/'By Population Size'!$B19*100000</f>
        <v>25.06447359698646</v>
      </c>
      <c r="GD19" s="7">
        <f>Deaths!GD6/'By Population Size'!$B19*100000</f>
        <v>25.095103480245047</v>
      </c>
      <c r="GE19" s="7">
        <f>Deaths!GE6/'By Population Size'!$B19*100000</f>
        <v>25.111822848835978</v>
      </c>
      <c r="GF19" s="7">
        <f>Deaths!GF6/'By Population Size'!$B19*100000</f>
        <v>25.122121979887993</v>
      </c>
      <c r="GG19" s="7">
        <f>Deaths!GG6/'By Population Size'!$B19*100000</f>
        <v>25.13108356145273</v>
      </c>
      <c r="GH19" s="7">
        <f>Deaths!GH6/'By Population Size'!$B19*100000</f>
        <v>25.159172100685499</v>
      </c>
      <c r="GI19" s="7">
        <f>Deaths!GI6/'By Population Size'!$B19*100000</f>
        <v>25.182980481558985</v>
      </c>
      <c r="GJ19" s="7">
        <f>Deaths!GJ6/'By Population Size'!$B19*100000</f>
        <v>25.201839929329555</v>
      </c>
      <c r="GK19" s="7">
        <f>Deaths!GK6/'By Population Size'!$B19*100000</f>
        <v>25.231934792793233</v>
      </c>
      <c r="GL19" s="7">
        <f>Deaths!GL6/'By Population Size'!$B19*100000</f>
        <v>25.250526730666348</v>
      </c>
      <c r="GM19" s="7">
        <f>Deaths!GM6/'By Population Size'!$B19*100000</f>
        <v>25.258953292436182</v>
      </c>
      <c r="GN19" s="7">
        <f>Deaths!GN6/'By Population Size'!$B19*100000</f>
        <v>25.272328787308926</v>
      </c>
      <c r="GO19" s="7">
        <f>Deaths!GO6/'By Population Size'!$B19*100000</f>
        <v>25.290653215284589</v>
      </c>
      <c r="GP19" s="7">
        <f>Deaths!GP6/'By Population Size'!$B19*100000</f>
        <v>25.32462697226136</v>
      </c>
      <c r="GQ19" s="7">
        <f>Deaths!GQ6/'By Population Size'!$B19*100000</f>
        <v>25.343085155185747</v>
      </c>
    </row>
    <row r="20" spans="1:199" x14ac:dyDescent="0.35">
      <c r="A20" s="4" t="s">
        <v>273</v>
      </c>
      <c r="B20" s="4">
        <v>67832005</v>
      </c>
      <c r="C20" s="7">
        <f>Deaths!C7/'By Population Size'!$B20*100000</f>
        <v>0</v>
      </c>
      <c r="D20" s="7">
        <f>Deaths!D7/'By Population Size'!$B20*100000</f>
        <v>0</v>
      </c>
      <c r="E20" s="7">
        <f>Deaths!E7/'By Population Size'!$B20*100000</f>
        <v>0</v>
      </c>
      <c r="F20" s="7">
        <f>Deaths!F7/'By Population Size'!$B20*100000</f>
        <v>0</v>
      </c>
      <c r="G20" s="7">
        <f>Deaths!G7/'By Population Size'!$B20*100000</f>
        <v>0</v>
      </c>
      <c r="H20" s="7">
        <f>Deaths!H7/'By Population Size'!$B20*100000</f>
        <v>0</v>
      </c>
      <c r="I20" s="7">
        <f>Deaths!I7/'By Population Size'!$B20*100000</f>
        <v>0</v>
      </c>
      <c r="J20" s="7">
        <f>Deaths!J7/'By Population Size'!$B20*100000</f>
        <v>0</v>
      </c>
      <c r="K20" s="7">
        <f>Deaths!K7/'By Population Size'!$B20*100000</f>
        <v>0</v>
      </c>
      <c r="L20" s="7">
        <f>Deaths!L7/'By Population Size'!$B20*100000</f>
        <v>0</v>
      </c>
      <c r="M20" s="7">
        <f>Deaths!M7/'By Population Size'!$B20*100000</f>
        <v>0</v>
      </c>
      <c r="N20" s="7">
        <f>Deaths!N7/'By Population Size'!$B20*100000</f>
        <v>0</v>
      </c>
      <c r="O20" s="7">
        <f>Deaths!O7/'By Population Size'!$B20*100000</f>
        <v>0</v>
      </c>
      <c r="P20" s="7">
        <f>Deaths!P7/'By Population Size'!$B20*100000</f>
        <v>0</v>
      </c>
      <c r="Q20" s="7">
        <f>Deaths!Q7/'By Population Size'!$B20*100000</f>
        <v>0</v>
      </c>
      <c r="R20" s="7">
        <f>Deaths!R7/'By Population Size'!$B20*100000</f>
        <v>0</v>
      </c>
      <c r="S20" s="7">
        <f>Deaths!S7/'By Population Size'!$B20*100000</f>
        <v>0</v>
      </c>
      <c r="T20" s="7">
        <f>Deaths!T7/'By Population Size'!$B20*100000</f>
        <v>0</v>
      </c>
      <c r="U20" s="7">
        <f>Deaths!U7/'By Population Size'!$B20*100000</f>
        <v>0</v>
      </c>
      <c r="V20" s="7">
        <f>Deaths!V7/'By Population Size'!$B20*100000</f>
        <v>0</v>
      </c>
      <c r="W20" s="7">
        <f>Deaths!W7/'By Population Size'!$B20*100000</f>
        <v>0</v>
      </c>
      <c r="X20" s="7">
        <f>Deaths!X7/'By Population Size'!$B20*100000</f>
        <v>0</v>
      </c>
      <c r="Y20" s="7">
        <f>Deaths!Y7/'By Population Size'!$B20*100000</f>
        <v>0</v>
      </c>
      <c r="Z20" s="7">
        <f>Deaths!Z7/'By Population Size'!$B20*100000</f>
        <v>0</v>
      </c>
      <c r="AA20" s="7">
        <f>Deaths!AA7/'By Population Size'!$B20*100000</f>
        <v>0</v>
      </c>
      <c r="AB20" s="7">
        <f>Deaths!AB7/'By Population Size'!$B20*100000</f>
        <v>0</v>
      </c>
      <c r="AC20" s="7">
        <f>Deaths!AC7/'By Population Size'!$B20*100000</f>
        <v>0</v>
      </c>
      <c r="AD20" s="7">
        <f>Deaths!AD7/'By Population Size'!$B20*100000</f>
        <v>0</v>
      </c>
      <c r="AE20" s="7">
        <f>Deaths!AE7/'By Population Size'!$B20*100000</f>
        <v>0</v>
      </c>
      <c r="AF20" s="7">
        <f>Deaths!AF7/'By Population Size'!$B20*100000</f>
        <v>0</v>
      </c>
      <c r="AG20" s="7">
        <f>Deaths!AG7/'By Population Size'!$B20*100000</f>
        <v>0</v>
      </c>
      <c r="AH20" s="7">
        <f>Deaths!AH7/'By Population Size'!$B20*100000</f>
        <v>0</v>
      </c>
      <c r="AI20" s="7">
        <f>Deaths!AI7/'By Population Size'!$B20*100000</f>
        <v>0</v>
      </c>
      <c r="AJ20" s="7">
        <f>Deaths!AJ7/'By Population Size'!$B20*100000</f>
        <v>0</v>
      </c>
      <c r="AK20" s="7">
        <f>Deaths!AK7/'By Population Size'!$B20*100000</f>
        <v>0</v>
      </c>
      <c r="AL20" s="7">
        <f>Deaths!AL7/'By Population Size'!$B20*100000</f>
        <v>0</v>
      </c>
      <c r="AM20" s="7">
        <f>Deaths!AM7/'By Population Size'!$B20*100000</f>
        <v>0</v>
      </c>
      <c r="AN20" s="7">
        <f>Deaths!AN7/'By Population Size'!$B20*100000</f>
        <v>0</v>
      </c>
      <c r="AO20" s="7">
        <f>Deaths!AO7/'By Population Size'!$B20*100000</f>
        <v>0</v>
      </c>
      <c r="AP20" s="7">
        <f>Deaths!AP7/'By Population Size'!$B20*100000</f>
        <v>0</v>
      </c>
      <c r="AQ20" s="7">
        <f>Deaths!AQ7/'By Population Size'!$B20*100000</f>
        <v>0</v>
      </c>
      <c r="AR20" s="7">
        <f>Deaths!AR7/'By Population Size'!$B20*100000</f>
        <v>0</v>
      </c>
      <c r="AS20" s="7">
        <f>Deaths!AS7/'By Population Size'!$B20*100000</f>
        <v>0</v>
      </c>
      <c r="AT20" s="7">
        <f>Deaths!AT7/'By Population Size'!$B20*100000</f>
        <v>1.4742303430364471E-3</v>
      </c>
      <c r="AU20" s="7">
        <f>Deaths!AU7/'By Population Size'!$B20*100000</f>
        <v>2.9484606860728942E-3</v>
      </c>
      <c r="AV20" s="7">
        <f>Deaths!AV7/'By Population Size'!$B20*100000</f>
        <v>2.9484606860728942E-3</v>
      </c>
      <c r="AW20" s="7">
        <f>Deaths!AW7/'By Population Size'!$B20*100000</f>
        <v>4.4226910291093411E-3</v>
      </c>
      <c r="AX20" s="7">
        <f>Deaths!AX7/'By Population Size'!$B20*100000</f>
        <v>1.031961240125513E-2</v>
      </c>
      <c r="AY20" s="7">
        <f>Deaths!AY7/'By Population Size'!$B20*100000</f>
        <v>1.031961240125513E-2</v>
      </c>
      <c r="AZ20" s="7">
        <f>Deaths!AZ7/'By Population Size'!$B20*100000</f>
        <v>1.3268073087328025E-2</v>
      </c>
      <c r="BA20" s="7">
        <f>Deaths!BA7/'By Population Size'!$B20*100000</f>
        <v>1.4742303430364471E-2</v>
      </c>
      <c r="BB20" s="7">
        <f>Deaths!BB7/'By Population Size'!$B20*100000</f>
        <v>4.1278449605020522E-2</v>
      </c>
      <c r="BC20" s="7">
        <f>Deaths!BC7/'By Population Size'!$B20*100000</f>
        <v>6.3391904750567218E-2</v>
      </c>
      <c r="BD20" s="7">
        <f>Deaths!BD7/'By Population Size'!$B20*100000</f>
        <v>9.7299202640405522E-2</v>
      </c>
      <c r="BE20" s="7">
        <f>Deaths!BE7/'By Population Size'!$B20*100000</f>
        <v>0.12088688812898868</v>
      </c>
      <c r="BF20" s="7">
        <f>Deaths!BF7/'By Population Size'!$B20*100000</f>
        <v>0.17101071979222787</v>
      </c>
      <c r="BG20" s="7">
        <f>Deaths!BG7/'By Population Size'!$B20*100000</f>
        <v>0.23440262454279509</v>
      </c>
      <c r="BH20" s="7">
        <f>Deaths!BH7/'By Population Size'!$B20*100000</f>
        <v>0.28747491689210719</v>
      </c>
      <c r="BI20" s="7">
        <f>Deaths!BI7/'By Population Size'!$B20*100000</f>
        <v>0.37003181610214825</v>
      </c>
      <c r="BJ20" s="7">
        <f>Deaths!BJ7/'By Population Size'!$B20*100000</f>
        <v>0.42162987810842384</v>
      </c>
      <c r="BK20" s="7">
        <f>Deaths!BK7/'By Population Size'!$B20*100000</f>
        <v>0.530722923493121</v>
      </c>
      <c r="BL20" s="7">
        <f>Deaths!BL7/'By Population Size'!$B20*100000</f>
        <v>0.75038324460555161</v>
      </c>
      <c r="BM20" s="7">
        <f>Deaths!BM7/'By Population Size'!$B20*100000</f>
        <v>1.0260643187533673</v>
      </c>
      <c r="BN20" s="7">
        <f>Deaths!BN7/'By Population Size'!$B20*100000</f>
        <v>1.2973227018720734</v>
      </c>
      <c r="BO20" s="7">
        <f>Deaths!BO7/'By Population Size'!$B20*100000</f>
        <v>1.7160041192944246</v>
      </c>
      <c r="BP20" s="7">
        <f>Deaths!BP7/'By Population Size'!$B20*100000</f>
        <v>2.1494278401471401</v>
      </c>
      <c r="BQ20" s="7">
        <f>Deaths!BQ7/'By Population Size'!$B20*100000</f>
        <v>2.466387363899976</v>
      </c>
      <c r="BR20" s="7">
        <f>Deaths!BR7/'By Population Size'!$B20*100000</f>
        <v>3.0177495121956075</v>
      </c>
      <c r="BS20" s="7">
        <f>Deaths!BS7/'By Population Size'!$B20*100000</f>
        <v>3.5823797335785668</v>
      </c>
      <c r="BT20" s="7">
        <f>Deaths!BT7/'By Population Size'!$B20*100000</f>
        <v>4.5745367544420956</v>
      </c>
      <c r="BU20" s="7">
        <f>Deaths!BU7/'By Population Size'!$B20*100000</f>
        <v>5.535734938101859</v>
      </c>
      <c r="BV20" s="7">
        <f>Deaths!BV7/'By Population Size'!$B20*100000</f>
        <v>6.5898096333729184</v>
      </c>
      <c r="BW20" s="7">
        <f>Deaths!BW7/'By Population Size'!$B20*100000</f>
        <v>7.7116989244236542</v>
      </c>
      <c r="BX20" s="7">
        <f>Deaths!BX7/'By Population Size'!$B20*100000</f>
        <v>8.6640517260251997</v>
      </c>
      <c r="BY20" s="7">
        <f>Deaths!BY7/'By Population Size'!$B20*100000</f>
        <v>9.5058372518990115</v>
      </c>
      <c r="BZ20" s="7">
        <f>Deaths!BZ7/'By Population Size'!$B20*100000</f>
        <v>11.036088347970844</v>
      </c>
      <c r="CA20" s="7">
        <f>Deaths!CA7/'By Population Size'!$B20*100000</f>
        <v>12.563390983356603</v>
      </c>
      <c r="CB20" s="7">
        <f>Deaths!CB7/'By Population Size'!$B20*100000</f>
        <v>14.201260894470096</v>
      </c>
      <c r="CC20" s="7">
        <f>Deaths!CC7/'By Population Size'!$B20*100000</f>
        <v>15.901048479991118</v>
      </c>
      <c r="CD20" s="7">
        <f>Deaths!CD7/'By Population Size'!$B20*100000</f>
        <v>17.140876198484772</v>
      </c>
      <c r="CE20" s="7">
        <f>Deaths!CE7/'By Population Size'!$B20*100000</f>
        <v>18.152198213807772</v>
      </c>
      <c r="CF20" s="7">
        <f>Deaths!CF7/'By Population Size'!$B20*100000</f>
        <v>19.250499819369928</v>
      </c>
      <c r="CG20" s="7">
        <f>Deaths!CG7/'By Population Size'!$B20*100000</f>
        <v>20.799915909901234</v>
      </c>
      <c r="CH20" s="7">
        <f>Deaths!CH7/'By Population Size'!$B20*100000</f>
        <v>22.047114780110068</v>
      </c>
      <c r="CI20" s="7">
        <f>Deaths!CI7/'By Population Size'!$B20*100000</f>
        <v>23.569994724466717</v>
      </c>
      <c r="CJ20" s="7">
        <f>Deaths!CJ7/'By Population Size'!$B20*100000</f>
        <v>24.951348555891869</v>
      </c>
      <c r="CK20" s="7">
        <f>Deaths!CK7/'By Population Size'!$B20*100000</f>
        <v>26.599538079406614</v>
      </c>
      <c r="CL20" s="7">
        <f>Deaths!CL7/'By Population Size'!$B20*100000</f>
        <v>27.335179020581801</v>
      </c>
      <c r="CM20" s="7">
        <f>Deaths!CM7/'By Population Size'!$B20*100000</f>
        <v>28.168119164397396</v>
      </c>
      <c r="CN20" s="7">
        <f>Deaths!CN7/'By Population Size'!$B20*100000</f>
        <v>29.897391356779146</v>
      </c>
      <c r="CO20" s="7">
        <f>Deaths!CO7/'By Population Size'!$B20*100000</f>
        <v>31.146064457331022</v>
      </c>
      <c r="CP20" s="7">
        <f>Deaths!CP7/'By Population Size'!$B20*100000</f>
        <v>32.220778377404592</v>
      </c>
      <c r="CQ20" s="7">
        <f>Deaths!CQ7/'By Population Size'!$B20*100000</f>
        <v>33.715647945243546</v>
      </c>
      <c r="CR20" s="7">
        <f>Deaths!CR7/'By Population Size'!$B20*100000</f>
        <v>34.95989835476631</v>
      </c>
      <c r="CS20" s="7">
        <f>Deaths!CS7/'By Population Size'!$B20*100000</f>
        <v>35.579075098841621</v>
      </c>
      <c r="CT20" s="7">
        <f>Deaths!CT7/'By Population Size'!$B20*100000</f>
        <v>36.081787645817045</v>
      </c>
      <c r="CU20" s="7">
        <f>Deaths!CU7/'By Population Size'!$B20*100000</f>
        <v>37.427759949009321</v>
      </c>
      <c r="CV20" s="7">
        <f>Deaths!CV7/'By Population Size'!$B20*100000</f>
        <v>38.602721532409369</v>
      </c>
      <c r="CW20" s="7">
        <f>Deaths!CW7/'By Population Size'!$B20*100000</f>
        <v>39.599301244302005</v>
      </c>
      <c r="CX20" s="7">
        <f>Deaths!CX7/'By Population Size'!$B20*100000</f>
        <v>40.693180158835048</v>
      </c>
      <c r="CY20" s="7">
        <f>Deaths!CY7/'By Population Size'!$B20*100000</f>
        <v>41.610151432203722</v>
      </c>
      <c r="CZ20" s="7">
        <f>Deaths!CZ7/'By Population Size'!$B20*100000</f>
        <v>42.074533990260207</v>
      </c>
      <c r="DA20" s="7">
        <f>Deaths!DA7/'By Population Size'!$B20*100000</f>
        <v>42.500586559397739</v>
      </c>
      <c r="DB20" s="7">
        <f>Deaths!DB7/'By Population Size'!$B20*100000</f>
        <v>43.522228187121989</v>
      </c>
      <c r="DC20" s="7">
        <f>Deaths!DC7/'By Population Size'!$B20*100000</f>
        <v>44.483426370781757</v>
      </c>
      <c r="DD20" s="7">
        <f>Deaths!DD7/'By Population Size'!$B20*100000</f>
        <v>45.279510756021438</v>
      </c>
      <c r="DE20" s="7">
        <f>Deaths!DE7/'By Population Size'!$B20*100000</f>
        <v>46.205327411448323</v>
      </c>
      <c r="DF20" s="7">
        <f>Deaths!DF7/'By Population Size'!$B20*100000</f>
        <v>46.713936879795902</v>
      </c>
      <c r="DG20" s="7">
        <f>Deaths!DG7/'By Population Size'!$B20*100000</f>
        <v>47.110504842072707</v>
      </c>
      <c r="DH20" s="7">
        <f>Deaths!DH7/'By Population Size'!$B20*100000</f>
        <v>47.423041674796437</v>
      </c>
      <c r="DI20" s="7">
        <f>Deaths!DI7/'By Population Size'!$B20*100000</f>
        <v>48.353281021252428</v>
      </c>
      <c r="DJ20" s="7">
        <f>Deaths!DJ7/'By Population Size'!$B20*100000</f>
        <v>49.085973501741549</v>
      </c>
      <c r="DK20" s="7">
        <f>Deaths!DK7/'By Population Size'!$B20*100000</f>
        <v>49.718418318904185</v>
      </c>
      <c r="DL20" s="7">
        <f>Deaths!DL7/'By Population Size'!$B20*100000</f>
        <v>50.285997000973218</v>
      </c>
      <c r="DM20" s="7">
        <f>Deaths!DM7/'By Population Size'!$B20*100000</f>
        <v>50.993627565630703</v>
      </c>
      <c r="DN20" s="7">
        <f>Deaths!DN7/'By Population Size'!$B20*100000</f>
        <v>51.244246723946901</v>
      </c>
      <c r="DO20" s="7">
        <f>Deaths!DO7/'By Population Size'!$B20*100000</f>
        <v>51.480123578832739</v>
      </c>
      <c r="DP20" s="7">
        <f>Deaths!DP7/'By Population Size'!$B20*100000</f>
        <v>52.289476037159751</v>
      </c>
      <c r="DQ20" s="7">
        <f>Deaths!DQ7/'By Population Size'!$B20*100000</f>
        <v>52.834941264083234</v>
      </c>
      <c r="DR20" s="7">
        <f>Deaths!DR7/'By Population Size'!$B20*100000</f>
        <v>53.333231120029552</v>
      </c>
      <c r="DS20" s="7">
        <f>Deaths!DS7/'By Population Size'!$B20*100000</f>
        <v>53.86100558283659</v>
      </c>
      <c r="DT20" s="7">
        <f>Deaths!DT7/'By Population Size'!$B20*100000</f>
        <v>54.27821276991591</v>
      </c>
      <c r="DU20" s="7">
        <f>Deaths!DU7/'By Population Size'!$B20*100000</f>
        <v>54.928348351194991</v>
      </c>
      <c r="DV20" s="7">
        <f>Deaths!DV7/'By Population Size'!$B20*100000</f>
        <v>55.108204453045438</v>
      </c>
      <c r="DW20" s="7">
        <f>Deaths!DW7/'By Population Size'!$B20*100000</f>
        <v>55.308699779698387</v>
      </c>
      <c r="DX20" s="7">
        <f>Deaths!DX7/'By Population Size'!$B20*100000</f>
        <v>55.961783821663531</v>
      </c>
      <c r="DY20" s="7">
        <f>Deaths!DY7/'By Population Size'!$B20*100000</f>
        <v>56.575063644366693</v>
      </c>
      <c r="DZ20" s="7">
        <f>Deaths!DZ7/'By Population Size'!$B20*100000</f>
        <v>57.124951562319289</v>
      </c>
      <c r="EA20" s="7">
        <f>Deaths!EA7/'By Population Size'!$B20*100000</f>
        <v>57.464024541217675</v>
      </c>
      <c r="EB20" s="7">
        <f>Deaths!EB7/'By Population Size'!$B20*100000</f>
        <v>57.633561030666868</v>
      </c>
      <c r="EC20" s="7">
        <f>Deaths!EC7/'By Population Size'!$B20*100000</f>
        <v>57.797200598743913</v>
      </c>
      <c r="ED20" s="7">
        <f>Deaths!ED7/'By Population Size'!$B20*100000</f>
        <v>58.279273920916829</v>
      </c>
      <c r="EE20" s="7">
        <f>Deaths!EE7/'By Population Size'!$B20*100000</f>
        <v>58.817367996125135</v>
      </c>
      <c r="EF20" s="7">
        <f>Deaths!EF7/'By Population Size'!$B20*100000</f>
        <v>59.078306766842587</v>
      </c>
      <c r="EG20" s="7">
        <f>Deaths!EG7/'By Population Size'!$B20*100000</f>
        <v>59.606081229649625</v>
      </c>
      <c r="EH20" s="7">
        <f>Deaths!EH7/'By Population Size'!$B20*100000</f>
        <v>59.911246910658178</v>
      </c>
      <c r="EI20" s="7">
        <f>Deaths!EI7/'By Population Size'!$B20*100000</f>
        <v>60.024762647071988</v>
      </c>
      <c r="EJ20" s="7">
        <f>Deaths!EJ7/'By Population Size'!$B20*100000</f>
        <v>60.105845315938993</v>
      </c>
      <c r="EK20" s="7">
        <f>Deaths!EK7/'By Population Size'!$B20*100000</f>
        <v>60.534846345762595</v>
      </c>
      <c r="EL20" s="7">
        <f>Deaths!EL7/'By Population Size'!$B20*100000</f>
        <v>60.903403931521702</v>
      </c>
      <c r="EM20" s="7">
        <f>Deaths!EM7/'By Population Size'!$B20*100000</f>
        <v>61.12748694366325</v>
      </c>
      <c r="EN20" s="7">
        <f>Deaths!EN7/'By Population Size'!$B20*100000</f>
        <v>61.428229933642683</v>
      </c>
      <c r="EO20" s="7">
        <f>Deaths!EO7/'By Population Size'!$B20*100000</f>
        <v>61.698014086418354</v>
      </c>
      <c r="EP20" s="7">
        <f>Deaths!EP7/'By Population Size'!$B20*100000</f>
        <v>61.75108637876766</v>
      </c>
      <c r="EQ20" s="7">
        <f>Deaths!EQ7/'By Population Size'!$B20*100000</f>
        <v>61.807107131803043</v>
      </c>
      <c r="ER20" s="7">
        <f>Deaths!ER7/'By Population Size'!$B20*100000</f>
        <v>62.155025492759648</v>
      </c>
      <c r="ES20" s="7">
        <f>Deaths!ES7/'By Population Size'!$B20*100000</f>
        <v>62.426283875878354</v>
      </c>
      <c r="ET20" s="7">
        <f>Deaths!ET7/'By Population Size'!$B20*100000</f>
        <v>62.628253432874352</v>
      </c>
      <c r="EU20" s="7">
        <f>Deaths!EU7/'By Population Size'!$B20*100000</f>
        <v>62.883295282219656</v>
      </c>
      <c r="EV20" s="7">
        <f>Deaths!EV7/'By Population Size'!$B20*100000</f>
        <v>63.074945226814393</v>
      </c>
      <c r="EW20" s="7">
        <f>Deaths!EW7/'By Population Size'!$B20*100000</f>
        <v>63.13833713156496</v>
      </c>
      <c r="EX20" s="7">
        <f>Deaths!EX7/'By Population Size'!$B20*100000</f>
        <v>63.158976356367475</v>
      </c>
      <c r="EY20" s="7">
        <f>Deaths!EY7/'By Population Size'!$B20*100000</f>
        <v>63.411069745026701</v>
      </c>
      <c r="EZ20" s="7">
        <f>Deaths!EZ7/'By Population Size'!$B20*100000</f>
        <v>63.638101217854313</v>
      </c>
      <c r="FA20" s="7">
        <f>Deaths!FA7/'By Population Size'!$B20*100000</f>
        <v>63.857761538966749</v>
      </c>
      <c r="FB20" s="7">
        <f>Deaths!FB7/'By Population Size'!$B20*100000</f>
        <v>64.129019922085448</v>
      </c>
      <c r="FC20" s="7">
        <f>Deaths!FC7/'By Population Size'!$B20*100000</f>
        <v>64.27644295638909</v>
      </c>
      <c r="FD20" s="7">
        <f>Deaths!FD7/'By Population Size'!$B20*100000</f>
        <v>64.329515248738403</v>
      </c>
      <c r="FE20" s="7">
        <f>Deaths!FE7/'By Population Size'!$B20*100000</f>
        <v>64.366371007314328</v>
      </c>
      <c r="FF20" s="7">
        <f>Deaths!FF7/'By Population Size'!$B20*100000</f>
        <v>64.596350940828003</v>
      </c>
      <c r="FG20" s="7">
        <f>Deaths!FG7/'By Population Size'!$B20*100000</f>
        <v>64.855815481202427</v>
      </c>
      <c r="FH20" s="7">
        <f>Deaths!FH7/'By Population Size'!$B20*100000</f>
        <v>64.987021981732667</v>
      </c>
      <c r="FI20" s="7">
        <f>Deaths!FI7/'By Population Size'!$B20*100000</f>
        <v>65.187517308385623</v>
      </c>
      <c r="FJ20" s="7">
        <f>Deaths!FJ7/'By Population Size'!$B20*100000</f>
        <v>65.286290741369072</v>
      </c>
      <c r="FK20" s="7">
        <f>Deaths!FK7/'By Population Size'!$B20*100000</f>
        <v>65.318723808915863</v>
      </c>
      <c r="FL20" s="7">
        <f>Deaths!FL7/'By Population Size'!$B20*100000</f>
        <v>65.342311494404456</v>
      </c>
      <c r="FM20" s="7">
        <f>Deaths!FM7/'By Population Size'!$B20*100000</f>
        <v>65.570817197575096</v>
      </c>
      <c r="FN20" s="7">
        <f>Deaths!FN7/'By Population Size'!$B20*100000</f>
        <v>65.756570220797698</v>
      </c>
      <c r="FO20" s="7">
        <f>Deaths!FO7/'By Population Size'!$B20*100000</f>
        <v>65.881879799955783</v>
      </c>
      <c r="FP20" s="7">
        <f>Deaths!FP7/'By Population Size'!$B20*100000</f>
        <v>65.952642856421534</v>
      </c>
      <c r="FQ20" s="7">
        <f>Deaths!FQ7/'By Population Size'!$B20*100000</f>
        <v>66.170828947190927</v>
      </c>
      <c r="FR20" s="7">
        <f>Deaths!FR7/'By Population Size'!$B20*100000</f>
        <v>66.201787784394696</v>
      </c>
      <c r="FS20" s="7">
        <f>Deaths!FS7/'By Population Size'!$B20*100000</f>
        <v>66.218004318168099</v>
      </c>
      <c r="FT20" s="7">
        <f>Deaths!FT7/'By Population Size'!$B20*100000</f>
        <v>66.421448105507125</v>
      </c>
      <c r="FU20" s="7">
        <f>Deaths!FU7/'By Population Size'!$B20*100000</f>
        <v>66.546757684665224</v>
      </c>
      <c r="FV20" s="7">
        <f>Deaths!FV7/'By Population Size'!$B20*100000</f>
        <v>66.644056887305638</v>
      </c>
      <c r="FW20" s="7">
        <f>Deaths!FW7/'By Population Size'!$B20*100000</f>
        <v>66.812119146411789</v>
      </c>
      <c r="FX20" s="7">
        <f>Deaths!FX7/'By Population Size'!$B20*100000</f>
        <v>66.871088360133243</v>
      </c>
      <c r="FY20" s="7">
        <f>Deaths!FY7/'By Population Size'!$B20*100000</f>
        <v>66.910892579395238</v>
      </c>
      <c r="FZ20" s="7">
        <f>Deaths!FZ7/'By Population Size'!$B20*100000</f>
        <v>66.928583343511661</v>
      </c>
      <c r="GA20" s="7">
        <f>Deaths!GA7/'By Population Size'!$B20*100000</f>
        <v>67.090748681245671</v>
      </c>
      <c r="GB20" s="7">
        <f>Deaths!GB7/'By Population Size'!$B20*100000</f>
        <v>67.207212878345558</v>
      </c>
      <c r="GC20" s="7">
        <f>Deaths!GC7/'By Population Size'!$B20*100000</f>
        <v>67.285347086526485</v>
      </c>
      <c r="GD20" s="7">
        <f>Deaths!GD7/'By Population Size'!$B20*100000</f>
        <v>67.466677418719968</v>
      </c>
      <c r="GE20" s="7">
        <f>Deaths!GE7/'By Population Size'!$B20*100000</f>
        <v>67.556605469645191</v>
      </c>
      <c r="GF20" s="7">
        <f>Deaths!GF7/'By Population Size'!$B20*100000</f>
        <v>67.5772446944477</v>
      </c>
      <c r="GG20" s="7">
        <f>Deaths!GG7/'By Population Size'!$B20*100000</f>
        <v>67.587564306848961</v>
      </c>
      <c r="GH20" s="7">
        <f>Deaths!GH7/'By Population Size'!$B20*100000</f>
        <v>67.762997717670302</v>
      </c>
      <c r="GI20" s="7">
        <f>Deaths!GI7/'By Population Size'!$B20*100000</f>
        <v>67.885358836142316</v>
      </c>
      <c r="GJ20" s="7">
        <f>Deaths!GJ7/'By Population Size'!$B20*100000</f>
        <v>67.941379589177714</v>
      </c>
      <c r="GK20" s="7">
        <f>Deaths!GK7/'By Population Size'!$B20*100000</f>
        <v>68.118287230342077</v>
      </c>
      <c r="GL20" s="7">
        <f>Deaths!GL7/'By Population Size'!$B20*100000</f>
        <v>68.227380275726773</v>
      </c>
      <c r="GM20" s="7">
        <f>Deaths!GM7/'By Population Size'!$B20*100000</f>
        <v>68.23917411847107</v>
      </c>
      <c r="GN20" s="7">
        <f>Deaths!GN7/'By Population Size'!$B20*100000</f>
        <v>68.252442191558401</v>
      </c>
      <c r="GO20" s="7">
        <f>Deaths!GO7/'By Population Size'!$B20*100000</f>
        <v>68.280452568076086</v>
      </c>
      <c r="GP20" s="7">
        <f>Deaths!GP7/'By Population Size'!$B20*100000</f>
        <v>68.479473664386006</v>
      </c>
      <c r="GQ20" s="7">
        <f>Deaths!GQ7/'By Population Size'!$B20*100000</f>
        <v>68.551710951194792</v>
      </c>
    </row>
    <row r="21" spans="1:199" x14ac:dyDescent="0.35">
      <c r="A21" s="4" t="s">
        <v>52</v>
      </c>
      <c r="B21" s="4">
        <v>60471114</v>
      </c>
      <c r="C21" s="7">
        <f>Deaths!C8/'By Population Size'!$B21*100000</f>
        <v>0</v>
      </c>
      <c r="D21" s="7">
        <f>Deaths!D8/'By Population Size'!$B21*100000</f>
        <v>0</v>
      </c>
      <c r="E21" s="7">
        <f>Deaths!E8/'By Population Size'!$B21*100000</f>
        <v>0</v>
      </c>
      <c r="F21" s="7">
        <f>Deaths!F8/'By Population Size'!$B21*100000</f>
        <v>0</v>
      </c>
      <c r="G21" s="7">
        <f>Deaths!G8/'By Population Size'!$B21*100000</f>
        <v>0</v>
      </c>
      <c r="H21" s="7">
        <f>Deaths!H8/'By Population Size'!$B21*100000</f>
        <v>0</v>
      </c>
      <c r="I21" s="7">
        <f>Deaths!I8/'By Population Size'!$B21*100000</f>
        <v>0</v>
      </c>
      <c r="J21" s="7">
        <f>Deaths!J8/'By Population Size'!$B21*100000</f>
        <v>0</v>
      </c>
      <c r="K21" s="7">
        <f>Deaths!K8/'By Population Size'!$B21*100000</f>
        <v>0</v>
      </c>
      <c r="L21" s="7">
        <f>Deaths!L8/'By Population Size'!$B21*100000</f>
        <v>0</v>
      </c>
      <c r="M21" s="7">
        <f>Deaths!M8/'By Population Size'!$B21*100000</f>
        <v>0</v>
      </c>
      <c r="N21" s="7">
        <f>Deaths!N8/'By Population Size'!$B21*100000</f>
        <v>0</v>
      </c>
      <c r="O21" s="7">
        <f>Deaths!O8/'By Population Size'!$B21*100000</f>
        <v>0</v>
      </c>
      <c r="P21" s="7">
        <f>Deaths!P8/'By Population Size'!$B21*100000</f>
        <v>0</v>
      </c>
      <c r="Q21" s="7">
        <f>Deaths!Q8/'By Population Size'!$B21*100000</f>
        <v>0</v>
      </c>
      <c r="R21" s="7">
        <f>Deaths!R8/'By Population Size'!$B21*100000</f>
        <v>0</v>
      </c>
      <c r="S21" s="7">
        <f>Deaths!S8/'By Population Size'!$B21*100000</f>
        <v>0</v>
      </c>
      <c r="T21" s="7">
        <f>Deaths!T8/'By Population Size'!$B21*100000</f>
        <v>0</v>
      </c>
      <c r="U21" s="7">
        <f>Deaths!U8/'By Population Size'!$B21*100000</f>
        <v>0</v>
      </c>
      <c r="V21" s="7">
        <f>Deaths!V8/'By Population Size'!$B21*100000</f>
        <v>0</v>
      </c>
      <c r="W21" s="7">
        <f>Deaths!W8/'By Population Size'!$B21*100000</f>
        <v>0</v>
      </c>
      <c r="X21" s="7">
        <f>Deaths!X8/'By Population Size'!$B21*100000</f>
        <v>0</v>
      </c>
      <c r="Y21" s="7">
        <f>Deaths!Y8/'By Population Size'!$B21*100000</f>
        <v>0</v>
      </c>
      <c r="Z21" s="7">
        <f>Deaths!Z8/'By Population Size'!$B21*100000</f>
        <v>0</v>
      </c>
      <c r="AA21" s="7">
        <f>Deaths!AA8/'By Population Size'!$B21*100000</f>
        <v>0</v>
      </c>
      <c r="AB21" s="7">
        <f>Deaths!AB8/'By Population Size'!$B21*100000</f>
        <v>0</v>
      </c>
      <c r="AC21" s="7">
        <f>Deaths!AC8/'By Population Size'!$B21*100000</f>
        <v>0</v>
      </c>
      <c r="AD21" s="7">
        <f>Deaths!AD8/'By Population Size'!$B21*100000</f>
        <v>0</v>
      </c>
      <c r="AE21" s="7">
        <f>Deaths!AE8/'By Population Size'!$B21*100000</f>
        <v>0</v>
      </c>
      <c r="AF21" s="7">
        <f>Deaths!AF8/'By Population Size'!$B21*100000</f>
        <v>1.6536821200284157E-3</v>
      </c>
      <c r="AG21" s="7">
        <f>Deaths!AG8/'By Population Size'!$B21*100000</f>
        <v>3.3073642400568313E-3</v>
      </c>
      <c r="AH21" s="7">
        <f>Deaths!AH8/'By Population Size'!$B21*100000</f>
        <v>4.9610463600852465E-3</v>
      </c>
      <c r="AI21" s="7">
        <f>Deaths!AI8/'By Population Size'!$B21*100000</f>
        <v>1.1575774840198909E-2</v>
      </c>
      <c r="AJ21" s="7">
        <f>Deaths!AJ8/'By Population Size'!$B21*100000</f>
        <v>1.6536821200284157E-2</v>
      </c>
      <c r="AK21" s="7">
        <f>Deaths!AK8/'By Population Size'!$B21*100000</f>
        <v>1.9844185440340986E-2</v>
      </c>
      <c r="AL21" s="7">
        <f>Deaths!AL8/'By Population Size'!$B21*100000</f>
        <v>2.8112596040483065E-2</v>
      </c>
      <c r="AM21" s="7">
        <f>Deaths!AM8/'By Population Size'!$B21*100000</f>
        <v>3.4727324520596729E-2</v>
      </c>
      <c r="AN21" s="7">
        <f>Deaths!AN8/'By Population Size'!$B21*100000</f>
        <v>4.7956781480824051E-2</v>
      </c>
      <c r="AO21" s="7">
        <f>Deaths!AO8/'By Population Size'!$B21*100000</f>
        <v>5.622519208096613E-2</v>
      </c>
      <c r="AP21" s="7">
        <f>Deaths!AP8/'By Population Size'!$B21*100000</f>
        <v>8.5991470241477616E-2</v>
      </c>
      <c r="AQ21" s="7">
        <f>Deaths!AQ8/'By Population Size'!$B21*100000</f>
        <v>0.13064088748224484</v>
      </c>
      <c r="AR21" s="7">
        <f>Deaths!AR8/'By Population Size'!$B21*100000</f>
        <v>0.17694398684304047</v>
      </c>
      <c r="AS21" s="7">
        <f>Deaths!AS8/'By Population Size'!$B21*100000</f>
        <v>0.24474495376420549</v>
      </c>
      <c r="AT21" s="7">
        <f>Deaths!AT8/'By Population Size'!$B21*100000</f>
        <v>0.32577537764559789</v>
      </c>
      <c r="AU21" s="7">
        <f>Deaths!AU8/'By Population Size'!$B21*100000</f>
        <v>0.38530793396662083</v>
      </c>
      <c r="AV21" s="7">
        <f>Deaths!AV8/'By Population Size'!$B21*100000</f>
        <v>0.60524765593040009</v>
      </c>
      <c r="AW21" s="7">
        <f>Deaths!AW8/'By Population Size'!$B21*100000</f>
        <v>0.76565482157315634</v>
      </c>
      <c r="AX21" s="7">
        <f>Deaths!AX8/'By Population Size'!$B21*100000</f>
        <v>1.0434734177379301</v>
      </c>
      <c r="AY21" s="7">
        <f>Deaths!AY8/'By Population Size'!$B21*100000</f>
        <v>1.3675951132634998</v>
      </c>
      <c r="AZ21" s="7">
        <f>Deaths!AZ8/'By Population Size'!$B21*100000</f>
        <v>1.6801410339488703</v>
      </c>
      <c r="BA21" s="7">
        <f>Deaths!BA8/'By Population Size'!$B21*100000</f>
        <v>2.0935615639559741</v>
      </c>
      <c r="BB21" s="7">
        <f>Deaths!BB8/'By Population Size'!$B21*100000</f>
        <v>2.3829559349609468</v>
      </c>
      <c r="BC21" s="7">
        <f>Deaths!BC8/'By Population Size'!$B21*100000</f>
        <v>2.9915109551314041</v>
      </c>
      <c r="BD21" s="7">
        <f>Deaths!BD8/'By Population Size'!$B21*100000</f>
        <v>3.5686460150213204</v>
      </c>
      <c r="BE21" s="7">
        <f>Deaths!BE8/'By Population Size'!$B21*100000</f>
        <v>4.1391663464311241</v>
      </c>
      <c r="BF21" s="7">
        <f>Deaths!BF8/'By Population Size'!$B21*100000</f>
        <v>4.9246653534446212</v>
      </c>
      <c r="BG21" s="7">
        <f>Deaths!BG8/'By Population Size'!$B21*100000</f>
        <v>5.6307876186967549</v>
      </c>
      <c r="BH21" s="7">
        <f>Deaths!BH8/'By Population Size'!$B21*100000</f>
        <v>6.6676463079545725</v>
      </c>
      <c r="BI21" s="7">
        <f>Deaths!BI8/'By Population Size'!$B21*100000</f>
        <v>7.9790162291371054</v>
      </c>
      <c r="BJ21" s="7">
        <f>Deaths!BJ8/'By Population Size'!$B21*100000</f>
        <v>9.0555632892756037</v>
      </c>
      <c r="BK21" s="7">
        <f>Deaths!BK8/'By Population Size'!$B21*100000</f>
        <v>10.049426243412681</v>
      </c>
      <c r="BL21" s="7">
        <f>Deaths!BL8/'By Population Size'!$B21*100000</f>
        <v>11.278112058593795</v>
      </c>
      <c r="BM21" s="7">
        <f>Deaths!BM8/'By Population Size'!$B21*100000</f>
        <v>12.407576946573201</v>
      </c>
      <c r="BN21" s="7">
        <f>Deaths!BN8/'By Population Size'!$B21*100000</f>
        <v>13.584998616033433</v>
      </c>
      <c r="BO21" s="7">
        <f>Deaths!BO8/'By Population Size'!$B21*100000</f>
        <v>15.104732484339548</v>
      </c>
      <c r="BP21" s="7">
        <f>Deaths!BP8/'By Population Size'!$B21*100000</f>
        <v>16.574855889044809</v>
      </c>
      <c r="BQ21" s="7">
        <f>Deaths!BQ8/'By Population Size'!$B21*100000</f>
        <v>17.825039571786292</v>
      </c>
      <c r="BR21" s="7">
        <f>Deaths!BR8/'By Population Size'!$B21*100000</f>
        <v>19.167829453249364</v>
      </c>
      <c r="BS21" s="7">
        <f>Deaths!BS8/'By Population Size'!$B21*100000</f>
        <v>20.551961387713149</v>
      </c>
      <c r="BT21" s="7">
        <f>Deaths!BT8/'By Population Size'!$B21*100000</f>
        <v>21.754188288973808</v>
      </c>
      <c r="BU21" s="7">
        <f>Deaths!BU8/'By Population Size'!$B21*100000</f>
        <v>23.010986700195403</v>
      </c>
      <c r="BV21" s="7">
        <f>Deaths!BV8/'By Population Size'!$B21*100000</f>
        <v>24.277707204137169</v>
      </c>
      <c r="BW21" s="7">
        <f>Deaths!BW8/'By Population Size'!$B21*100000</f>
        <v>25.40386472787652</v>
      </c>
      <c r="BX21" s="7">
        <f>Deaths!BX8/'By Population Size'!$B21*100000</f>
        <v>26.272047840891439</v>
      </c>
      <c r="BY21" s="7">
        <f>Deaths!BY8/'By Population Size'!$B21*100000</f>
        <v>27.323789669229509</v>
      </c>
      <c r="BZ21" s="7">
        <f>Deaths!BZ8/'By Population Size'!$B21*100000</f>
        <v>28.322613669726671</v>
      </c>
      <c r="CA21" s="7">
        <f>Deaths!CA8/'By Population Size'!$B21*100000</f>
        <v>29.218909378782076</v>
      </c>
      <c r="CB21" s="7">
        <f>Deaths!CB8/'By Population Size'!$B21*100000</f>
        <v>30.227655471999409</v>
      </c>
      <c r="CC21" s="7">
        <f>Deaths!CC8/'By Population Size'!$B21*100000</f>
        <v>31.170254280415602</v>
      </c>
      <c r="CD21" s="7">
        <f>Deaths!CD8/'By Population Size'!$B21*100000</f>
        <v>32.193883512713199</v>
      </c>
      <c r="CE21" s="7">
        <f>Deaths!CE8/'By Population Size'!$B21*100000</f>
        <v>32.906620506445435</v>
      </c>
      <c r="CF21" s="7">
        <f>Deaths!CF8/'By Population Size'!$B21*100000</f>
        <v>33.842604586381526</v>
      </c>
      <c r="CG21" s="7">
        <f>Deaths!CG8/'By Population Size'!$B21*100000</f>
        <v>34.838121222638627</v>
      </c>
      <c r="CH21" s="7">
        <f>Deaths!CH8/'By Population Size'!$B21*100000</f>
        <v>35.793949488015052</v>
      </c>
      <c r="CI21" s="7">
        <f>Deaths!CI8/'By Population Size'!$B21*100000</f>
        <v>36.662132601029974</v>
      </c>
      <c r="CJ21" s="7">
        <f>Deaths!CJ8/'By Population Size'!$B21*100000</f>
        <v>37.612999820046312</v>
      </c>
      <c r="CK21" s="7">
        <f>Deaths!CK8/'By Population Size'!$B21*100000</f>
        <v>38.410074601900007</v>
      </c>
      <c r="CL21" s="7">
        <f>Deaths!CL8/'By Population Size'!$B21*100000</f>
        <v>39.126118959872315</v>
      </c>
      <c r="CM21" s="7">
        <f>Deaths!CM8/'By Population Size'!$B21*100000</f>
        <v>39.876890642365211</v>
      </c>
      <c r="CN21" s="7">
        <f>Deaths!CN8/'By Population Size'!$B21*100000</f>
        <v>40.759956894460387</v>
      </c>
      <c r="CO21" s="7">
        <f>Deaths!CO8/'By Population Size'!$B21*100000</f>
        <v>41.482615980912804</v>
      </c>
      <c r="CP21" s="7">
        <f>Deaths!CP8/'By Population Size'!$B21*100000</f>
        <v>42.249924484605991</v>
      </c>
      <c r="CQ21" s="7">
        <f>Deaths!CQ8/'By Population Size'!$B21*100000</f>
        <v>42.944470975017921</v>
      </c>
      <c r="CR21" s="7">
        <f>Deaths!CR8/'By Population Size'!$B21*100000</f>
        <v>43.630749054829714</v>
      </c>
      <c r="CS21" s="7">
        <f>Deaths!CS8/'By Population Size'!$B21*100000</f>
        <v>44.060706406037106</v>
      </c>
      <c r="CT21" s="7">
        <f>Deaths!CT8/'By Population Size'!$B21*100000</f>
        <v>44.611382552006567</v>
      </c>
      <c r="CU21" s="7">
        <f>Deaths!CU8/'By Population Size'!$B21*100000</f>
        <v>45.243089121857423</v>
      </c>
      <c r="CV21" s="7">
        <f>Deaths!CV8/'By Population Size'!$B21*100000</f>
        <v>45.777228446626602</v>
      </c>
      <c r="CW21" s="7">
        <f>Deaths!CW8/'By Population Size'!$B21*100000</f>
        <v>46.248527850834698</v>
      </c>
      <c r="CX21" s="7">
        <f>Deaths!CX8/'By Population Size'!$B21*100000</f>
        <v>46.693368341122337</v>
      </c>
      <c r="CY21" s="7">
        <f>Deaths!CY8/'By Population Size'!$B21*100000</f>
        <v>47.477213666015814</v>
      </c>
      <c r="CZ21" s="7">
        <f>Deaths!CZ8/'By Population Size'!$B21*100000</f>
        <v>47.764954354900752</v>
      </c>
      <c r="DA21" s="7">
        <f>Deaths!DA8/'By Population Size'!$B21*100000</f>
        <v>48.087422368306299</v>
      </c>
      <c r="DB21" s="7">
        <f>Deaths!DB8/'By Population Size'!$B21*100000</f>
        <v>48.477691348633002</v>
      </c>
      <c r="DC21" s="7">
        <f>Deaths!DC8/'By Population Size'!$B21*100000</f>
        <v>49.087900050923487</v>
      </c>
      <c r="DD21" s="7">
        <f>Deaths!DD8/'By Population Size'!$B21*100000</f>
        <v>49.541008951811271</v>
      </c>
      <c r="DE21" s="7">
        <f>Deaths!DE8/'By Population Size'!$B21*100000</f>
        <v>49.942853706978177</v>
      </c>
      <c r="DF21" s="7">
        <f>Deaths!DF8/'By Population Size'!$B21*100000</f>
        <v>50.263668038263695</v>
      </c>
      <c r="DG21" s="7">
        <f>Deaths!DG8/'By Population Size'!$B21*100000</f>
        <v>50.536525588068372</v>
      </c>
      <c r="DH21" s="7">
        <f>Deaths!DH8/'By Population Size'!$B21*100000</f>
        <v>50.832534687553469</v>
      </c>
      <c r="DI21" s="7">
        <f>Deaths!DI8/'By Population Size'!$B21*100000</f>
        <v>51.116968012198349</v>
      </c>
      <c r="DJ21" s="7">
        <f>Deaths!DJ8/'By Population Size'!$B21*100000</f>
        <v>51.439436025603889</v>
      </c>
      <c r="DK21" s="7">
        <f>Deaths!DK8/'By Population Size'!$B21*100000</f>
        <v>51.872700741051339</v>
      </c>
      <c r="DL21" s="7">
        <f>Deaths!DL8/'By Population Size'!$B21*100000</f>
        <v>52.272891814098216</v>
      </c>
      <c r="DM21" s="7">
        <f>Deaths!DM8/'By Population Size'!$B21*100000</f>
        <v>52.525905178462565</v>
      </c>
      <c r="DN21" s="7">
        <f>Deaths!DN8/'By Population Size'!$B21*100000</f>
        <v>52.765689085866683</v>
      </c>
      <c r="DO21" s="7">
        <f>Deaths!DO8/'By Population Size'!$B21*100000</f>
        <v>52.9294036157495</v>
      </c>
      <c r="DP21" s="7">
        <f>Deaths!DP8/'By Population Size'!$B21*100000</f>
        <v>53.197300119194104</v>
      </c>
      <c r="DQ21" s="7">
        <f>Deaths!DQ8/'By Population Size'!$B21*100000</f>
        <v>53.463542940518678</v>
      </c>
      <c r="DR21" s="7">
        <f>Deaths!DR8/'By Population Size'!$B21*100000</f>
        <v>53.721517351243108</v>
      </c>
      <c r="DS21" s="7">
        <f>Deaths!DS8/'By Population Size'!$B21*100000</f>
        <v>53.936496026846804</v>
      </c>
      <c r="DT21" s="7">
        <f>Deaths!DT8/'By Population Size'!$B21*100000</f>
        <v>54.133284199130181</v>
      </c>
      <c r="DU21" s="7">
        <f>Deaths!DU8/'By Population Size'!$B21*100000</f>
        <v>54.215968305131597</v>
      </c>
      <c r="DV21" s="7">
        <f>Deaths!DV8/'By Population Size'!$B21*100000</f>
        <v>54.368107060174218</v>
      </c>
      <c r="DW21" s="7">
        <f>Deaths!DW8/'By Population Size'!$B21*100000</f>
        <v>54.497094265536433</v>
      </c>
      <c r="DX21" s="7">
        <f>Deaths!DX8/'By Population Size'!$B21*100000</f>
        <v>54.690575073579765</v>
      </c>
      <c r="DY21" s="7">
        <f>Deaths!DY8/'By Population Size'!$B21*100000</f>
        <v>54.806332821981741</v>
      </c>
      <c r="DZ21" s="7">
        <f>Deaths!DZ8/'By Population Size'!$B21*100000</f>
        <v>54.950203166424217</v>
      </c>
      <c r="EA21" s="7">
        <f>Deaths!EA8/'By Population Size'!$B21*100000</f>
        <v>55.133761881747375</v>
      </c>
      <c r="EB21" s="7">
        <f>Deaths!EB8/'By Population Size'!$B21*100000</f>
        <v>55.257788040749503</v>
      </c>
      <c r="EC21" s="7">
        <f>Deaths!EC8/'By Population Size'!$B21*100000</f>
        <v>55.357008967951202</v>
      </c>
      <c r="ED21" s="7">
        <f>Deaths!ED8/'By Population Size'!$B21*100000</f>
        <v>55.447961484552778</v>
      </c>
      <c r="EE21" s="7">
        <f>Deaths!EE8/'By Population Size'!$B21*100000</f>
        <v>55.565372915074796</v>
      </c>
      <c r="EF21" s="7">
        <f>Deaths!EF8/'By Population Size'!$B21*100000</f>
        <v>55.710896941637287</v>
      </c>
      <c r="EG21" s="7">
        <f>Deaths!EG8/'By Population Size'!$B21*100000</f>
        <v>55.851459921839712</v>
      </c>
      <c r="EH21" s="7">
        <f>Deaths!EH8/'By Population Size'!$B21*100000</f>
        <v>55.970525034481753</v>
      </c>
      <c r="EI21" s="7">
        <f>Deaths!EI8/'By Population Size'!$B21*100000</f>
        <v>56.058170186843263</v>
      </c>
      <c r="EJ21" s="7">
        <f>Deaths!EJ8/'By Population Size'!$B21*100000</f>
        <v>56.165659524645108</v>
      </c>
      <c r="EK21" s="7">
        <f>Deaths!EK8/'By Population Size'!$B21*100000</f>
        <v>56.296300412127351</v>
      </c>
      <c r="EL21" s="7">
        <f>Deaths!EL8/'By Population Size'!$B21*100000</f>
        <v>56.41371184264937</v>
      </c>
      <c r="EM21" s="7">
        <f>Deaths!EM8/'By Population Size'!$B21*100000</f>
        <v>56.501356995010873</v>
      </c>
      <c r="EN21" s="7">
        <f>Deaths!EN8/'By Population Size'!$B21*100000</f>
        <v>56.593963193732463</v>
      </c>
      <c r="EO21" s="7">
        <f>Deaths!EO8/'By Population Size'!$B21*100000</f>
        <v>56.722950399094678</v>
      </c>
      <c r="EP21" s="7">
        <f>Deaths!EP8/'By Population Size'!$B21*100000</f>
        <v>56.795712412375934</v>
      </c>
      <c r="EQ21" s="7">
        <f>Deaths!EQ8/'By Population Size'!$B21*100000</f>
        <v>56.838708147496668</v>
      </c>
      <c r="ER21" s="7">
        <f>Deaths!ER8/'By Population Size'!$B21*100000</f>
        <v>56.894933339577641</v>
      </c>
      <c r="ES21" s="7">
        <f>Deaths!ES8/'By Population Size'!$B21*100000</f>
        <v>56.966041670738861</v>
      </c>
      <c r="ET21" s="7">
        <f>Deaths!ET8/'By Population Size'!$B21*100000</f>
        <v>57.075184690660734</v>
      </c>
      <c r="EU21" s="7">
        <f>Deaths!EU8/'By Population Size'!$B21*100000</f>
        <v>57.15290775030207</v>
      </c>
      <c r="EV21" s="7">
        <f>Deaths!EV8/'By Population Size'!$B21*100000</f>
        <v>57.233938174183457</v>
      </c>
      <c r="EW21" s="7">
        <f>Deaths!EW8/'By Population Size'!$B21*100000</f>
        <v>57.27362654506414</v>
      </c>
      <c r="EX21" s="7">
        <f>Deaths!EX8/'By Population Size'!$B21*100000</f>
        <v>57.311661233824793</v>
      </c>
      <c r="EY21" s="7">
        <f>Deaths!EY8/'By Population Size'!$B21*100000</f>
        <v>57.341427511985309</v>
      </c>
      <c r="EZ21" s="7">
        <f>Deaths!EZ8/'By Population Size'!$B21*100000</f>
        <v>57.29016336626443</v>
      </c>
      <c r="FA21" s="7">
        <f>Deaths!FA8/'By Population Size'!$B21*100000</f>
        <v>57.346388558345396</v>
      </c>
      <c r="FB21" s="7">
        <f>Deaths!FB8/'By Population Size'!$B21*100000</f>
        <v>57.395999021946253</v>
      </c>
      <c r="FC21" s="7">
        <f>Deaths!FC8/'By Population Size'!$B21*100000</f>
        <v>57.409228478906471</v>
      </c>
      <c r="FD21" s="7">
        <f>Deaths!FD8/'By Population Size'!$B21*100000</f>
        <v>57.445609485547102</v>
      </c>
      <c r="FE21" s="7">
        <f>Deaths!FE8/'By Population Size'!$B21*100000</f>
        <v>57.455531578267269</v>
      </c>
      <c r="FF21" s="7">
        <f>Deaths!FF8/'By Population Size'!$B21*100000</f>
        <v>57.49356626702793</v>
      </c>
      <c r="FG21" s="7">
        <f>Deaths!FG8/'By Population Size'!$B21*100000</f>
        <v>57.528293591548518</v>
      </c>
      <c r="FH21" s="7">
        <f>Deaths!FH8/'By Population Size'!$B21*100000</f>
        <v>57.577904055149368</v>
      </c>
      <c r="FI21" s="7">
        <f>Deaths!FI8/'By Population Size'!$B21*100000</f>
        <v>57.602709286949803</v>
      </c>
      <c r="FJ21" s="7">
        <f>Deaths!FJ8/'By Population Size'!$B21*100000</f>
        <v>57.637436611470392</v>
      </c>
      <c r="FK21" s="7">
        <f>Deaths!FK8/'By Population Size'!$B21*100000</f>
        <v>57.649012386310588</v>
      </c>
      <c r="FL21" s="7">
        <f>Deaths!FL8/'By Population Size'!$B21*100000</f>
        <v>57.662241843270827</v>
      </c>
      <c r="FM21" s="7">
        <f>Deaths!FM8/'By Population Size'!$B21*100000</f>
        <v>57.711852306871677</v>
      </c>
      <c r="FN21" s="7">
        <f>Deaths!FN8/'By Population Size'!$B21*100000</f>
        <v>57.736657538672098</v>
      </c>
      <c r="FO21" s="7">
        <f>Deaths!FO8/'By Population Size'!$B21*100000</f>
        <v>57.756501724112439</v>
      </c>
      <c r="FP21" s="7">
        <f>Deaths!FP8/'By Population Size'!$B21*100000</f>
        <v>57.776345909552781</v>
      </c>
      <c r="FQ21" s="7">
        <f>Deaths!FQ8/'By Population Size'!$B21*100000</f>
        <v>57.787921684392984</v>
      </c>
      <c r="FR21" s="7">
        <f>Deaths!FR8/'By Population Size'!$B21*100000</f>
        <v>57.802804823473238</v>
      </c>
      <c r="FS21" s="7">
        <f>Deaths!FS8/'By Population Size'!$B21*100000</f>
        <v>57.824302691033601</v>
      </c>
      <c r="FT21" s="7">
        <f>Deaths!FT8/'By Population Size'!$B21*100000</f>
        <v>57.852415287074088</v>
      </c>
      <c r="FU21" s="7">
        <f>Deaths!FU8/'By Population Size'!$B21*100000</f>
        <v>57.873913154634458</v>
      </c>
      <c r="FV21" s="7">
        <f>Deaths!FV8/'By Population Size'!$B21*100000</f>
        <v>57.906986797035032</v>
      </c>
      <c r="FW21" s="7">
        <f>Deaths!FW8/'By Population Size'!$B21*100000</f>
        <v>57.925177300355344</v>
      </c>
      <c r="FX21" s="7">
        <f>Deaths!FX8/'By Population Size'!$B21*100000</f>
        <v>57.948328850035736</v>
      </c>
      <c r="FY21" s="7">
        <f>Deaths!FY8/'By Population Size'!$B21*100000</f>
        <v>57.953289896395816</v>
      </c>
      <c r="FZ21" s="7">
        <f>Deaths!FZ8/'By Population Size'!$B21*100000</f>
        <v>57.974787763956193</v>
      </c>
      <c r="GA21" s="7">
        <f>Deaths!GA8/'By Population Size'!$B21*100000</f>
        <v>57.999592995756615</v>
      </c>
      <c r="GB21" s="7">
        <f>Deaths!GB8/'By Population Size'!$B21*100000</f>
        <v>58.014476134836876</v>
      </c>
      <c r="GC21" s="7">
        <f>Deaths!GC8/'By Population Size'!$B21*100000</f>
        <v>58.031012956037152</v>
      </c>
      <c r="GD21" s="7">
        <f>Deaths!GD8/'By Population Size'!$B21*100000</f>
        <v>58.039281366637297</v>
      </c>
      <c r="GE21" s="7">
        <f>Deaths!GE8/'By Population Size'!$B21*100000</f>
        <v>58.047549777237442</v>
      </c>
      <c r="GF21" s="7">
        <f>Deaths!GF8/'By Population Size'!$B21*100000</f>
        <v>58.055818187837588</v>
      </c>
      <c r="GG21" s="7">
        <f>Deaths!GG8/'By Population Size'!$B21*100000</f>
        <v>58.064086598437733</v>
      </c>
      <c r="GH21" s="7">
        <f>Deaths!GH8/'By Population Size'!$B21*100000</f>
        <v>58.082277101758045</v>
      </c>
      <c r="GI21" s="7">
        <f>Deaths!GI8/'By Population Size'!$B21*100000</f>
        <v>58.092199194478212</v>
      </c>
      <c r="GJ21" s="7">
        <f>Deaths!GJ8/'By Population Size'!$B21*100000</f>
        <v>58.097160240838292</v>
      </c>
      <c r="GK21" s="7">
        <f>Deaths!GK8/'By Population Size'!$B21*100000</f>
        <v>58.112043379918553</v>
      </c>
      <c r="GL21" s="7">
        <f>Deaths!GL8/'By Population Size'!$B21*100000</f>
        <v>58.120311790518691</v>
      </c>
      <c r="GM21" s="7">
        <f>Deaths!GM8/'By Population Size'!$B21*100000</f>
        <v>58.133541247478924</v>
      </c>
      <c r="GN21" s="7">
        <f>Deaths!GN8/'By Population Size'!$B21*100000</f>
        <v>58.153385432919265</v>
      </c>
      <c r="GO21" s="7">
        <f>Deaths!GO8/'By Population Size'!$B21*100000</f>
        <v>58.16165384351941</v>
      </c>
      <c r="GP21" s="7">
        <f>Deaths!GP8/'By Population Size'!$B21*100000</f>
        <v>58.178190664719686</v>
      </c>
      <c r="GQ21" s="7">
        <f>Deaths!GQ8/'By Population Size'!$B21*100000</f>
        <v>58.188112757439853</v>
      </c>
    </row>
    <row r="22" spans="1:199" x14ac:dyDescent="0.35">
      <c r="A22" s="4" t="s">
        <v>274</v>
      </c>
      <c r="B22" s="4">
        <v>59194450</v>
      </c>
      <c r="C22" s="7">
        <f>Deaths!C9/'By Population Size'!$B22*100000</f>
        <v>0</v>
      </c>
      <c r="D22" s="7">
        <f>Deaths!D9/'By Population Size'!$B22*100000</f>
        <v>0</v>
      </c>
      <c r="E22" s="7">
        <f>Deaths!E9/'By Population Size'!$B22*100000</f>
        <v>0</v>
      </c>
      <c r="F22" s="7">
        <f>Deaths!F9/'By Population Size'!$B22*100000</f>
        <v>0</v>
      </c>
      <c r="G22" s="7">
        <f>Deaths!G9/'By Population Size'!$B22*100000</f>
        <v>0</v>
      </c>
      <c r="H22" s="7">
        <f>Deaths!H9/'By Population Size'!$B22*100000</f>
        <v>0</v>
      </c>
      <c r="I22" s="7">
        <f>Deaths!I9/'By Population Size'!$B22*100000</f>
        <v>0</v>
      </c>
      <c r="J22" s="7">
        <f>Deaths!J9/'By Population Size'!$B22*100000</f>
        <v>0</v>
      </c>
      <c r="K22" s="7">
        <f>Deaths!K9/'By Population Size'!$B22*100000</f>
        <v>0</v>
      </c>
      <c r="L22" s="7">
        <f>Deaths!L9/'By Population Size'!$B22*100000</f>
        <v>0</v>
      </c>
      <c r="M22" s="7">
        <f>Deaths!M9/'By Population Size'!$B22*100000</f>
        <v>0</v>
      </c>
      <c r="N22" s="7">
        <f>Deaths!N9/'By Population Size'!$B22*100000</f>
        <v>0</v>
      </c>
      <c r="O22" s="7">
        <f>Deaths!O9/'By Population Size'!$B22*100000</f>
        <v>0</v>
      </c>
      <c r="P22" s="7">
        <f>Deaths!P9/'By Population Size'!$B22*100000</f>
        <v>0</v>
      </c>
      <c r="Q22" s="7">
        <f>Deaths!Q9/'By Population Size'!$B22*100000</f>
        <v>0</v>
      </c>
      <c r="R22" s="7">
        <f>Deaths!R9/'By Population Size'!$B22*100000</f>
        <v>0</v>
      </c>
      <c r="S22" s="7">
        <f>Deaths!S9/'By Population Size'!$B22*100000</f>
        <v>0</v>
      </c>
      <c r="T22" s="7">
        <f>Deaths!T9/'By Population Size'!$B22*100000</f>
        <v>0</v>
      </c>
      <c r="U22" s="7">
        <f>Deaths!U9/'By Population Size'!$B22*100000</f>
        <v>0</v>
      </c>
      <c r="V22" s="7">
        <f>Deaths!V9/'By Population Size'!$B22*100000</f>
        <v>0</v>
      </c>
      <c r="W22" s="7">
        <f>Deaths!W9/'By Population Size'!$B22*100000</f>
        <v>0</v>
      </c>
      <c r="X22" s="7">
        <f>Deaths!X9/'By Population Size'!$B22*100000</f>
        <v>0</v>
      </c>
      <c r="Y22" s="7">
        <f>Deaths!Y9/'By Population Size'!$B22*100000</f>
        <v>0</v>
      </c>
      <c r="Z22" s="7">
        <f>Deaths!Z9/'By Population Size'!$B22*100000</f>
        <v>0</v>
      </c>
      <c r="AA22" s="7">
        <f>Deaths!AA9/'By Population Size'!$B22*100000</f>
        <v>0</v>
      </c>
      <c r="AB22" s="7">
        <f>Deaths!AB9/'By Population Size'!$B22*100000</f>
        <v>0</v>
      </c>
      <c r="AC22" s="7">
        <f>Deaths!AC9/'By Population Size'!$B22*100000</f>
        <v>0</v>
      </c>
      <c r="AD22" s="7">
        <f>Deaths!AD9/'By Population Size'!$B22*100000</f>
        <v>0</v>
      </c>
      <c r="AE22" s="7">
        <f>Deaths!AE9/'By Population Size'!$B22*100000</f>
        <v>0</v>
      </c>
      <c r="AF22" s="7">
        <f>Deaths!AF9/'By Population Size'!$B22*100000</f>
        <v>0</v>
      </c>
      <c r="AG22" s="7">
        <f>Deaths!AG9/'By Population Size'!$B22*100000</f>
        <v>0</v>
      </c>
      <c r="AH22" s="7">
        <f>Deaths!AH9/'By Population Size'!$B22*100000</f>
        <v>0</v>
      </c>
      <c r="AI22" s="7">
        <f>Deaths!AI9/'By Population Size'!$B22*100000</f>
        <v>0</v>
      </c>
      <c r="AJ22" s="7">
        <f>Deaths!AJ9/'By Population Size'!$B22*100000</f>
        <v>0</v>
      </c>
      <c r="AK22" s="7">
        <f>Deaths!AK9/'By Population Size'!$B22*100000</f>
        <v>0</v>
      </c>
      <c r="AL22" s="7">
        <f>Deaths!AL9/'By Population Size'!$B22*100000</f>
        <v>0</v>
      </c>
      <c r="AM22" s="7">
        <f>Deaths!AM9/'By Population Size'!$B22*100000</f>
        <v>0</v>
      </c>
      <c r="AN22" s="7">
        <f>Deaths!AN9/'By Population Size'!$B22*100000</f>
        <v>0</v>
      </c>
      <c r="AO22" s="7">
        <f>Deaths!AO9/'By Population Size'!$B22*100000</f>
        <v>0</v>
      </c>
      <c r="AP22" s="7">
        <f>Deaths!AP9/'By Population Size'!$B22*100000</f>
        <v>0</v>
      </c>
      <c r="AQ22" s="7">
        <f>Deaths!AQ9/'By Population Size'!$B22*100000</f>
        <v>0</v>
      </c>
      <c r="AR22" s="7">
        <f>Deaths!AR9/'By Population Size'!$B22*100000</f>
        <v>0</v>
      </c>
      <c r="AS22" s="7">
        <f>Deaths!AS9/'By Population Size'!$B22*100000</f>
        <v>0</v>
      </c>
      <c r="AT22" s="7">
        <f>Deaths!AT9/'By Population Size'!$B22*100000</f>
        <v>0</v>
      </c>
      <c r="AU22" s="7">
        <f>Deaths!AU9/'By Population Size'!$B22*100000</f>
        <v>0</v>
      </c>
      <c r="AV22" s="7">
        <f>Deaths!AV9/'By Population Size'!$B22*100000</f>
        <v>0</v>
      </c>
      <c r="AW22" s="7">
        <f>Deaths!AW9/'By Population Size'!$B22*100000</f>
        <v>0</v>
      </c>
      <c r="AX22" s="7">
        <f>Deaths!AX9/'By Population Size'!$B22*100000</f>
        <v>0</v>
      </c>
      <c r="AY22" s="7">
        <f>Deaths!AY9/'By Population Size'!$B22*100000</f>
        <v>0</v>
      </c>
      <c r="AZ22" s="7">
        <f>Deaths!AZ9/'By Population Size'!$B22*100000</f>
        <v>0</v>
      </c>
      <c r="BA22" s="7">
        <f>Deaths!BA9/'By Population Size'!$B22*100000</f>
        <v>0</v>
      </c>
      <c r="BB22" s="7">
        <f>Deaths!BB9/'By Population Size'!$B22*100000</f>
        <v>0</v>
      </c>
      <c r="BC22" s="7">
        <f>Deaths!BC9/'By Population Size'!$B22*100000</f>
        <v>0</v>
      </c>
      <c r="BD22" s="7">
        <f>Deaths!BD9/'By Population Size'!$B22*100000</f>
        <v>0</v>
      </c>
      <c r="BE22" s="7">
        <f>Deaths!BE9/'By Population Size'!$B22*100000</f>
        <v>0</v>
      </c>
      <c r="BF22" s="7">
        <f>Deaths!BF9/'By Population Size'!$B22*100000</f>
        <v>0</v>
      </c>
      <c r="BG22" s="7">
        <f>Deaths!BG9/'By Population Size'!$B22*100000</f>
        <v>0</v>
      </c>
      <c r="BH22" s="7">
        <f>Deaths!BH9/'By Population Size'!$B22*100000</f>
        <v>0</v>
      </c>
      <c r="BI22" s="7">
        <f>Deaths!BI9/'By Population Size'!$B22*100000</f>
        <v>0</v>
      </c>
      <c r="BJ22" s="7">
        <f>Deaths!BJ9/'By Population Size'!$B22*100000</f>
        <v>0</v>
      </c>
      <c r="BK22" s="7">
        <f>Deaths!BK9/'By Population Size'!$B22*100000</f>
        <v>0</v>
      </c>
      <c r="BL22" s="7">
        <f>Deaths!BL9/'By Population Size'!$B22*100000</f>
        <v>0</v>
      </c>
      <c r="BM22" s="7">
        <f>Deaths!BM9/'By Population Size'!$B22*100000</f>
        <v>0</v>
      </c>
      <c r="BN22" s="7">
        <f>Deaths!BN9/'By Population Size'!$B22*100000</f>
        <v>0</v>
      </c>
      <c r="BO22" s="7">
        <f>Deaths!BO9/'By Population Size'!$B22*100000</f>
        <v>1.689347565523457E-3</v>
      </c>
      <c r="BP22" s="7">
        <f>Deaths!BP9/'By Population Size'!$B22*100000</f>
        <v>1.689347565523457E-3</v>
      </c>
      <c r="BQ22" s="7">
        <f>Deaths!BQ9/'By Population Size'!$B22*100000</f>
        <v>3.3786951310469139E-3</v>
      </c>
      <c r="BR22" s="7">
        <f>Deaths!BR9/'By Population Size'!$B22*100000</f>
        <v>5.0680426965703709E-3</v>
      </c>
      <c r="BS22" s="7">
        <f>Deaths!BS9/'By Population Size'!$B22*100000</f>
        <v>8.4467378276172848E-3</v>
      </c>
      <c r="BT22" s="7">
        <f>Deaths!BT9/'By Population Size'!$B22*100000</f>
        <v>8.4467378276172848E-3</v>
      </c>
      <c r="BU22" s="7">
        <f>Deaths!BU9/'By Population Size'!$B22*100000</f>
        <v>8.4467378276172848E-3</v>
      </c>
      <c r="BV22" s="7">
        <f>Deaths!BV9/'By Population Size'!$B22*100000</f>
        <v>1.5204128089711114E-2</v>
      </c>
      <c r="BW22" s="7">
        <f>Deaths!BW9/'By Population Size'!$B22*100000</f>
        <v>1.5204128089711114E-2</v>
      </c>
      <c r="BX22" s="7">
        <f>Deaths!BX9/'By Population Size'!$B22*100000</f>
        <v>1.8582823220758028E-2</v>
      </c>
      <c r="BY22" s="7">
        <f>Deaths!BY9/'By Population Size'!$B22*100000</f>
        <v>2.0272170786281483E-2</v>
      </c>
      <c r="BZ22" s="7">
        <f>Deaths!BZ9/'By Population Size'!$B22*100000</f>
        <v>2.1961518351804939E-2</v>
      </c>
      <c r="CA22" s="7">
        <f>Deaths!CA9/'By Population Size'!$B22*100000</f>
        <v>3.0408256179422229E-2</v>
      </c>
      <c r="CB22" s="7">
        <f>Deaths!CB9/'By Population Size'!$B22*100000</f>
        <v>3.0408256179422229E-2</v>
      </c>
      <c r="CC22" s="7">
        <f>Deaths!CC9/'By Population Size'!$B22*100000</f>
        <v>4.0544341572562967E-2</v>
      </c>
      <c r="CD22" s="7">
        <f>Deaths!CD9/'By Population Size'!$B22*100000</f>
        <v>4.2233689138086422E-2</v>
      </c>
      <c r="CE22" s="7">
        <f>Deaths!CE9/'By Population Size'!$B22*100000</f>
        <v>4.2233689138086422E-2</v>
      </c>
      <c r="CF22" s="7">
        <f>Deaths!CF9/'By Population Size'!$B22*100000</f>
        <v>4.5612384269133339E-2</v>
      </c>
      <c r="CG22" s="7">
        <f>Deaths!CG9/'By Population Size'!$B22*100000</f>
        <v>4.5612384269133339E-2</v>
      </c>
      <c r="CH22" s="7">
        <f>Deaths!CH9/'By Population Size'!$B22*100000</f>
        <v>5.743781722779754E-2</v>
      </c>
      <c r="CI22" s="7">
        <f>Deaths!CI9/'By Population Size'!$B22*100000</f>
        <v>8.1088683145125934E-2</v>
      </c>
      <c r="CJ22" s="7">
        <f>Deaths!CJ9/'By Population Size'!$B22*100000</f>
        <v>8.4467378276172844E-2</v>
      </c>
      <c r="CK22" s="7">
        <f>Deaths!CK9/'By Population Size'!$B22*100000</f>
        <v>8.7846073407219755E-2</v>
      </c>
      <c r="CL22" s="7">
        <f>Deaths!CL9/'By Population Size'!$B22*100000</f>
        <v>9.1224768538266679E-2</v>
      </c>
      <c r="CM22" s="7">
        <f>Deaths!CM9/'By Population Size'!$B22*100000</f>
        <v>9.79821588003605E-2</v>
      </c>
      <c r="CN22" s="7">
        <f>Deaths!CN9/'By Population Size'!$B22*100000</f>
        <v>9.79821588003605E-2</v>
      </c>
      <c r="CO22" s="7">
        <f>Deaths!CO9/'By Population Size'!$B22*100000</f>
        <v>0.1098075917590247</v>
      </c>
      <c r="CP22" s="7">
        <f>Deaths!CP9/'By Population Size'!$B22*100000</f>
        <v>0.12670106741425927</v>
      </c>
      <c r="CQ22" s="7">
        <f>Deaths!CQ9/'By Population Size'!$B22*100000</f>
        <v>0.13345845767635311</v>
      </c>
      <c r="CR22" s="7">
        <f>Deaths!CR9/'By Population Size'!$B22*100000</f>
        <v>0.14528389063501729</v>
      </c>
      <c r="CS22" s="7">
        <f>Deaths!CS9/'By Population Size'!$B22*100000</f>
        <v>0.14697323820054076</v>
      </c>
      <c r="CT22" s="7">
        <f>Deaths!CT9/'By Population Size'!$B22*100000</f>
        <v>0.15204128089711114</v>
      </c>
      <c r="CU22" s="7">
        <f>Deaths!CU9/'By Population Size'!$B22*100000</f>
        <v>0.15710932359368152</v>
      </c>
      <c r="CV22" s="7">
        <f>Deaths!CV9/'By Population Size'!$B22*100000</f>
        <v>0.17400279924891607</v>
      </c>
      <c r="CW22" s="7">
        <f>Deaths!CW9/'By Population Size'!$B22*100000</f>
        <v>0.17400279924891607</v>
      </c>
      <c r="CX22" s="7">
        <f>Deaths!CX9/'By Population Size'!$B22*100000</f>
        <v>0.195964317600721</v>
      </c>
      <c r="CY22" s="7">
        <f>Deaths!CY9/'By Population Size'!$B22*100000</f>
        <v>0.2077897505593852</v>
      </c>
      <c r="CZ22" s="7">
        <f>Deaths!CZ9/'By Population Size'!$B22*100000</f>
        <v>0.22130453108357284</v>
      </c>
      <c r="DA22" s="7">
        <f>Deaths!DA9/'By Population Size'!$B22*100000</f>
        <v>0.2331299640422371</v>
      </c>
      <c r="DB22" s="7">
        <f>Deaths!DB9/'By Population Size'!$B22*100000</f>
        <v>0.25002343969747165</v>
      </c>
      <c r="DC22" s="7">
        <f>Deaths!DC9/'By Population Size'!$B22*100000</f>
        <v>0.25847017752508894</v>
      </c>
      <c r="DD22" s="7">
        <f>Deaths!DD9/'By Population Size'!$B22*100000</f>
        <v>0.27198495804927658</v>
      </c>
      <c r="DE22" s="7">
        <f>Deaths!DE9/'By Population Size'!$B22*100000</f>
        <v>0.30070386666317539</v>
      </c>
      <c r="DF22" s="7">
        <f>Deaths!DF9/'By Population Size'!$B22*100000</f>
        <v>0.31421864718736303</v>
      </c>
      <c r="DG22" s="7">
        <f>Deaths!DG9/'By Population Size'!$B22*100000</f>
        <v>0.32773342771155067</v>
      </c>
      <c r="DH22" s="7">
        <f>Deaths!DH9/'By Population Size'!$B22*100000</f>
        <v>0.34800559849783214</v>
      </c>
      <c r="DI22" s="7">
        <f>Deaths!DI9/'By Population Size'!$B22*100000</f>
        <v>0.34800559849783214</v>
      </c>
      <c r="DJ22" s="7">
        <f>Deaths!DJ9/'By Population Size'!$B22*100000</f>
        <v>0.36996711684963712</v>
      </c>
      <c r="DK22" s="7">
        <f>Deaths!DK9/'By Population Size'!$B22*100000</f>
        <v>0.40206472059458276</v>
      </c>
      <c r="DL22" s="7">
        <f>Deaths!DL9/'By Population Size'!$B22*100000</f>
        <v>0.41726884868429392</v>
      </c>
      <c r="DM22" s="7">
        <f>Deaths!DM9/'By Population Size'!$B22*100000</f>
        <v>0.44091971460162227</v>
      </c>
      <c r="DN22" s="7">
        <f>Deaths!DN9/'By Population Size'!$B22*100000</f>
        <v>0.44598775729819262</v>
      </c>
      <c r="DO22" s="7">
        <f>Deaths!DO9/'By Population Size'!$B22*100000</f>
        <v>0.48315340373970872</v>
      </c>
      <c r="DP22" s="7">
        <f>Deaths!DP9/'By Population Size'!$B22*100000</f>
        <v>0.52707644044331858</v>
      </c>
      <c r="DQ22" s="7">
        <f>Deaths!DQ9/'By Population Size'!$B22*100000</f>
        <v>0.57268882471245197</v>
      </c>
      <c r="DR22" s="7">
        <f>Deaths!DR9/'By Population Size'!$B22*100000</f>
        <v>0.6233692516781556</v>
      </c>
      <c r="DS22" s="7">
        <f>Deaths!DS9/'By Population Size'!$B22*100000</f>
        <v>0.67067098351281251</v>
      </c>
      <c r="DT22" s="7">
        <f>Deaths!DT9/'By Population Size'!$B22*100000</f>
        <v>0.68756445916804698</v>
      </c>
      <c r="DU22" s="7">
        <f>Deaths!DU9/'By Population Size'!$B22*100000</f>
        <v>0.72473010560956308</v>
      </c>
      <c r="DV22" s="7">
        <f>Deaths!DV9/'By Population Size'!$B22*100000</f>
        <v>0.81257617901678281</v>
      </c>
      <c r="DW22" s="7">
        <f>Deaths!DW9/'By Population Size'!$B22*100000</f>
        <v>0.88521812433429137</v>
      </c>
      <c r="DX22" s="7">
        <f>Deaths!DX9/'By Population Size'!$B22*100000</f>
        <v>0.93251985616894839</v>
      </c>
      <c r="DY22" s="7">
        <f>Deaths!DY9/'By Population Size'!$B22*100000</f>
        <v>0.97475354530703473</v>
      </c>
      <c r="DZ22" s="7">
        <f>Deaths!DZ9/'By Population Size'!$B22*100000</f>
        <v>1.0321913625348322</v>
      </c>
      <c r="EA22" s="7">
        <f>Deaths!EA9/'By Population Size'!$B22*100000</f>
        <v>1.0862504846315828</v>
      </c>
      <c r="EB22" s="7">
        <f>Deaths!EB9/'By Population Size'!$B22*100000</f>
        <v>1.1538243872525211</v>
      </c>
      <c r="EC22" s="7">
        <f>Deaths!EC9/'By Population Size'!$B22*100000</f>
        <v>1.1909900336940371</v>
      </c>
      <c r="ED22" s="7">
        <f>Deaths!ED9/'By Population Size'!$B22*100000</f>
        <v>1.27545741197021</v>
      </c>
      <c r="EE22" s="7">
        <f>Deaths!EE9/'By Population Size'!$B22*100000</f>
        <v>1.337963271894578</v>
      </c>
      <c r="EF22" s="7">
        <f>Deaths!EF9/'By Population Size'!$B22*100000</f>
        <v>1.4325667355638916</v>
      </c>
      <c r="EG22" s="7">
        <f>Deaths!EG9/'By Population Size'!$B22*100000</f>
        <v>1.5339275894952988</v>
      </c>
      <c r="EH22" s="7">
        <f>Deaths!EH9/'By Population Size'!$B22*100000</f>
        <v>1.608258882378331</v>
      </c>
      <c r="EI22" s="7">
        <f>Deaths!EI9/'By Population Size'!$B22*100000</f>
        <v>1.6859688703924098</v>
      </c>
      <c r="EJ22" s="7">
        <f>Deaths!EJ9/'By Population Size'!$B22*100000</f>
        <v>1.8244953707653337</v>
      </c>
      <c r="EK22" s="7">
        <f>Deaths!EK9/'By Population Size'!$B22*100000</f>
        <v>1.9630218711382572</v>
      </c>
      <c r="EL22" s="7">
        <f>Deaths!EL9/'By Population Size'!$B22*100000</f>
        <v>2.0441105542833831</v>
      </c>
      <c r="EM22" s="7">
        <f>Deaths!EM9/'By Population Size'!$B22*100000</f>
        <v>2.169122274132119</v>
      </c>
      <c r="EN22" s="7">
        <f>Deaths!EN9/'By Population Size'!$B22*100000</f>
        <v>2.2873766037187608</v>
      </c>
      <c r="EO22" s="7">
        <f>Deaths!EO9/'By Population Size'!$B22*100000</f>
        <v>2.4039415857398794</v>
      </c>
      <c r="EP22" s="7">
        <f>Deaths!EP9/'By Population Size'!$B22*100000</f>
        <v>2.5002343969747165</v>
      </c>
      <c r="EQ22" s="7">
        <f>Deaths!EQ9/'By Population Size'!$B22*100000</f>
        <v>2.6488969827407804</v>
      </c>
      <c r="ER22" s="7">
        <f>Deaths!ER9/'By Population Size'!$B22*100000</f>
        <v>2.7451897939756176</v>
      </c>
      <c r="ES22" s="7">
        <f>Deaths!ES9/'By Population Size'!$B22*100000</f>
        <v>2.827967824686267</v>
      </c>
      <c r="ET22" s="7">
        <f>Deaths!ET9/'By Population Size'!$B22*100000</f>
        <v>2.9343967213142448</v>
      </c>
      <c r="EU22" s="7">
        <f>Deaths!EU9/'By Population Size'!$B22*100000</f>
        <v>3.0931953924734499</v>
      </c>
      <c r="EV22" s="7">
        <f>Deaths!EV9/'By Population Size'!$B22*100000</f>
        <v>3.1709053804875285</v>
      </c>
      <c r="EW22" s="7">
        <f>Deaths!EW9/'By Population Size'!$B22*100000</f>
        <v>3.2604408014602724</v>
      </c>
      <c r="EX22" s="7">
        <f>Deaths!EX9/'By Population Size'!$B22*100000</f>
        <v>3.3634910029572027</v>
      </c>
      <c r="EY22" s="7">
        <f>Deaths!EY9/'By Population Size'!$B22*100000</f>
        <v>3.5510085827303066</v>
      </c>
      <c r="EZ22" s="7">
        <f>Deaths!EZ9/'By Population Size'!$B22*100000</f>
        <v>3.7250113819792223</v>
      </c>
      <c r="FA22" s="7">
        <f>Deaths!FA9/'By Population Size'!$B22*100000</f>
        <v>3.871984620179763</v>
      </c>
      <c r="FB22" s="7">
        <f>Deaths!FB9/'By Population Size'!$B22*100000</f>
        <v>3.9530733033248899</v>
      </c>
      <c r="FC22" s="7">
        <f>Deaths!FC9/'By Population Size'!$B22*100000</f>
        <v>4.0763956756081017</v>
      </c>
      <c r="FD22" s="7">
        <f>Deaths!FD9/'By Population Size'!$B22*100000</f>
        <v>4.1490376209256103</v>
      </c>
      <c r="FE22" s="7">
        <f>Deaths!FE9/'By Population Size'!$B22*100000</f>
        <v>4.2723599932088234</v>
      </c>
      <c r="FF22" s="7">
        <f>Deaths!FF9/'By Population Size'!$B22*100000</f>
        <v>4.4885964815958257</v>
      </c>
      <c r="FG22" s="7">
        <f>Deaths!FG9/'By Population Size'!$B22*100000</f>
        <v>4.6440164576239829</v>
      </c>
      <c r="FH22" s="7">
        <f>Deaths!FH9/'By Population Size'!$B22*100000</f>
        <v>4.8045044763487121</v>
      </c>
      <c r="FI22" s="7">
        <f>Deaths!FI9/'By Population Size'!$B22*100000</f>
        <v>4.9869540134252448</v>
      </c>
      <c r="FJ22" s="7">
        <f>Deaths!FJ9/'By Population Size'!$B22*100000</f>
        <v>5.1119657332739807</v>
      </c>
      <c r="FK22" s="7">
        <f>Deaths!FK9/'By Population Size'!$B22*100000</f>
        <v>5.4042228621095392</v>
      </c>
      <c r="FL22" s="7">
        <f>Deaths!FL9/'By Population Size'!$B22*100000</f>
        <v>5.5917404418826431</v>
      </c>
      <c r="FM22" s="7">
        <f>Deaths!FM9/'By Population Size'!$B22*100000</f>
        <v>5.9160951744631465</v>
      </c>
      <c r="FN22" s="7">
        <f>Deaths!FN9/'By Population Size'!$B22*100000</f>
        <v>6.0850299310154927</v>
      </c>
      <c r="FO22" s="7">
        <f>Deaths!FO9/'By Population Size'!$B22*100000</f>
        <v>6.2843729437472602</v>
      </c>
      <c r="FP22" s="7">
        <f>Deaths!FP9/'By Population Size'!$B22*100000</f>
        <v>6.5208816029205448</v>
      </c>
      <c r="FQ22" s="7">
        <f>Deaths!FQ9/'By Population Size'!$B22*100000</f>
        <v>6.7083991826936478</v>
      </c>
      <c r="FR22" s="7">
        <f>Deaths!FR9/'By Population Size'!$B22*100000</f>
        <v>6.8908487197701813</v>
      </c>
      <c r="FS22" s="7">
        <f>Deaths!FS9/'By Population Size'!$B22*100000</f>
        <v>7.0479580433638622</v>
      </c>
      <c r="FT22" s="7">
        <f>Deaths!FT9/'By Population Size'!$B22*100000</f>
        <v>7.3419045197649435</v>
      </c>
      <c r="FU22" s="7">
        <f>Deaths!FU9/'By Population Size'!$B22*100000</f>
        <v>7.5226647092759542</v>
      </c>
      <c r="FV22" s="7">
        <f>Deaths!FV9/'By Population Size'!$B22*100000</f>
        <v>7.8875637834290204</v>
      </c>
      <c r="FW22" s="7">
        <f>Deaths!FW9/'By Population Size'!$B22*100000</f>
        <v>8.115625704774688</v>
      </c>
      <c r="FX22" s="7">
        <f>Deaths!FX9/'By Population Size'!$B22*100000</f>
        <v>8.3588917542100649</v>
      </c>
      <c r="FY22" s="7">
        <f>Deaths!FY9/'By Population Size'!$B22*100000</f>
        <v>8.5024862972795585</v>
      </c>
      <c r="FZ22" s="7">
        <f>Deaths!FZ9/'By Population Size'!$B22*100000</f>
        <v>8.738994956452844</v>
      </c>
      <c r="GA22" s="7">
        <f>Deaths!GA9/'By Population Size'!$B22*100000</f>
        <v>9.0684177317299177</v>
      </c>
      <c r="GB22" s="7">
        <f>Deaths!GB9/'By Population Size'!$B22*100000</f>
        <v>10.034724539209334</v>
      </c>
      <c r="GC22" s="7">
        <f>Deaths!GC9/'By Population Size'!$B22*100000</f>
        <v>10.293194716734424</v>
      </c>
      <c r="GD22" s="7">
        <f>Deaths!GD9/'By Population Size'!$B22*100000</f>
        <v>10.715531608115288</v>
      </c>
      <c r="GE22" s="7">
        <f>Deaths!GE9/'By Population Size'!$B22*100000</f>
        <v>11.242608048558607</v>
      </c>
      <c r="GF22" s="7">
        <f>Deaths!GF9/'By Population Size'!$B22*100000</f>
        <v>11.43519367102828</v>
      </c>
      <c r="GG22" s="7">
        <f>Deaths!GG9/'By Population Size'!$B22*100000</f>
        <v>11.938619245554271</v>
      </c>
      <c r="GH22" s="7">
        <f>Deaths!GH9/'By Population Size'!$B22*100000</f>
        <v>12.259595283003728</v>
      </c>
      <c r="GI22" s="7">
        <f>Deaths!GI9/'By Population Size'!$B22*100000</f>
        <v>12.665038698729358</v>
      </c>
      <c r="GJ22" s="7">
        <f>Deaths!GJ9/'By Population Size'!$B22*100000</f>
        <v>13.197183181869248</v>
      </c>
      <c r="GK22" s="7">
        <f>Deaths!GK9/'By Population Size'!$B22*100000</f>
        <v>13.523227262015274</v>
      </c>
      <c r="GL22" s="7">
        <f>Deaths!GL9/'By Population Size'!$B22*100000</f>
        <v>13.773250701712746</v>
      </c>
      <c r="GM22" s="7">
        <f>Deaths!GM9/'By Population Size'!$B22*100000</f>
        <v>14.13308173316924</v>
      </c>
      <c r="GN22" s="7">
        <f>Deaths!GN9/'By Population Size'!$B22*100000</f>
        <v>14.425338862004798</v>
      </c>
      <c r="GO22" s="7">
        <f>Deaths!GO9/'By Population Size'!$B22*100000</f>
        <v>15.008163772110391</v>
      </c>
      <c r="GP22" s="7">
        <f>Deaths!GP9/'By Population Size'!$B22*100000</f>
        <v>15.707553664237103</v>
      </c>
      <c r="GQ22" s="7">
        <f>Deaths!GQ9/'By Population Size'!$B22*100000</f>
        <v>16.224494019287281</v>
      </c>
    </row>
    <row r="23" spans="1:199" x14ac:dyDescent="0.35">
      <c r="A23" s="4" t="s">
        <v>54</v>
      </c>
      <c r="B23" s="4">
        <v>46755390</v>
      </c>
      <c r="C23" s="7">
        <f>Deaths!C10/'By Population Size'!$B23*100000</f>
        <v>0</v>
      </c>
      <c r="D23" s="7">
        <f>Deaths!D10/'By Population Size'!$B23*100000</f>
        <v>0</v>
      </c>
      <c r="E23" s="7">
        <f>Deaths!E10/'By Population Size'!$B23*100000</f>
        <v>0</v>
      </c>
      <c r="F23" s="7">
        <f>Deaths!F10/'By Population Size'!$B23*100000</f>
        <v>0</v>
      </c>
      <c r="G23" s="7">
        <f>Deaths!G10/'By Population Size'!$B23*100000</f>
        <v>0</v>
      </c>
      <c r="H23" s="7">
        <f>Deaths!H10/'By Population Size'!$B23*100000</f>
        <v>0</v>
      </c>
      <c r="I23" s="7">
        <f>Deaths!I10/'By Population Size'!$B23*100000</f>
        <v>0</v>
      </c>
      <c r="J23" s="7">
        <f>Deaths!J10/'By Population Size'!$B23*100000</f>
        <v>0</v>
      </c>
      <c r="K23" s="7">
        <f>Deaths!K10/'By Population Size'!$B23*100000</f>
        <v>0</v>
      </c>
      <c r="L23" s="7">
        <f>Deaths!L10/'By Population Size'!$B23*100000</f>
        <v>0</v>
      </c>
      <c r="M23" s="7">
        <f>Deaths!M10/'By Population Size'!$B23*100000</f>
        <v>0</v>
      </c>
      <c r="N23" s="7">
        <f>Deaths!N10/'By Population Size'!$B23*100000</f>
        <v>0</v>
      </c>
      <c r="O23" s="7">
        <f>Deaths!O10/'By Population Size'!$B23*100000</f>
        <v>0</v>
      </c>
      <c r="P23" s="7">
        <f>Deaths!P10/'By Population Size'!$B23*100000</f>
        <v>0</v>
      </c>
      <c r="Q23" s="7">
        <f>Deaths!Q10/'By Population Size'!$B23*100000</f>
        <v>0</v>
      </c>
      <c r="R23" s="7">
        <f>Deaths!R10/'By Population Size'!$B23*100000</f>
        <v>0</v>
      </c>
      <c r="S23" s="7">
        <f>Deaths!S10/'By Population Size'!$B23*100000</f>
        <v>0</v>
      </c>
      <c r="T23" s="7">
        <f>Deaths!T10/'By Population Size'!$B23*100000</f>
        <v>0</v>
      </c>
      <c r="U23" s="7">
        <f>Deaths!U10/'By Population Size'!$B23*100000</f>
        <v>0</v>
      </c>
      <c r="V23" s="7">
        <f>Deaths!V10/'By Population Size'!$B23*100000</f>
        <v>0</v>
      </c>
      <c r="W23" s="7">
        <f>Deaths!W10/'By Population Size'!$B23*100000</f>
        <v>0</v>
      </c>
      <c r="X23" s="7">
        <f>Deaths!X10/'By Population Size'!$B23*100000</f>
        <v>0</v>
      </c>
      <c r="Y23" s="7">
        <f>Deaths!Y10/'By Population Size'!$B23*100000</f>
        <v>0</v>
      </c>
      <c r="Z23" s="7">
        <f>Deaths!Z10/'By Population Size'!$B23*100000</f>
        <v>0</v>
      </c>
      <c r="AA23" s="7">
        <f>Deaths!AA10/'By Population Size'!$B23*100000</f>
        <v>0</v>
      </c>
      <c r="AB23" s="7">
        <f>Deaths!AB10/'By Population Size'!$B23*100000</f>
        <v>0</v>
      </c>
      <c r="AC23" s="7">
        <f>Deaths!AC10/'By Population Size'!$B23*100000</f>
        <v>0</v>
      </c>
      <c r="AD23" s="7">
        <f>Deaths!AD10/'By Population Size'!$B23*100000</f>
        <v>0</v>
      </c>
      <c r="AE23" s="7">
        <f>Deaths!AE10/'By Population Size'!$B23*100000</f>
        <v>0</v>
      </c>
      <c r="AF23" s="7">
        <f>Deaths!AF10/'By Population Size'!$B23*100000</f>
        <v>0</v>
      </c>
      <c r="AG23" s="7">
        <f>Deaths!AG10/'By Population Size'!$B23*100000</f>
        <v>0</v>
      </c>
      <c r="AH23" s="7">
        <f>Deaths!AH10/'By Population Size'!$B23*100000</f>
        <v>0</v>
      </c>
      <c r="AI23" s="7">
        <f>Deaths!AI10/'By Population Size'!$B23*100000</f>
        <v>0</v>
      </c>
      <c r="AJ23" s="7">
        <f>Deaths!AJ10/'By Population Size'!$B23*100000</f>
        <v>0</v>
      </c>
      <c r="AK23" s="7">
        <f>Deaths!AK10/'By Population Size'!$B23*100000</f>
        <v>0</v>
      </c>
      <c r="AL23" s="7">
        <f>Deaths!AL10/'By Population Size'!$B23*100000</f>
        <v>0</v>
      </c>
      <c r="AM23" s="7">
        <f>Deaths!AM10/'By Population Size'!$B23*100000</f>
        <v>0</v>
      </c>
      <c r="AN23" s="7">
        <f>Deaths!AN10/'By Population Size'!$B23*100000</f>
        <v>0</v>
      </c>
      <c r="AO23" s="7">
        <f>Deaths!AO10/'By Population Size'!$B23*100000</f>
        <v>0</v>
      </c>
      <c r="AP23" s="7">
        <f>Deaths!AP10/'By Population Size'!$B23*100000</f>
        <v>0</v>
      </c>
      <c r="AQ23" s="7">
        <f>Deaths!AQ10/'By Population Size'!$B23*100000</f>
        <v>2.1387908431519873E-3</v>
      </c>
      <c r="AR23" s="7">
        <f>Deaths!AR10/'By Population Size'!$B23*100000</f>
        <v>4.2775816863039745E-3</v>
      </c>
      <c r="AS23" s="7">
        <f>Deaths!AS10/'By Population Size'!$B23*100000</f>
        <v>6.4163725294559626E-3</v>
      </c>
      <c r="AT23" s="7">
        <f>Deaths!AT10/'By Population Size'!$B23*100000</f>
        <v>1.0693954215759936E-2</v>
      </c>
      <c r="AU23" s="7">
        <f>Deaths!AU10/'By Population Size'!$B23*100000</f>
        <v>2.1387908431519873E-2</v>
      </c>
      <c r="AV23" s="7">
        <f>Deaths!AV10/'By Population Size'!$B23*100000</f>
        <v>3.635944433358379E-2</v>
      </c>
      <c r="AW23" s="7">
        <f>Deaths!AW10/'By Population Size'!$B23*100000</f>
        <v>5.9886143608255643E-2</v>
      </c>
      <c r="AX23" s="7">
        <f>Deaths!AX10/'By Population Size'!$B23*100000</f>
        <v>7.4857679510319561E-2</v>
      </c>
      <c r="AY23" s="7">
        <f>Deaths!AY10/'By Population Size'!$B23*100000</f>
        <v>0.11549470553020733</v>
      </c>
      <c r="AZ23" s="7">
        <f>Deaths!AZ10/'By Population Size'!$B23*100000</f>
        <v>0.11763349637335932</v>
      </c>
      <c r="BA23" s="7">
        <f>Deaths!BA10/'By Population Size'!$B23*100000</f>
        <v>0.28445918213921434</v>
      </c>
      <c r="BB23" s="7">
        <f>Deaths!BB10/'By Population Size'!$B23*100000</f>
        <v>0.41706421441463759</v>
      </c>
      <c r="BC23" s="7">
        <f>Deaths!BC10/'By Population Size'!$B23*100000</f>
        <v>0.61811055367092438</v>
      </c>
      <c r="BD23" s="7">
        <f>Deaths!BD10/'By Population Size'!$B23*100000</f>
        <v>0.73146646835797968</v>
      </c>
      <c r="BE23" s="7">
        <f>Deaths!BE10/'By Population Size'!$B23*100000</f>
        <v>1.1399755194000094</v>
      </c>
      <c r="BF23" s="7">
        <f>Deaths!BF10/'By Population Size'!$B23*100000</f>
        <v>1.3324666952836881</v>
      </c>
      <c r="BG23" s="7">
        <f>Deaths!BG10/'By Population Size'!$B23*100000</f>
        <v>1.7751963998161495</v>
      </c>
      <c r="BH23" s="7">
        <f>Deaths!BH10/'By Population Size'!$B23*100000</f>
        <v>2.2307588494075228</v>
      </c>
      <c r="BI23" s="7">
        <f>Deaths!BI10/'By Population Size'!$B23*100000</f>
        <v>2.9408374093339824</v>
      </c>
      <c r="BJ23" s="7">
        <f>Deaths!BJ10/'By Population Size'!$B23*100000</f>
        <v>3.7899373740653215</v>
      </c>
      <c r="BK23" s="7">
        <f>Deaths!BK10/'By Population Size'!$B23*100000</f>
        <v>4.9427456385242428</v>
      </c>
      <c r="BL23" s="7">
        <f>Deaths!BL10/'By Population Size'!$B23*100000</f>
        <v>6.0057246875707806</v>
      </c>
      <c r="BM23" s="7">
        <f>Deaths!BM10/'By Population Size'!$B23*100000</f>
        <v>7.8001702049752986</v>
      </c>
      <c r="BN23" s="7">
        <f>Deaths!BN10/'By Population Size'!$B23*100000</f>
        <v>9.3358220303584254</v>
      </c>
      <c r="BO23" s="7">
        <f>Deaths!BO10/'By Population Size'!$B23*100000</f>
        <v>10.98910735211491</v>
      </c>
      <c r="BP23" s="7">
        <f>Deaths!BP10/'By Population Size'!$B23*100000</f>
        <v>12.79424682373519</v>
      </c>
      <c r="BQ23" s="7">
        <f>Deaths!BQ10/'By Population Size'!$B23*100000</f>
        <v>14.550194105962969</v>
      </c>
      <c r="BR23" s="7">
        <f>Deaths!BR10/'By Population Size'!$B23*100000</f>
        <v>16.502910145760733</v>
      </c>
      <c r="BS23" s="7">
        <f>Deaths!BS10/'By Population Size'!$B23*100000</f>
        <v>18.102725696438419</v>
      </c>
      <c r="BT23" s="7">
        <f>Deaths!BT10/'By Population Size'!$B23*100000</f>
        <v>20.076829644667708</v>
      </c>
      <c r="BU23" s="7">
        <f>Deaths!BU10/'By Population Size'!$B23*100000</f>
        <v>22.132207644936766</v>
      </c>
      <c r="BV23" s="7">
        <f>Deaths!BV10/'By Population Size'!$B23*100000</f>
        <v>23.950179861615954</v>
      </c>
      <c r="BW23" s="7">
        <f>Deaths!BW10/'By Population Size'!$B23*100000</f>
        <v>25.552134203136795</v>
      </c>
      <c r="BX23" s="7">
        <f>Deaths!BX10/'By Population Size'!$B23*100000</f>
        <v>27.036455048284274</v>
      </c>
      <c r="BY23" s="7">
        <f>Deaths!BY10/'By Population Size'!$B23*100000</f>
        <v>28.533608638490662</v>
      </c>
      <c r="BZ23" s="7">
        <f>Deaths!BZ10/'By Population Size'!$B23*100000</f>
        <v>30.039317392069663</v>
      </c>
      <c r="CA23" s="7">
        <f>Deaths!CA10/'By Population Size'!$B23*100000</f>
        <v>31.636994151904197</v>
      </c>
      <c r="CB23" s="7">
        <f>Deaths!CB10/'By Population Size'!$B23*100000</f>
        <v>33.037902154168748</v>
      </c>
      <c r="CC23" s="7">
        <f>Deaths!CC10/'By Population Size'!$B23*100000</f>
        <v>34.393895548727109</v>
      </c>
      <c r="CD23" s="7">
        <f>Deaths!CD10/'By Population Size'!$B23*100000</f>
        <v>35.516760741381901</v>
      </c>
      <c r="CE23" s="7">
        <f>Deaths!CE10/'By Population Size'!$B23*100000</f>
        <v>36.806451619802552</v>
      </c>
      <c r="CF23" s="7">
        <f>Deaths!CF10/'By Population Size'!$B23*100000</f>
        <v>37.976370211006689</v>
      </c>
      <c r="CG23" s="7">
        <f>Deaths!CG10/'By Population Size'!$B23*100000</f>
        <v>38.618007463952281</v>
      </c>
      <c r="CH23" s="7">
        <f>Deaths!CH10/'By Population Size'!$B23*100000</f>
        <v>40.012499093687381</v>
      </c>
      <c r="CI23" s="7">
        <f>Deaths!CI10/'By Population Size'!$B23*100000</f>
        <v>41.310745135480637</v>
      </c>
      <c r="CJ23" s="7">
        <f>Deaths!CJ10/'By Population Size'!$B23*100000</f>
        <v>42.780094444726053</v>
      </c>
      <c r="CK23" s="7">
        <f>Deaths!CK10/'By Population Size'!$B23*100000</f>
        <v>42.867784869295285</v>
      </c>
      <c r="CL23" s="7">
        <f>Deaths!CL10/'By Population Size'!$B23*100000</f>
        <v>43.744689114987601</v>
      </c>
      <c r="CM23" s="7">
        <f>Deaths!CM10/'By Population Size'!$B23*100000</f>
        <v>44.598066661405241</v>
      </c>
      <c r="CN23" s="7">
        <f>Deaths!CN10/'By Population Size'!$B23*100000</f>
        <v>45.517746723960599</v>
      </c>
      <c r="CO23" s="7">
        <f>Deaths!CO10/'By Population Size'!$B23*100000</f>
        <v>46.44812074073171</v>
      </c>
      <c r="CP23" s="7">
        <f>Deaths!CP10/'By Population Size'!$B23*100000</f>
        <v>47.389188711718589</v>
      </c>
      <c r="CQ23" s="7">
        <f>Deaths!CQ10/'By Population Size'!$B23*100000</f>
        <v>48.174124951155363</v>
      </c>
      <c r="CR23" s="7">
        <f>Deaths!CR10/'By Population Size'!$B23*100000</f>
        <v>48.982587889866821</v>
      </c>
      <c r="CS23" s="7">
        <f>Deaths!CS10/'By Population Size'!$B23*100000</f>
        <v>49.59855965269459</v>
      </c>
      <c r="CT23" s="7">
        <f>Deaths!CT10/'By Population Size'!$B23*100000</f>
        <v>50.306499421777893</v>
      </c>
      <c r="CU23" s="7">
        <f>Deaths!CU10/'By Population Size'!$B23*100000</f>
        <v>50.950275465566641</v>
      </c>
      <c r="CV23" s="7">
        <f>Deaths!CV10/'By Population Size'!$B23*100000</f>
        <v>51.919147717514491</v>
      </c>
      <c r="CW23" s="7">
        <f>Deaths!CW10/'By Population Size'!$B23*100000</f>
        <v>52.492343663479232</v>
      </c>
      <c r="CX23" s="7">
        <f>Deaths!CX10/'By Population Size'!$B23*100000</f>
        <v>52.492343663479232</v>
      </c>
      <c r="CY23" s="7">
        <f>Deaths!CY10/'By Population Size'!$B23*100000</f>
        <v>53.683650163114876</v>
      </c>
      <c r="CZ23" s="7">
        <f>Deaths!CZ10/'By Population Size'!$B23*100000</f>
        <v>54.034411861391803</v>
      </c>
      <c r="DA23" s="7">
        <f>Deaths!DA10/'By Population Size'!$B23*100000</f>
        <v>54.385173559668736</v>
      </c>
      <c r="DB23" s="7">
        <f>Deaths!DB10/'By Population Size'!$B23*100000</f>
        <v>54.780849865651852</v>
      </c>
      <c r="DC23" s="7">
        <f>Deaths!DC10/'By Population Size'!$B23*100000</f>
        <v>55.302714831380939</v>
      </c>
      <c r="DD23" s="7">
        <f>Deaths!DD10/'By Population Size'!$B23*100000</f>
        <v>55.758277280972315</v>
      </c>
      <c r="DE23" s="7">
        <f>Deaths!DE10/'By Population Size'!$B23*100000</f>
        <v>56.248060384054114</v>
      </c>
      <c r="DF23" s="7">
        <f>Deaths!DF10/'By Population Size'!$B23*100000</f>
        <v>56.630903944978328</v>
      </c>
      <c r="DG23" s="7">
        <f>Deaths!DG10/'By Population Size'!$B23*100000</f>
        <v>56.936751035549058</v>
      </c>
      <c r="DH23" s="7">
        <f>Deaths!DH10/'By Population Size'!$B23*100000</f>
        <v>57.199822309256753</v>
      </c>
      <c r="DI23" s="7">
        <f>Deaths!DI10/'By Population Size'!$B23*100000</f>
        <v>57.576249497651503</v>
      </c>
      <c r="DJ23" s="7">
        <f>Deaths!DJ10/'By Population Size'!$B23*100000</f>
        <v>57.969787012791471</v>
      </c>
      <c r="DK23" s="7">
        <f>Deaths!DK10/'By Population Size'!$B23*100000</f>
        <v>58.433904625755446</v>
      </c>
      <c r="DL23" s="7">
        <f>Deaths!DL10/'By Population Size'!$B23*100000</f>
        <v>58.729057762110422</v>
      </c>
      <c r="DM23" s="7">
        <f>Deaths!DM10/'By Population Size'!$B23*100000</f>
        <v>58.951492009798223</v>
      </c>
      <c r="DN23" s="7">
        <f>Deaths!DN10/'By Population Size'!$B23*100000</f>
        <v>58.951492009798223</v>
      </c>
      <c r="DO23" s="7">
        <f>Deaths!DO10/'By Population Size'!$B23*100000</f>
        <v>59.263755472898424</v>
      </c>
      <c r="DP23" s="7">
        <f>Deaths!DP10/'By Population Size'!$B23*100000</f>
        <v>59.411332041075909</v>
      </c>
      <c r="DQ23" s="7">
        <f>Deaths!DQ10/'By Population Size'!$B23*100000</f>
        <v>59.646599033822625</v>
      </c>
      <c r="DR23" s="7">
        <f>Deaths!DR10/'By Population Size'!$B23*100000</f>
        <v>59.757816157666532</v>
      </c>
      <c r="DS23" s="7">
        <f>Deaths!DS10/'By Population Size'!$B23*100000</f>
        <v>61.229304257755096</v>
      </c>
      <c r="DT23" s="7">
        <f>Deaths!DT10/'By Population Size'!$B23*100000</f>
        <v>61.336243799912701</v>
      </c>
      <c r="DU23" s="7">
        <f>Deaths!DU10/'By Population Size'!$B23*100000</f>
        <v>61.494514322305939</v>
      </c>
      <c r="DV23" s="7">
        <f>Deaths!DV10/'By Population Size'!$B23*100000</f>
        <v>57.392313485140427</v>
      </c>
      <c r="DW23" s="7">
        <f>Deaths!DW10/'By Population Size'!$B23*100000</f>
        <v>57.997591293752443</v>
      </c>
      <c r="DX23" s="7">
        <f>Deaths!DX10/'By Population Size'!$B23*100000</f>
        <v>57.997591293752443</v>
      </c>
      <c r="DY23" s="7">
        <f>Deaths!DY10/'By Population Size'!$B23*100000</f>
        <v>58.001868875438745</v>
      </c>
      <c r="DZ23" s="7">
        <f>Deaths!DZ10/'By Population Size'!$B23*100000</f>
        <v>58.006146457125048</v>
      </c>
      <c r="EA23" s="7">
        <f>Deaths!EA10/'By Population Size'!$B23*100000</f>
        <v>58.014701620497654</v>
      </c>
      <c r="EB23" s="7">
        <f>Deaths!EB10/'By Population Size'!$B23*100000</f>
        <v>58.018979202183964</v>
      </c>
      <c r="EC23" s="7">
        <f>Deaths!EC10/'By Population Size'!$B23*100000</f>
        <v>58.018979202183964</v>
      </c>
      <c r="ED23" s="7">
        <f>Deaths!ED10/'By Population Size'!$B23*100000</f>
        <v>58.018979202183964</v>
      </c>
      <c r="EE23" s="7">
        <f>Deaths!EE10/'By Population Size'!$B23*100000</f>
        <v>58.021117993027119</v>
      </c>
      <c r="EF23" s="7">
        <f>Deaths!EF10/'By Population Size'!$B23*100000</f>
        <v>58.031811947242872</v>
      </c>
      <c r="EG23" s="7">
        <f>Deaths!EG10/'By Population Size'!$B23*100000</f>
        <v>58.03395073808602</v>
      </c>
      <c r="EH23" s="7">
        <f>Deaths!EH10/'By Population Size'!$B23*100000</f>
        <v>58.036089528929175</v>
      </c>
      <c r="EI23" s="7">
        <f>Deaths!EI10/'By Population Size'!$B23*100000</f>
        <v>58.038228319772323</v>
      </c>
      <c r="EJ23" s="7">
        <f>Deaths!EJ10/'By Population Size'!$B23*100000</f>
        <v>58.038228319772323</v>
      </c>
      <c r="EK23" s="7">
        <f>Deaths!EK10/'By Population Size'!$B23*100000</f>
        <v>58.038228319772323</v>
      </c>
      <c r="EL23" s="7">
        <f>Deaths!EL10/'By Population Size'!$B23*100000</f>
        <v>58.038228319772323</v>
      </c>
      <c r="EM23" s="7">
        <f>Deaths!EM10/'By Population Size'!$B23*100000</f>
        <v>58.038228319772323</v>
      </c>
      <c r="EN23" s="7">
        <f>Deaths!EN10/'By Population Size'!$B23*100000</f>
        <v>58.038228319772323</v>
      </c>
      <c r="EO23" s="7">
        <f>Deaths!EO10/'By Population Size'!$B23*100000</f>
        <v>58.038228319772323</v>
      </c>
      <c r="EP23" s="7">
        <f>Deaths!EP10/'By Population Size'!$B23*100000</f>
        <v>58.038228319772323</v>
      </c>
      <c r="EQ23" s="7">
        <f>Deaths!EQ10/'By Population Size'!$B23*100000</f>
        <v>58.038228319772323</v>
      </c>
      <c r="ER23" s="7">
        <f>Deaths!ER10/'By Population Size'!$B23*100000</f>
        <v>58.038228319772323</v>
      </c>
      <c r="ES23" s="7">
        <f>Deaths!ES10/'By Population Size'!$B23*100000</f>
        <v>58.038228319772323</v>
      </c>
      <c r="ET23" s="7">
        <f>Deaths!ET10/'By Population Size'!$B23*100000</f>
        <v>58.038228319772323</v>
      </c>
      <c r="EU23" s="7">
        <f>Deaths!EU10/'By Population Size'!$B23*100000</f>
        <v>60.559862723848525</v>
      </c>
      <c r="EV23" s="7">
        <f>Deaths!EV10/'By Population Size'!$B23*100000</f>
        <v>60.574834259750581</v>
      </c>
      <c r="EW23" s="7">
        <f>Deaths!EW10/'By Population Size'!$B23*100000</f>
        <v>60.576973050593736</v>
      </c>
      <c r="EX23" s="7">
        <f>Deaths!EX10/'By Population Size'!$B23*100000</f>
        <v>60.579111841436884</v>
      </c>
      <c r="EY23" s="7">
        <f>Deaths!EY10/'By Population Size'!$B23*100000</f>
        <v>60.581250632280046</v>
      </c>
      <c r="EZ23" s="7">
        <f>Deaths!EZ10/'By Population Size'!$B23*100000</f>
        <v>60.585528213966349</v>
      </c>
      <c r="FA23" s="7">
        <f>Deaths!FA10/'By Population Size'!$B23*100000</f>
        <v>60.591944586495806</v>
      </c>
      <c r="FB23" s="7">
        <f>Deaths!FB10/'By Population Size'!$B23*100000</f>
        <v>60.609054913241025</v>
      </c>
      <c r="FC23" s="7">
        <f>Deaths!FC10/'By Population Size'!$B23*100000</f>
        <v>60.615471285770475</v>
      </c>
      <c r="FD23" s="7">
        <f>Deaths!FD10/'By Population Size'!$B23*100000</f>
        <v>60.619748867456778</v>
      </c>
      <c r="FE23" s="7">
        <f>Deaths!FE10/'By Population Size'!$B23*100000</f>
        <v>60.626165239986229</v>
      </c>
      <c r="FF23" s="7">
        <f>Deaths!FF10/'By Population Size'!$B23*100000</f>
        <v>60.645414357574602</v>
      </c>
      <c r="FG23" s="7">
        <f>Deaths!FG10/'By Population Size'!$B23*100000</f>
        <v>60.664663475162968</v>
      </c>
      <c r="FH23" s="7">
        <f>Deaths!FH10/'By Population Size'!$B23*100000</f>
        <v>60.673218638535573</v>
      </c>
      <c r="FI23" s="7">
        <f>Deaths!FI10/'By Population Size'!$B23*100000</f>
        <v>60.709578082869164</v>
      </c>
      <c r="FJ23" s="7">
        <f>Deaths!FJ10/'By Population Size'!$B23*100000</f>
        <v>60.709578082869164</v>
      </c>
      <c r="FK23" s="7">
        <f>Deaths!FK10/'By Population Size'!$B23*100000</f>
        <v>60.709578082869164</v>
      </c>
      <c r="FL23" s="7">
        <f>Deaths!FL10/'By Population Size'!$B23*100000</f>
        <v>60.715994455398615</v>
      </c>
      <c r="FM23" s="7">
        <f>Deaths!FM10/'By Population Size'!$B23*100000</f>
        <v>60.724549618771228</v>
      </c>
      <c r="FN23" s="7">
        <f>Deaths!FN10/'By Population Size'!$B23*100000</f>
        <v>60.733104782143833</v>
      </c>
      <c r="FO23" s="7">
        <f>Deaths!FO10/'By Population Size'!$B23*100000</f>
        <v>60.743798736359587</v>
      </c>
      <c r="FP23" s="7">
        <f>Deaths!FP10/'By Population Size'!$B23*100000</f>
        <v>60.748076318045904</v>
      </c>
      <c r="FQ23" s="7">
        <f>Deaths!FQ10/'By Population Size'!$B23*100000</f>
        <v>60.748076318045904</v>
      </c>
      <c r="FR23" s="7">
        <f>Deaths!FR10/'By Population Size'!$B23*100000</f>
        <v>60.748076318045904</v>
      </c>
      <c r="FS23" s="7">
        <f>Deaths!FS10/'By Population Size'!$B23*100000</f>
        <v>60.754492690575354</v>
      </c>
      <c r="FT23" s="7">
        <f>Deaths!FT10/'By Population Size'!$B23*100000</f>
        <v>60.760909063104805</v>
      </c>
      <c r="FU23" s="7">
        <f>Deaths!FU10/'By Population Size'!$B23*100000</f>
        <v>60.769464226477425</v>
      </c>
      <c r="FV23" s="7">
        <f>Deaths!FV10/'By Population Size'!$B23*100000</f>
        <v>60.775880599006875</v>
      </c>
      <c r="FW23" s="7">
        <f>Deaths!FW10/'By Population Size'!$B23*100000</f>
        <v>60.784435762379481</v>
      </c>
      <c r="FX23" s="7">
        <f>Deaths!FX10/'By Population Size'!$B23*100000</f>
        <v>60.784435762379481</v>
      </c>
      <c r="FY23" s="7">
        <f>Deaths!FY10/'By Population Size'!$B23*100000</f>
        <v>60.784435762379481</v>
      </c>
      <c r="FZ23" s="7">
        <f>Deaths!FZ10/'By Population Size'!$B23*100000</f>
        <v>60.788713344065783</v>
      </c>
      <c r="GA23" s="7">
        <f>Deaths!GA10/'By Population Size'!$B23*100000</f>
        <v>60.792990925752093</v>
      </c>
      <c r="GB23" s="7">
        <f>Deaths!GB10/'By Population Size'!$B23*100000</f>
        <v>60.797268507438396</v>
      </c>
      <c r="GC23" s="7">
        <f>Deaths!GC10/'By Population Size'!$B23*100000</f>
        <v>60.803684879967847</v>
      </c>
      <c r="GD23" s="7">
        <f>Deaths!GD10/'By Population Size'!$B23*100000</f>
        <v>60.810101252497304</v>
      </c>
      <c r="GE23" s="7">
        <f>Deaths!GE10/'By Population Size'!$B23*100000</f>
        <v>60.810101252497304</v>
      </c>
      <c r="GF23" s="7">
        <f>Deaths!GF10/'By Population Size'!$B23*100000</f>
        <v>60.810101252497304</v>
      </c>
      <c r="GG23" s="7">
        <f>Deaths!GG10/'By Population Size'!$B23*100000</f>
        <v>60.814378834183607</v>
      </c>
      <c r="GH23" s="7">
        <f>Deaths!GH10/'By Population Size'!$B23*100000</f>
        <v>60.818656415869917</v>
      </c>
      <c r="GI23" s="7">
        <f>Deaths!GI10/'By Population Size'!$B23*100000</f>
        <v>60.82935037008567</v>
      </c>
      <c r="GJ23" s="7">
        <f>Deaths!GJ10/'By Population Size'!$B23*100000</f>
        <v>60.833627951771973</v>
      </c>
      <c r="GK23" s="7">
        <f>Deaths!GK10/'By Population Size'!$B23*100000</f>
        <v>60.837905533458276</v>
      </c>
      <c r="GL23" s="7">
        <f>Deaths!GL10/'By Population Size'!$B23*100000</f>
        <v>60.837905533458276</v>
      </c>
      <c r="GM23" s="7">
        <f>Deaths!GM10/'By Population Size'!$B23*100000</f>
        <v>60.837905533458276</v>
      </c>
      <c r="GN23" s="7">
        <f>Deaths!GN10/'By Population Size'!$B23*100000</f>
        <v>60.895652886223388</v>
      </c>
      <c r="GO23" s="7">
        <f>Deaths!GO10/'By Population Size'!$B23*100000</f>
        <v>60.951261448145331</v>
      </c>
      <c r="GP23" s="7">
        <f>Deaths!GP10/'By Population Size'!$B23*100000</f>
        <v>60.953400238988486</v>
      </c>
      <c r="GQ23" s="7">
        <f>Deaths!GQ10/'By Population Size'!$B23*100000</f>
        <v>60.955539029831634</v>
      </c>
    </row>
    <row r="24" spans="1:199" x14ac:dyDescent="0.35">
      <c r="A24" s="4" t="s">
        <v>179</v>
      </c>
      <c r="B24" s="4">
        <v>145934462</v>
      </c>
      <c r="C24" s="7">
        <f>Deaths!C11/'By Population Size'!$B24*100000</f>
        <v>0</v>
      </c>
      <c r="D24" s="7">
        <f>Deaths!D11/'By Population Size'!$B24*100000</f>
        <v>0</v>
      </c>
      <c r="E24" s="7">
        <f>Deaths!E11/'By Population Size'!$B24*100000</f>
        <v>0</v>
      </c>
      <c r="F24" s="7">
        <f>Deaths!F11/'By Population Size'!$B24*100000</f>
        <v>0</v>
      </c>
      <c r="G24" s="7">
        <f>Deaths!G11/'By Population Size'!$B24*100000</f>
        <v>0</v>
      </c>
      <c r="H24" s="7">
        <f>Deaths!H11/'By Population Size'!$B24*100000</f>
        <v>0</v>
      </c>
      <c r="I24" s="7">
        <f>Deaths!I11/'By Population Size'!$B24*100000</f>
        <v>0</v>
      </c>
      <c r="J24" s="7">
        <f>Deaths!J11/'By Population Size'!$B24*100000</f>
        <v>0</v>
      </c>
      <c r="K24" s="7">
        <f>Deaths!K11/'By Population Size'!$B24*100000</f>
        <v>0</v>
      </c>
      <c r="L24" s="7">
        <f>Deaths!L11/'By Population Size'!$B24*100000</f>
        <v>0</v>
      </c>
      <c r="M24" s="7">
        <f>Deaths!M11/'By Population Size'!$B24*100000</f>
        <v>0</v>
      </c>
      <c r="N24" s="7">
        <f>Deaths!N11/'By Population Size'!$B24*100000</f>
        <v>0</v>
      </c>
      <c r="O24" s="7">
        <f>Deaths!O11/'By Population Size'!$B24*100000</f>
        <v>0</v>
      </c>
      <c r="P24" s="7">
        <f>Deaths!P11/'By Population Size'!$B24*100000</f>
        <v>0</v>
      </c>
      <c r="Q24" s="7">
        <f>Deaths!Q11/'By Population Size'!$B24*100000</f>
        <v>0</v>
      </c>
      <c r="R24" s="7">
        <f>Deaths!R11/'By Population Size'!$B24*100000</f>
        <v>0</v>
      </c>
      <c r="S24" s="7">
        <f>Deaths!S11/'By Population Size'!$B24*100000</f>
        <v>0</v>
      </c>
      <c r="T24" s="7">
        <f>Deaths!T11/'By Population Size'!$B24*100000</f>
        <v>0</v>
      </c>
      <c r="U24" s="7">
        <f>Deaths!U11/'By Population Size'!$B24*100000</f>
        <v>0</v>
      </c>
      <c r="V24" s="7">
        <f>Deaths!V11/'By Population Size'!$B24*100000</f>
        <v>0</v>
      </c>
      <c r="W24" s="7">
        <f>Deaths!W11/'By Population Size'!$B24*100000</f>
        <v>0</v>
      </c>
      <c r="X24" s="7">
        <f>Deaths!X11/'By Population Size'!$B24*100000</f>
        <v>0</v>
      </c>
      <c r="Y24" s="7">
        <f>Deaths!Y11/'By Population Size'!$B24*100000</f>
        <v>0</v>
      </c>
      <c r="Z24" s="7">
        <f>Deaths!Z11/'By Population Size'!$B24*100000</f>
        <v>0</v>
      </c>
      <c r="AA24" s="7">
        <f>Deaths!AA11/'By Population Size'!$B24*100000</f>
        <v>0</v>
      </c>
      <c r="AB24" s="7">
        <f>Deaths!AB11/'By Population Size'!$B24*100000</f>
        <v>0</v>
      </c>
      <c r="AC24" s="7">
        <f>Deaths!AC11/'By Population Size'!$B24*100000</f>
        <v>0</v>
      </c>
      <c r="AD24" s="7">
        <f>Deaths!AD11/'By Population Size'!$B24*100000</f>
        <v>0</v>
      </c>
      <c r="AE24" s="7">
        <f>Deaths!AE11/'By Population Size'!$B24*100000</f>
        <v>0</v>
      </c>
      <c r="AF24" s="7">
        <f>Deaths!AF11/'By Population Size'!$B24*100000</f>
        <v>0</v>
      </c>
      <c r="AG24" s="7">
        <f>Deaths!AG11/'By Population Size'!$B24*100000</f>
        <v>0</v>
      </c>
      <c r="AH24" s="7">
        <f>Deaths!AH11/'By Population Size'!$B24*100000</f>
        <v>0</v>
      </c>
      <c r="AI24" s="7">
        <f>Deaths!AI11/'By Population Size'!$B24*100000</f>
        <v>0</v>
      </c>
      <c r="AJ24" s="7">
        <f>Deaths!AJ11/'By Population Size'!$B24*100000</f>
        <v>0</v>
      </c>
      <c r="AK24" s="7">
        <f>Deaths!AK11/'By Population Size'!$B24*100000</f>
        <v>0</v>
      </c>
      <c r="AL24" s="7">
        <f>Deaths!AL11/'By Population Size'!$B24*100000</f>
        <v>0</v>
      </c>
      <c r="AM24" s="7">
        <f>Deaths!AM11/'By Population Size'!$B24*100000</f>
        <v>0</v>
      </c>
      <c r="AN24" s="7">
        <f>Deaths!AN11/'By Population Size'!$B24*100000</f>
        <v>0</v>
      </c>
      <c r="AO24" s="7">
        <f>Deaths!AO11/'By Population Size'!$B24*100000</f>
        <v>0</v>
      </c>
      <c r="AP24" s="7">
        <f>Deaths!AP11/'By Population Size'!$B24*100000</f>
        <v>0</v>
      </c>
      <c r="AQ24" s="7">
        <f>Deaths!AQ11/'By Population Size'!$B24*100000</f>
        <v>0</v>
      </c>
      <c r="AR24" s="7">
        <f>Deaths!AR11/'By Population Size'!$B24*100000</f>
        <v>0</v>
      </c>
      <c r="AS24" s="7">
        <f>Deaths!AS11/'By Population Size'!$B24*100000</f>
        <v>0</v>
      </c>
      <c r="AT24" s="7">
        <f>Deaths!AT11/'By Population Size'!$B24*100000</f>
        <v>0</v>
      </c>
      <c r="AU24" s="7">
        <f>Deaths!AU11/'By Population Size'!$B24*100000</f>
        <v>0</v>
      </c>
      <c r="AV24" s="7">
        <f>Deaths!AV11/'By Population Size'!$B24*100000</f>
        <v>0</v>
      </c>
      <c r="AW24" s="7">
        <f>Deaths!AW11/'By Population Size'!$B24*100000</f>
        <v>0</v>
      </c>
      <c r="AX24" s="7">
        <f>Deaths!AX11/'By Population Size'!$B24*100000</f>
        <v>0</v>
      </c>
      <c r="AY24" s="7">
        <f>Deaths!AY11/'By Population Size'!$B24*100000</f>
        <v>0</v>
      </c>
      <c r="AZ24" s="7">
        <f>Deaths!AZ11/'By Population Size'!$B24*100000</f>
        <v>0</v>
      </c>
      <c r="BA24" s="7">
        <f>Deaths!BA11/'By Population Size'!$B24*100000</f>
        <v>0</v>
      </c>
      <c r="BB24" s="7">
        <f>Deaths!BB11/'By Population Size'!$B24*100000</f>
        <v>0</v>
      </c>
      <c r="BC24" s="7">
        <f>Deaths!BC11/'By Population Size'!$B24*100000</f>
        <v>0</v>
      </c>
      <c r="BD24" s="7">
        <f>Deaths!BD11/'By Population Size'!$B24*100000</f>
        <v>0</v>
      </c>
      <c r="BE24" s="7">
        <f>Deaths!BE11/'By Population Size'!$B24*100000</f>
        <v>0</v>
      </c>
      <c r="BF24" s="7">
        <f>Deaths!BF11/'By Population Size'!$B24*100000</f>
        <v>0</v>
      </c>
      <c r="BG24" s="7">
        <f>Deaths!BG11/'By Population Size'!$B24*100000</f>
        <v>6.8523910411236524E-4</v>
      </c>
      <c r="BH24" s="7">
        <f>Deaths!BH11/'By Population Size'!$B24*100000</f>
        <v>6.8523910411236524E-4</v>
      </c>
      <c r="BI24" s="7">
        <f>Deaths!BI11/'By Population Size'!$B24*100000</f>
        <v>6.8523910411236524E-4</v>
      </c>
      <c r="BJ24" s="7">
        <f>Deaths!BJ11/'By Population Size'!$B24*100000</f>
        <v>6.8523910411236524E-4</v>
      </c>
      <c r="BK24" s="7">
        <f>Deaths!BK11/'By Population Size'!$B24*100000</f>
        <v>6.8523910411236524E-4</v>
      </c>
      <c r="BL24" s="7">
        <f>Deaths!BL11/'By Population Size'!$B24*100000</f>
        <v>6.8523910411236524E-4</v>
      </c>
      <c r="BM24" s="7">
        <f>Deaths!BM11/'By Population Size'!$B24*100000</f>
        <v>2.0557173123370957E-3</v>
      </c>
      <c r="BN24" s="7">
        <f>Deaths!BN11/'By Population Size'!$B24*100000</f>
        <v>2.0557173123370957E-3</v>
      </c>
      <c r="BO24" s="7">
        <f>Deaths!BO11/'By Population Size'!$B24*100000</f>
        <v>2.740956416449461E-3</v>
      </c>
      <c r="BP24" s="7">
        <f>Deaths!BP11/'By Population Size'!$B24*100000</f>
        <v>2.740956416449461E-3</v>
      </c>
      <c r="BQ24" s="7">
        <f>Deaths!BQ11/'By Population Size'!$B24*100000</f>
        <v>5.481912832898922E-3</v>
      </c>
      <c r="BR24" s="7">
        <f>Deaths!BR11/'By Population Size'!$B24*100000</f>
        <v>6.1671519370112863E-3</v>
      </c>
      <c r="BS24" s="7">
        <f>Deaths!BS11/'By Population Size'!$B24*100000</f>
        <v>1.1649064769910207E-2</v>
      </c>
      <c r="BT24" s="7">
        <f>Deaths!BT11/'By Population Size'!$B24*100000</f>
        <v>1.6445738498696766E-2</v>
      </c>
      <c r="BU24" s="7">
        <f>Deaths!BU11/'By Population Size'!$B24*100000</f>
        <v>2.0557173123370957E-2</v>
      </c>
      <c r="BV24" s="7">
        <f>Deaths!BV11/'By Population Size'!$B24*100000</f>
        <v>2.3298129539820415E-2</v>
      </c>
      <c r="BW24" s="7">
        <f>Deaths!BW11/'By Population Size'!$B24*100000</f>
        <v>2.9465281476831702E-2</v>
      </c>
      <c r="BX24" s="7">
        <f>Deaths!BX11/'By Population Size'!$B24*100000</f>
        <v>3.0835759685056432E-2</v>
      </c>
      <c r="BY24" s="7">
        <f>Deaths!BY11/'By Population Size'!$B24*100000</f>
        <v>3.2206237893281163E-2</v>
      </c>
      <c r="BZ24" s="7">
        <f>Deaths!BZ11/'By Population Size'!$B24*100000</f>
        <v>3.9743868038517177E-2</v>
      </c>
      <c r="CA24" s="7">
        <f>Deaths!CA11/'By Population Size'!$B24*100000</f>
        <v>4.3170063559079007E-2</v>
      </c>
      <c r="CB24" s="7">
        <f>Deaths!CB11/'By Population Size'!$B24*100000</f>
        <v>5.2078171912539752E-2</v>
      </c>
      <c r="CC24" s="7">
        <f>Deaths!CC11/'By Population Size'!$B24*100000</f>
        <v>6.4412475786562326E-2</v>
      </c>
      <c r="CD24" s="7">
        <f>Deaths!CD11/'By Population Size'!$B24*100000</f>
        <v>7.2635345035910709E-2</v>
      </c>
      <c r="CE24" s="7">
        <f>Deaths!CE11/'By Population Size'!$B24*100000</f>
        <v>8.9081083534607475E-2</v>
      </c>
      <c r="CF24" s="7">
        <f>Deaths!CF11/'By Population Size'!$B24*100000</f>
        <v>0.10141538740863006</v>
      </c>
      <c r="CG24" s="7">
        <f>Deaths!CG11/'By Population Size'!$B24*100000</f>
        <v>0.11649064769910207</v>
      </c>
      <c r="CH24" s="7">
        <f>Deaths!CH11/'By Population Size'!$B24*100000</f>
        <v>0.1356773426142483</v>
      </c>
      <c r="CI24" s="7">
        <f>Deaths!CI11/'By Population Size'!$B24*100000</f>
        <v>0.15897547215406871</v>
      </c>
      <c r="CJ24" s="7">
        <f>Deaths!CJ11/'By Population Size'!$B24*100000</f>
        <v>0.18707027542267568</v>
      </c>
      <c r="CK24" s="7">
        <f>Deaths!CK11/'By Population Size'!$B24*100000</f>
        <v>0.21447983958717032</v>
      </c>
      <c r="CL24" s="7">
        <f>Deaths!CL11/'By Population Size'!$B24*100000</f>
        <v>0.24737131658456382</v>
      </c>
      <c r="CM24" s="7">
        <f>Deaths!CM11/'By Population Size'!$B24*100000</f>
        <v>0.27752183716550793</v>
      </c>
      <c r="CN24" s="7">
        <f>Deaths!CN11/'By Population Size'!$B24*100000</f>
        <v>0.31246903147523852</v>
      </c>
      <c r="CO24" s="7">
        <f>Deaths!CO11/'By Population Size'!$B24*100000</f>
        <v>0.35152766040964334</v>
      </c>
      <c r="CP24" s="7">
        <f>Deaths!CP11/'By Population Size'!$B24*100000</f>
        <v>0.3803077027823627</v>
      </c>
      <c r="CQ24" s="7">
        <f>Deaths!CQ11/'By Population Size'!$B24*100000</f>
        <v>0.42142204902910463</v>
      </c>
      <c r="CR24" s="7">
        <f>Deaths!CR11/'By Population Size'!$B24*100000</f>
        <v>0.46664782990052073</v>
      </c>
      <c r="CS24" s="7">
        <f>Deaths!CS11/'By Population Size'!$B24*100000</f>
        <v>0.51187361077193683</v>
      </c>
      <c r="CT24" s="7">
        <f>Deaths!CT11/'By Population Size'!$B24*100000</f>
        <v>0.54407984866521797</v>
      </c>
      <c r="CU24" s="7">
        <f>Deaths!CU11/'By Population Size'!$B24*100000</f>
        <v>0.59410230326542057</v>
      </c>
      <c r="CV24" s="7">
        <f>Deaths!CV11/'By Population Size'!$B24*100000</f>
        <v>0.66605240919721898</v>
      </c>
      <c r="CW24" s="7">
        <f>Deaths!CW11/'By Population Size'!$B24*100000</f>
        <v>0.73526155871256782</v>
      </c>
      <c r="CX24" s="7">
        <f>Deaths!CX11/'By Population Size'!$B24*100000</f>
        <v>0.80104451270735477</v>
      </c>
      <c r="CY24" s="7">
        <f>Deaths!CY11/'By Population Size'!$B24*100000</f>
        <v>0.83736218522531025</v>
      </c>
      <c r="CZ24" s="7">
        <f>Deaths!CZ11/'By Population Size'!$B24*100000</f>
        <v>0.87710605326382751</v>
      </c>
      <c r="DA24" s="7">
        <f>Deaths!DA11/'By Population Size'!$B24*100000</f>
        <v>0.92918422517636723</v>
      </c>
      <c r="DB24" s="7">
        <f>Deaths!DB11/'By Population Size'!$B24*100000</f>
        <v>0.99428194006704185</v>
      </c>
      <c r="DC24" s="7">
        <f>Deaths!DC11/'By Population Size'!$B24*100000</f>
        <v>1.0532125030207051</v>
      </c>
      <c r="DD24" s="7">
        <f>Deaths!DD11/'By Population Size'!$B24*100000</f>
        <v>1.1135135441825934</v>
      </c>
      <c r="DE24" s="7">
        <f>Deaths!DE11/'By Population Size'!$B24*100000</f>
        <v>1.1806669763856052</v>
      </c>
      <c r="DF24" s="7">
        <f>Deaths!DF11/'By Population Size'!$B24*100000</f>
        <v>1.2519318432132911</v>
      </c>
      <c r="DG24" s="7">
        <f>Deaths!DG11/'By Population Size'!$B24*100000</f>
        <v>1.3122328843751794</v>
      </c>
      <c r="DH24" s="7">
        <f>Deaths!DH11/'By Population Size'!$B24*100000</f>
        <v>1.3766453601617417</v>
      </c>
      <c r="DI24" s="7">
        <f>Deaths!DI11/'By Population Size'!$B24*100000</f>
        <v>1.4499659443017647</v>
      </c>
      <c r="DJ24" s="7">
        <f>Deaths!DJ11/'By Population Size'!$B24*100000</f>
        <v>1.5157488982965517</v>
      </c>
      <c r="DK24" s="7">
        <f>Deaths!DK11/'By Population Size'!$B24*100000</f>
        <v>1.5794761349790019</v>
      </c>
      <c r="DL24" s="7">
        <f>Deaths!DL11/'By Population Size'!$B24*100000</f>
        <v>1.6569081537436989</v>
      </c>
      <c r="DM24" s="7">
        <f>Deaths!DM11/'By Population Size'!$B24*100000</f>
        <v>1.7384516071330705</v>
      </c>
      <c r="DN24" s="7">
        <f>Deaths!DN11/'By Population Size'!$B24*100000</f>
        <v>1.802864082919633</v>
      </c>
      <c r="DO24" s="7">
        <f>Deaths!DO11/'By Population Size'!$B24*100000</f>
        <v>1.865220841393858</v>
      </c>
      <c r="DP24" s="7">
        <f>Deaths!DP11/'By Population Size'!$B24*100000</f>
        <v>1.94402333836678</v>
      </c>
      <c r="DQ24" s="7">
        <f>Deaths!DQ11/'By Population Size'!$B24*100000</f>
        <v>2.0365306174219495</v>
      </c>
      <c r="DR24" s="7">
        <f>Deaths!DR11/'By Population Size'!$B24*100000</f>
        <v>2.1235559836442199</v>
      </c>
      <c r="DS24" s="7">
        <f>Deaths!DS11/'By Population Size'!$B24*100000</f>
        <v>2.2263418492610745</v>
      </c>
      <c r="DT24" s="7">
        <f>Deaths!DT11/'By Population Size'!$B24*100000</f>
        <v>2.3215900847326929</v>
      </c>
      <c r="DU24" s="7">
        <f>Deaths!DU11/'By Population Size'!$B24*100000</f>
        <v>2.4264316676618849</v>
      </c>
      <c r="DV24" s="7">
        <f>Deaths!DV11/'By Population Size'!$B24*100000</f>
        <v>2.4894736652402227</v>
      </c>
      <c r="DW24" s="7">
        <f>Deaths!DW11/'By Population Size'!$B24*100000</f>
        <v>2.6087052693557742</v>
      </c>
      <c r="DX24" s="7">
        <f>Deaths!DX11/'By Population Size'!$B24*100000</f>
        <v>2.7190287651178648</v>
      </c>
      <c r="DY24" s="7">
        <f>Deaths!DY11/'By Population Size'!$B24*100000</f>
        <v>2.8382603692334167</v>
      </c>
      <c r="DZ24" s="7">
        <f>Deaths!DZ11/'By Population Size'!$B24*100000</f>
        <v>2.9972358413874853</v>
      </c>
      <c r="EA24" s="7">
        <f>Deaths!EA11/'By Population Size'!$B24*100000</f>
        <v>3.1212641192318231</v>
      </c>
      <c r="EB24" s="7">
        <f>Deaths!EB11/'By Population Size'!$B24*100000</f>
        <v>3.2158271155993297</v>
      </c>
      <c r="EC24" s="7">
        <f>Deaths!EC11/'By Population Size'!$B24*100000</f>
        <v>3.3227244158408586</v>
      </c>
      <c r="ED24" s="7">
        <f>Deaths!ED11/'By Population Size'!$B24*100000</f>
        <v>3.4474379327893092</v>
      </c>
      <c r="EE24" s="7">
        <f>Deaths!EE11/'By Population Size'!$B24*100000</f>
        <v>3.5687252542171981</v>
      </c>
      <c r="EF24" s="7">
        <f>Deaths!EF11/'By Population Size'!$B24*100000</f>
        <v>3.6838454237080751</v>
      </c>
      <c r="EG24" s="7">
        <f>Deaths!EG11/'By Population Size'!$B24*100000</f>
        <v>3.7825198547002561</v>
      </c>
      <c r="EH24" s="7">
        <f>Deaths!EH11/'By Population Size'!$B24*100000</f>
        <v>3.9175119582103921</v>
      </c>
      <c r="EI24" s="7">
        <f>Deaths!EI11/'By Population Size'!$B24*100000</f>
        <v>4.0093339981614484</v>
      </c>
      <c r="EJ24" s="7">
        <f>Deaths!EJ11/'By Population Size'!$B24*100000</f>
        <v>4.0860807778220334</v>
      </c>
      <c r="EK24" s="7">
        <f>Deaths!EK11/'By Population Size'!$B24*100000</f>
        <v>4.2032566646252487</v>
      </c>
      <c r="EL24" s="7">
        <f>Deaths!EL11/'By Population Size'!$B24*100000</f>
        <v>4.3512683111135191</v>
      </c>
      <c r="EM24" s="7">
        <f>Deaths!EM11/'By Population Size'!$B24*100000</f>
        <v>4.4691294370208459</v>
      </c>
      <c r="EN24" s="7">
        <f>Deaths!EN11/'By Population Size'!$B24*100000</f>
        <v>4.5945281930734083</v>
      </c>
      <c r="EO24" s="7">
        <f>Deaths!EO11/'By Population Size'!$B24*100000</f>
        <v>4.6726454509422179</v>
      </c>
      <c r="EP24" s="7">
        <f>Deaths!EP11/'By Population Size'!$B24*100000</f>
        <v>4.7541889043315901</v>
      </c>
      <c r="EQ24" s="7">
        <f>Deaths!EQ11/'By Population Size'!$B24*100000</f>
        <v>4.8521780962196575</v>
      </c>
      <c r="ER24" s="7">
        <f>Deaths!ER11/'By Population Size'!$B24*100000</f>
        <v>4.984429243313345</v>
      </c>
      <c r="ES24" s="7">
        <f>Deaths!ES11/'By Population Size'!$B24*100000</f>
        <v>5.1173656295111432</v>
      </c>
      <c r="ET24" s="7">
        <f>Deaths!ET11/'By Population Size'!$B24*100000</f>
        <v>5.2420791464595942</v>
      </c>
      <c r="EU24" s="7">
        <f>Deaths!EU11/'By Population Size'!$B24*100000</f>
        <v>5.3661074243039319</v>
      </c>
      <c r="EV24" s="7">
        <f>Deaths!EV11/'By Population Size'!$B24*100000</f>
        <v>5.4764309200660231</v>
      </c>
      <c r="EW24" s="7">
        <f>Deaths!EW11/'By Population Size'!$B24*100000</f>
        <v>5.5511219824142701</v>
      </c>
      <c r="EX24" s="7">
        <f>Deaths!EX11/'By Population Size'!$B24*100000</f>
        <v>5.6162196973049454</v>
      </c>
      <c r="EY24" s="7">
        <f>Deaths!EY11/'By Population Size'!$B24*100000</f>
        <v>5.721061280234137</v>
      </c>
      <c r="EZ24" s="7">
        <f>Deaths!EZ11/'By Population Size'!$B24*100000</f>
        <v>5.8265881022674408</v>
      </c>
      <c r="FA24" s="7">
        <f>Deaths!FA11/'By Population Size'!$B24*100000</f>
        <v>5.8889448607416659</v>
      </c>
      <c r="FB24" s="7">
        <f>Deaths!FB11/'By Population Size'!$B24*100000</f>
        <v>6.009546943065442</v>
      </c>
      <c r="FC24" s="7">
        <f>Deaths!FC11/'By Population Size'!$B24*100000</f>
        <v>6.1383718946385679</v>
      </c>
      <c r="FD24" s="7">
        <f>Deaths!FD11/'By Population Size'!$B24*100000</f>
        <v>6.2082662832580278</v>
      </c>
      <c r="FE24" s="7">
        <f>Deaths!FE11/'By Population Size'!$B24*100000</f>
        <v>6.271308280836366</v>
      </c>
      <c r="FF24" s="7">
        <f>Deaths!FF11/'By Population Size'!$B24*100000</f>
        <v>6.3768351028696699</v>
      </c>
      <c r="FG24" s="7">
        <f>Deaths!FG11/'By Population Size'!$B24*100000</f>
        <v>6.5241615102538288</v>
      </c>
      <c r="FH24" s="7">
        <f>Deaths!FH11/'By Population Size'!$B24*100000</f>
        <v>6.6248916585583464</v>
      </c>
      <c r="FI24" s="7">
        <f>Deaths!FI11/'By Population Size'!$B24*100000</f>
        <v>6.7454937408821225</v>
      </c>
      <c r="FJ24" s="7">
        <f>Deaths!FJ11/'By Population Size'!$B24*100000</f>
        <v>6.8599286712688885</v>
      </c>
      <c r="FK24" s="7">
        <f>Deaths!FK11/'By Population Size'!$B24*100000</f>
        <v>6.9517507112199448</v>
      </c>
      <c r="FL24" s="7">
        <f>Deaths!FL11/'By Population Size'!$B24*100000</f>
        <v>7.0442579902751143</v>
      </c>
      <c r="FM24" s="7">
        <f>Deaths!FM11/'By Population Size'!$B24*100000</f>
        <v>7.1799353328893618</v>
      </c>
      <c r="FN24" s="7">
        <f>Deaths!FN11/'By Population Size'!$B24*100000</f>
        <v>7.2977964587966886</v>
      </c>
      <c r="FO24" s="7">
        <f>Deaths!FO11/'By Population Size'!$B24*100000</f>
        <v>7.4183985411204656</v>
      </c>
      <c r="FP24" s="7">
        <f>Deaths!FP11/'By Population Size'!$B24*100000</f>
        <v>7.5376301452360179</v>
      </c>
      <c r="FQ24" s="7">
        <f>Deaths!FQ11/'By Population Size'!$B24*100000</f>
        <v>7.6664550968091421</v>
      </c>
      <c r="FR24" s="7">
        <f>Deaths!FR11/'By Population Size'!$B24*100000</f>
        <v>7.7555361803437499</v>
      </c>
      <c r="FS24" s="7">
        <f>Deaths!FS11/'By Population Size'!$B24*100000</f>
        <v>7.8268010471714344</v>
      </c>
      <c r="FT24" s="7">
        <f>Deaths!FT11/'By Population Size'!$B24*100000</f>
        <v>7.9467178903910991</v>
      </c>
      <c r="FU24" s="7">
        <f>Deaths!FU11/'By Population Size'!$B24*100000</f>
        <v>8.0536151906326285</v>
      </c>
      <c r="FV24" s="7">
        <f>Deaths!FV11/'By Population Size'!$B24*100000</f>
        <v>8.1680501210193928</v>
      </c>
      <c r="FW24" s="7">
        <f>Deaths!FW11/'By Population Size'!$B24*100000</f>
        <v>8.2955045943842922</v>
      </c>
      <c r="FX24" s="7">
        <f>Deaths!FX11/'By Population Size'!$B24*100000</f>
        <v>8.3791037650860023</v>
      </c>
      <c r="FY24" s="7">
        <f>Deaths!FY11/'By Population Size'!$B24*100000</f>
        <v>8.4442014799766767</v>
      </c>
      <c r="FZ24" s="7">
        <f>Deaths!FZ11/'By Population Size'!$B24*100000</f>
        <v>8.5024468038262278</v>
      </c>
      <c r="GA24" s="7">
        <f>Deaths!GA11/'By Population Size'!$B24*100000</f>
        <v>8.6072883867554193</v>
      </c>
      <c r="GB24" s="7">
        <f>Deaths!GB11/'By Population Size'!$B24*100000</f>
        <v>8.7203528389339589</v>
      </c>
      <c r="GC24" s="7">
        <f>Deaths!GC11/'By Population Size'!$B24*100000</f>
        <v>8.8210829872384764</v>
      </c>
      <c r="GD24" s="7">
        <f>Deaths!GD11/'By Population Size'!$B24*100000</f>
        <v>8.9259245701676697</v>
      </c>
      <c r="GE24" s="7">
        <f>Deaths!GE11/'By Population Size'!$B24*100000</f>
        <v>9.025969479368074</v>
      </c>
      <c r="GF24" s="7">
        <f>Deaths!GF11/'By Population Size'!$B24*100000</f>
        <v>9.0787328903847264</v>
      </c>
      <c r="GG24" s="7">
        <f>Deaths!GG11/'By Population Size'!$B24*100000</f>
        <v>9.1369782142342775</v>
      </c>
      <c r="GH24" s="7">
        <f>Deaths!GH11/'By Population Size'!$B24*100000</f>
        <v>9.2390788407470197</v>
      </c>
      <c r="GI24" s="7">
        <f>Deaths!GI11/'By Population Size'!$B24*100000</f>
        <v>9.3535137711337857</v>
      </c>
      <c r="GJ24" s="7">
        <f>Deaths!GJ11/'By Population Size'!$B24*100000</f>
        <v>9.441224376460168</v>
      </c>
      <c r="GK24" s="7">
        <f>Deaths!GK11/'By Population Size'!$B24*100000</f>
        <v>9.5515478722222582</v>
      </c>
      <c r="GL24" s="7">
        <f>Deaths!GL11/'By Population Size'!$B24*100000</f>
        <v>9.6166455871129326</v>
      </c>
      <c r="GM24" s="7">
        <f>Deaths!GM11/'By Population Size'!$B24*100000</f>
        <v>9.6646123244007978</v>
      </c>
      <c r="GN24" s="7">
        <f>Deaths!GN11/'By Population Size'!$B24*100000</f>
        <v>9.7187462136256748</v>
      </c>
      <c r="GO24" s="7">
        <f>Deaths!GO11/'By Population Size'!$B24*100000</f>
        <v>9.8174206446178562</v>
      </c>
      <c r="GP24" s="7">
        <f>Deaths!GP11/'By Population Size'!$B24*100000</f>
        <v>9.9119836409853619</v>
      </c>
      <c r="GQ24" s="7">
        <f>Deaths!GQ11/'By Population Size'!$B24*100000</f>
        <v>9.9901008988541715</v>
      </c>
    </row>
    <row r="25" spans="1:199" x14ac:dyDescent="0.35">
      <c r="A25" s="4" t="s">
        <v>134</v>
      </c>
      <c r="B25" s="4">
        <v>330703144</v>
      </c>
      <c r="C25" s="7">
        <f>Deaths!C12/'By Population Size'!$B25*100000</f>
        <v>0</v>
      </c>
      <c r="D25" s="7">
        <f>Deaths!D12/'By Population Size'!$B25*100000</f>
        <v>0</v>
      </c>
      <c r="E25" s="7">
        <f>Deaths!E12/'By Population Size'!$B25*100000</f>
        <v>0</v>
      </c>
      <c r="F25" s="7">
        <f>Deaths!F12/'By Population Size'!$B25*100000</f>
        <v>0</v>
      </c>
      <c r="G25" s="7">
        <f>Deaths!G12/'By Population Size'!$B25*100000</f>
        <v>0</v>
      </c>
      <c r="H25" s="7">
        <f>Deaths!H12/'By Population Size'!$B25*100000</f>
        <v>0</v>
      </c>
      <c r="I25" s="7">
        <f>Deaths!I12/'By Population Size'!$B25*100000</f>
        <v>0</v>
      </c>
      <c r="J25" s="7">
        <f>Deaths!J12/'By Population Size'!$B25*100000</f>
        <v>0</v>
      </c>
      <c r="K25" s="7">
        <f>Deaths!K12/'By Population Size'!$B25*100000</f>
        <v>0</v>
      </c>
      <c r="L25" s="7">
        <f>Deaths!L12/'By Population Size'!$B25*100000</f>
        <v>0</v>
      </c>
      <c r="M25" s="7">
        <f>Deaths!M12/'By Population Size'!$B25*100000</f>
        <v>0</v>
      </c>
      <c r="N25" s="7">
        <f>Deaths!N12/'By Population Size'!$B25*100000</f>
        <v>0</v>
      </c>
      <c r="O25" s="7">
        <f>Deaths!O12/'By Population Size'!$B25*100000</f>
        <v>0</v>
      </c>
      <c r="P25" s="7">
        <f>Deaths!P12/'By Population Size'!$B25*100000</f>
        <v>0</v>
      </c>
      <c r="Q25" s="7">
        <f>Deaths!Q12/'By Population Size'!$B25*100000</f>
        <v>0</v>
      </c>
      <c r="R25" s="7">
        <f>Deaths!R12/'By Population Size'!$B25*100000</f>
        <v>0</v>
      </c>
      <c r="S25" s="7">
        <f>Deaths!S12/'By Population Size'!$B25*100000</f>
        <v>0</v>
      </c>
      <c r="T25" s="7">
        <f>Deaths!T12/'By Population Size'!$B25*100000</f>
        <v>0</v>
      </c>
      <c r="U25" s="7">
        <f>Deaths!U12/'By Population Size'!$B25*100000</f>
        <v>0</v>
      </c>
      <c r="V25" s="7">
        <f>Deaths!V12/'By Population Size'!$B25*100000</f>
        <v>0</v>
      </c>
      <c r="W25" s="7">
        <f>Deaths!W12/'By Population Size'!$B25*100000</f>
        <v>0</v>
      </c>
      <c r="X25" s="7">
        <f>Deaths!X12/'By Population Size'!$B25*100000</f>
        <v>0</v>
      </c>
      <c r="Y25" s="7">
        <f>Deaths!Y12/'By Population Size'!$B25*100000</f>
        <v>0</v>
      </c>
      <c r="Z25" s="7">
        <f>Deaths!Z12/'By Population Size'!$B25*100000</f>
        <v>0</v>
      </c>
      <c r="AA25" s="7">
        <f>Deaths!AA12/'By Population Size'!$B25*100000</f>
        <v>0</v>
      </c>
      <c r="AB25" s="7">
        <f>Deaths!AB12/'By Population Size'!$B25*100000</f>
        <v>0</v>
      </c>
      <c r="AC25" s="7">
        <f>Deaths!AC12/'By Population Size'!$B25*100000</f>
        <v>0</v>
      </c>
      <c r="AD25" s="7">
        <f>Deaths!AD12/'By Population Size'!$B25*100000</f>
        <v>0</v>
      </c>
      <c r="AE25" s="7">
        <f>Deaths!AE12/'By Population Size'!$B25*100000</f>
        <v>0</v>
      </c>
      <c r="AF25" s="7">
        <f>Deaths!AF12/'By Population Size'!$B25*100000</f>
        <v>0</v>
      </c>
      <c r="AG25" s="7">
        <f>Deaths!AG12/'By Population Size'!$B25*100000</f>
        <v>0</v>
      </c>
      <c r="AH25" s="7">
        <f>Deaths!AH12/'By Population Size'!$B25*100000</f>
        <v>0</v>
      </c>
      <c r="AI25" s="7">
        <f>Deaths!AI12/'By Population Size'!$B25*100000</f>
        <v>0</v>
      </c>
      <c r="AJ25" s="7">
        <f>Deaths!AJ12/'By Population Size'!$B25*100000</f>
        <v>0</v>
      </c>
      <c r="AK25" s="7">
        <f>Deaths!AK12/'By Population Size'!$B25*100000</f>
        <v>0</v>
      </c>
      <c r="AL25" s="7">
        <f>Deaths!AL12/'By Population Size'!$B25*100000</f>
        <v>0</v>
      </c>
      <c r="AM25" s="7">
        <f>Deaths!AM12/'By Population Size'!$B25*100000</f>
        <v>0</v>
      </c>
      <c r="AN25" s="7">
        <f>Deaths!AN12/'By Population Size'!$B25*100000</f>
        <v>3.0238599727373626E-4</v>
      </c>
      <c r="AO25" s="7">
        <f>Deaths!AO12/'By Population Size'!$B25*100000</f>
        <v>3.0238599727373626E-4</v>
      </c>
      <c r="AP25" s="7">
        <f>Deaths!AP12/'By Population Size'!$B25*100000</f>
        <v>1.8143159836424175E-3</v>
      </c>
      <c r="AQ25" s="7">
        <f>Deaths!AQ12/'By Population Size'!$B25*100000</f>
        <v>2.1167019809161533E-3</v>
      </c>
      <c r="AR25" s="7">
        <f>Deaths!AR12/'By Population Size'!$B25*100000</f>
        <v>3.3262459700110986E-3</v>
      </c>
      <c r="AS25" s="7">
        <f>Deaths!AS12/'By Population Size'!$B25*100000</f>
        <v>3.6286319672848349E-3</v>
      </c>
      <c r="AT25" s="7">
        <f>Deaths!AT12/'By Population Size'!$B25*100000</f>
        <v>4.2334039618323067E-3</v>
      </c>
      <c r="AU25" s="7">
        <f>Deaths!AU12/'By Population Size'!$B25*100000</f>
        <v>5.1405619536535156E-3</v>
      </c>
      <c r="AV25" s="7">
        <f>Deaths!AV12/'By Population Size'!$B25*100000</f>
        <v>6.3501059427484609E-3</v>
      </c>
      <c r="AW25" s="7">
        <f>Deaths!AW12/'By Population Size'!$B25*100000</f>
        <v>6.6524919400221972E-3</v>
      </c>
      <c r="AX25" s="7">
        <f>Deaths!AX12/'By Population Size'!$B25*100000</f>
        <v>8.4668079236646134E-3</v>
      </c>
      <c r="AY25" s="7">
        <f>Deaths!AY12/'By Population Size'!$B25*100000</f>
        <v>9.9787379100332967E-3</v>
      </c>
      <c r="AZ25" s="7">
        <f>Deaths!AZ12/'By Population Size'!$B25*100000</f>
        <v>1.3002597882770656E-2</v>
      </c>
      <c r="BA25" s="7">
        <f>Deaths!BA12/'By Population Size'!$B25*100000</f>
        <v>1.5724071858234285E-2</v>
      </c>
      <c r="BB25" s="7">
        <f>Deaths!BB12/'By Population Size'!$B25*100000</f>
        <v>1.7538387841876703E-2</v>
      </c>
      <c r="BC25" s="7">
        <f>Deaths!BC12/'By Population Size'!$B25*100000</f>
        <v>2.1167019809161535E-2</v>
      </c>
      <c r="BD25" s="7">
        <f>Deaths!BD12/'By Population Size'!$B25*100000</f>
        <v>2.9331441735552414E-2</v>
      </c>
      <c r="BE25" s="7">
        <f>Deaths!BE12/'By Population Size'!$B25*100000</f>
        <v>3.9914951640133187E-2</v>
      </c>
      <c r="BF25" s="7">
        <f>Deaths!BF12/'By Population Size'!$B25*100000</f>
        <v>5.7755725479283621E-2</v>
      </c>
      <c r="BG25" s="7">
        <f>Deaths!BG12/'By Population Size'!$B25*100000</f>
        <v>8.134183326663505E-2</v>
      </c>
      <c r="BH25" s="7">
        <f>Deaths!BH12/'By Population Size'!$B25*100000</f>
        <v>0.11127804699673492</v>
      </c>
      <c r="BI25" s="7">
        <f>Deaths!BI12/'By Population Size'!$B25*100000</f>
        <v>0.14000471673773987</v>
      </c>
      <c r="BJ25" s="7">
        <f>Deaths!BJ12/'By Population Size'!$B25*100000</f>
        <v>0.18475784433425285</v>
      </c>
      <c r="BK25" s="7">
        <f>Deaths!BK12/'By Population Size'!$B25*100000</f>
        <v>0.24130402582444152</v>
      </c>
      <c r="BL25" s="7">
        <f>Deaths!BL12/'By Population Size'!$B25*100000</f>
        <v>0.31448143716468568</v>
      </c>
      <c r="BM25" s="7">
        <f>Deaths!BM12/'By Population Size'!$B25*100000</f>
        <v>0.4100354123031863</v>
      </c>
      <c r="BN25" s="7">
        <f>Deaths!BN12/'By Population Size'!$B25*100000</f>
        <v>0.537642303152703</v>
      </c>
      <c r="BO25" s="7">
        <f>Deaths!BO12/'By Population Size'!$B25*100000</f>
        <v>0.70788561961781649</v>
      </c>
      <c r="BP25" s="7">
        <f>Deaths!BP12/'By Population Size'!$B25*100000</f>
        <v>0.90564606183483998</v>
      </c>
      <c r="BQ25" s="7">
        <f>Deaths!BQ12/'By Population Size'!$B25*100000</f>
        <v>1.0973587841063888</v>
      </c>
      <c r="BR25" s="7">
        <f>Deaths!BR12/'By Population Size'!$B25*100000</f>
        <v>1.3495487058326847</v>
      </c>
      <c r="BS25" s="7">
        <f>Deaths!BS12/'By Population Size'!$B25*100000</f>
        <v>1.7290431324112239</v>
      </c>
      <c r="BT25" s="7">
        <f>Deaths!BT12/'By Population Size'!$B25*100000</f>
        <v>2.1124685769543214</v>
      </c>
      <c r="BU25" s="7">
        <f>Deaths!BU12/'By Population Size'!$B25*100000</f>
        <v>2.6002171905568581</v>
      </c>
      <c r="BV25" s="7">
        <f>Deaths!BV12/'By Population Size'!$B25*100000</f>
        <v>3.0045072689118433</v>
      </c>
      <c r="BW25" s="7">
        <f>Deaths!BW12/'By Population Size'!$B25*100000</f>
        <v>3.4057734872940912</v>
      </c>
      <c r="BX25" s="7">
        <f>Deaths!BX12/'By Population Size'!$B25*100000</f>
        <v>3.8599572551992432</v>
      </c>
      <c r="BY25" s="7">
        <f>Deaths!BY12/'By Population Size'!$B25*100000</f>
        <v>4.3858065044582704</v>
      </c>
      <c r="BZ25" s="7">
        <f>Deaths!BZ12/'By Population Size'!$B25*100000</f>
        <v>5.1051827919724886</v>
      </c>
      <c r="CA25" s="7">
        <f>Deaths!CA12/'By Population Size'!$B25*100000</f>
        <v>5.7649890380237814</v>
      </c>
      <c r="CB25" s="7">
        <f>Deaths!CB12/'By Population Size'!$B25*100000</f>
        <v>6.4154213181595878</v>
      </c>
      <c r="CC25" s="7">
        <f>Deaths!CC12/'By Population Size'!$B25*100000</f>
        <v>7.0643416683090265</v>
      </c>
      <c r="CD25" s="7">
        <f>Deaths!CD12/'By Population Size'!$B25*100000</f>
        <v>7.7066095265184407</v>
      </c>
      <c r="CE25" s="7">
        <f>Deaths!CE12/'By Population Size'!$B25*100000</f>
        <v>8.2660236214748544</v>
      </c>
      <c r="CF25" s="7">
        <f>Deaths!CF12/'By Population Size'!$B25*100000</f>
        <v>8.842371332278594</v>
      </c>
      <c r="CG25" s="7">
        <f>Deaths!CG12/'By Population Size'!$B25*100000</f>
        <v>9.5853337275801653</v>
      </c>
      <c r="CH25" s="7">
        <f>Deaths!CH12/'By Population Size'!$B25*100000</f>
        <v>10.374258794467343</v>
      </c>
      <c r="CI25" s="7">
        <f>Deaths!CI12/'By Population Size'!$B25*100000</f>
        <v>11.031948338537719</v>
      </c>
      <c r="CJ25" s="7">
        <f>Deaths!CJ12/'By Population Size'!$B25*100000</f>
        <v>11.838109407269499</v>
      </c>
      <c r="CK25" s="7">
        <f>Deaths!CK12/'By Population Size'!$B25*100000</f>
        <v>12.577443170603786</v>
      </c>
      <c r="CL25" s="7">
        <f>Deaths!CL12/'By Population Size'!$B25*100000</f>
        <v>12.963287703125074</v>
      </c>
      <c r="CM25" s="7">
        <f>Deaths!CM12/'By Population Size'!$B25*100000</f>
        <v>13.517863622125104</v>
      </c>
      <c r="CN25" s="7">
        <f>Deaths!CN12/'By Population Size'!$B25*100000</f>
        <v>14.275038159298541</v>
      </c>
      <c r="CO25" s="7">
        <f>Deaths!CO12/'By Population Size'!$B25*100000</f>
        <v>15.010138518670992</v>
      </c>
      <c r="CP25" s="7">
        <f>Deaths!CP12/'By Population Size'!$B25*100000</f>
        <v>15.756729545939848</v>
      </c>
      <c r="CQ25" s="7">
        <f>Deaths!CQ12/'By Population Size'!$B25*100000</f>
        <v>16.408068984067476</v>
      </c>
      <c r="CR25" s="7">
        <f>Deaths!CR12/'By Population Size'!$B25*100000</f>
        <v>16.921218021441007</v>
      </c>
      <c r="CS25" s="7">
        <f>Deaths!CS12/'By Population Size'!$B25*100000</f>
        <v>17.323391397815076</v>
      </c>
      <c r="CT25" s="7">
        <f>Deaths!CT12/'By Population Size'!$B25*100000</f>
        <v>17.766991655815644</v>
      </c>
      <c r="CU25" s="7">
        <f>Deaths!CU12/'By Population Size'!$B25*100000</f>
        <v>18.444638675706088</v>
      </c>
      <c r="CV25" s="7">
        <f>Deaths!CV12/'By Population Size'!$B25*100000</f>
        <v>19.206953774833178</v>
      </c>
      <c r="CW25" s="7">
        <f>Deaths!CW12/'By Population Size'!$B25*100000</f>
        <v>19.909698832497341</v>
      </c>
      <c r="CX25" s="7">
        <f>Deaths!CX12/'By Population Size'!$B25*100000</f>
        <v>20.481510753341976</v>
      </c>
      <c r="CY25" s="7">
        <f>Deaths!CY12/'By Population Size'!$B25*100000</f>
        <v>20.993147860729138</v>
      </c>
      <c r="CZ25" s="7">
        <f>Deaths!CZ12/'By Population Size'!$B25*100000</f>
        <v>21.332122563672996</v>
      </c>
      <c r="DA25" s="7">
        <f>Deaths!DA12/'By Population Size'!$B25*100000</f>
        <v>21.735203098038884</v>
      </c>
      <c r="DB25" s="7">
        <f>Deaths!DB12/'By Population Size'!$B25*100000</f>
        <v>22.436133839719407</v>
      </c>
      <c r="DC25" s="7">
        <f>Deaths!DC12/'By Population Size'!$B25*100000</f>
        <v>23.150671951277246</v>
      </c>
      <c r="DD25" s="7">
        <f>Deaths!DD12/'By Population Size'!$B25*100000</f>
        <v>23.736091241999198</v>
      </c>
      <c r="DE25" s="7">
        <f>Deaths!DE12/'By Population Size'!$B25*100000</f>
        <v>24.264359579236416</v>
      </c>
      <c r="DF25" s="7">
        <f>Deaths!DF12/'By Population Size'!$B25*100000</f>
        <v>24.714309943179735</v>
      </c>
      <c r="DG25" s="7">
        <f>Deaths!DG12/'By Population Size'!$B25*100000</f>
        <v>24.984643024742457</v>
      </c>
      <c r="DH25" s="7">
        <f>Deaths!DH12/'By Population Size'!$B25*100000</f>
        <v>25.291564811975299</v>
      </c>
      <c r="DI25" s="7">
        <f>Deaths!DI12/'By Population Size'!$B25*100000</f>
        <v>25.783244443542394</v>
      </c>
      <c r="DJ25" s="7">
        <f>Deaths!DJ12/'By Population Size'!$B25*100000</f>
        <v>26.316350956735988</v>
      </c>
      <c r="DK25" s="7">
        <f>Deaths!DK12/'By Population Size'!$B25*100000</f>
        <v>26.855505189875061</v>
      </c>
      <c r="DL25" s="7">
        <f>Deaths!DL12/'By Population Size'!$B25*100000</f>
        <v>27.363816051292211</v>
      </c>
      <c r="DM25" s="7">
        <f>Deaths!DM12/'By Population Size'!$B25*100000</f>
        <v>27.731517423977078</v>
      </c>
      <c r="DN25" s="7">
        <f>Deaths!DN12/'By Population Size'!$B25*100000</f>
        <v>27.960726009910569</v>
      </c>
      <c r="DO25" s="7">
        <f>Deaths!DO12/'By Population Size'!$B25*100000</f>
        <v>28.19537754379499</v>
      </c>
      <c r="DP25" s="7">
        <f>Deaths!DP12/'By Population Size'!$B25*100000</f>
        <v>28.665587769555646</v>
      </c>
      <c r="DQ25" s="7">
        <f>Deaths!DQ12/'By Population Size'!$B25*100000</f>
        <v>29.143055259250879</v>
      </c>
      <c r="DR25" s="7">
        <f>Deaths!DR12/'By Population Size'!$B25*100000</f>
        <v>29.516199579886667</v>
      </c>
      <c r="DS25" s="7">
        <f>Deaths!DS12/'By Population Size'!$B25*100000</f>
        <v>29.901136954416135</v>
      </c>
      <c r="DT25" s="7">
        <f>Deaths!DT12/'By Population Size'!$B25*100000</f>
        <v>30.242833131335455</v>
      </c>
      <c r="DU25" s="7">
        <f>Deaths!DU12/'By Population Size'!$B25*100000</f>
        <v>30.428498133661531</v>
      </c>
      <c r="DV25" s="7">
        <f>Deaths!DV12/'By Population Size'!$B25*100000</f>
        <v>30.586646010235693</v>
      </c>
      <c r="DW25" s="7">
        <f>Deaths!DW12/'By Population Size'!$B25*100000</f>
        <v>30.796804278340939</v>
      </c>
      <c r="DX25" s="7">
        <f>Deaths!DX12/'By Population Size'!$B25*100000</f>
        <v>31.255826222202469</v>
      </c>
      <c r="DY25" s="7">
        <f>Deaths!DY12/'By Population Size'!$B25*100000</f>
        <v>31.616270330952762</v>
      </c>
      <c r="DZ25" s="7">
        <f>Deaths!DZ12/'By Population Size'!$B25*100000</f>
        <v>31.970364333760308</v>
      </c>
      <c r="EA25" s="7">
        <f>Deaths!EA12/'By Population Size'!$B25*100000</f>
        <v>32.266400225091296</v>
      </c>
      <c r="EB25" s="7">
        <f>Deaths!EB12/'By Population Size'!$B25*100000</f>
        <v>32.445110349480075</v>
      </c>
      <c r="EC25" s="7">
        <f>Deaths!EC12/'By Population Size'!$B25*100000</f>
        <v>32.680064269361772</v>
      </c>
      <c r="ED25" s="7">
        <f>Deaths!ED12/'By Population Size'!$B25*100000</f>
        <v>32.995452864518278</v>
      </c>
      <c r="EE25" s="7">
        <f>Deaths!EE12/'By Population Size'!$B25*100000</f>
        <v>33.301165107762024</v>
      </c>
      <c r="EF25" s="7">
        <f>Deaths!EF12/'By Population Size'!$B25*100000</f>
        <v>33.610505982973052</v>
      </c>
      <c r="EG25" s="7">
        <f>Deaths!EG12/'By Population Size'!$B25*100000</f>
        <v>33.897470294385833</v>
      </c>
      <c r="EH25" s="7">
        <f>Deaths!EH12/'By Population Size'!$B25*100000</f>
        <v>34.10520947451289</v>
      </c>
      <c r="EI25" s="7">
        <f>Deaths!EI12/'By Population Size'!$B25*100000</f>
        <v>34.240376015294245</v>
      </c>
      <c r="EJ25" s="7">
        <f>Deaths!EJ12/'By Population Size'!$B25*100000</f>
        <v>34.395500031895672</v>
      </c>
      <c r="EK25" s="7">
        <f>Deaths!EK12/'By Population Size'!$B25*100000</f>
        <v>34.681254799319355</v>
      </c>
      <c r="EL25" s="7">
        <f>Deaths!EL12/'By Population Size'!$B25*100000</f>
        <v>34.95884514481665</v>
      </c>
      <c r="EM25" s="7">
        <f>Deaths!EM12/'By Population Size'!$B25*100000</f>
        <v>35.227363910395724</v>
      </c>
      <c r="EN25" s="7">
        <f>Deaths!EN12/'By Population Size'!$B25*100000</f>
        <v>35.478949060127469</v>
      </c>
      <c r="EO25" s="7">
        <f>Deaths!EO12/'By Population Size'!$B25*100000</f>
        <v>35.709669576047332</v>
      </c>
      <c r="EP25" s="7">
        <f>Deaths!EP12/'By Population Size'!$B25*100000</f>
        <v>35.802804463207643</v>
      </c>
      <c r="EQ25" s="7">
        <f>Deaths!EQ12/'By Population Size'!$B25*100000</f>
        <v>35.921037388141677</v>
      </c>
      <c r="ER25" s="7">
        <f>Deaths!ER12/'By Population Size'!$B25*100000</f>
        <v>36.175948783843431</v>
      </c>
      <c r="ES25" s="7">
        <f>Deaths!ES12/'By Population Size'!$B25*100000</f>
        <v>36.403343053793279</v>
      </c>
      <c r="ET25" s="7">
        <f>Deaths!ET12/'By Population Size'!$B25*100000</f>
        <v>36.618037111857639</v>
      </c>
      <c r="EU25" s="7">
        <f>Deaths!EU12/'By Population Size'!$B25*100000</f>
        <v>36.821240502025589</v>
      </c>
      <c r="EV25" s="7">
        <f>Deaths!EV12/'By Population Size'!$B25*100000</f>
        <v>37.006603118354384</v>
      </c>
      <c r="EW25" s="7">
        <f>Deaths!EW12/'By Population Size'!$B25*100000</f>
        <v>37.092480741580125</v>
      </c>
      <c r="EX25" s="7">
        <f>Deaths!EX12/'By Population Size'!$B25*100000</f>
        <v>37.209504122525068</v>
      </c>
      <c r="EY25" s="7">
        <f>Deaths!EY12/'By Population Size'!$B25*100000</f>
        <v>37.465625062215921</v>
      </c>
      <c r="EZ25" s="7">
        <f>Deaths!EZ12/'By Population Size'!$B25*100000</f>
        <v>37.696647964133049</v>
      </c>
      <c r="FA25" s="7">
        <f>Deaths!FA12/'By Population Size'!$B25*100000</f>
        <v>37.865681736609069</v>
      </c>
      <c r="FB25" s="7">
        <f>Deaths!FB12/'By Population Size'!$B25*100000</f>
        <v>38.050741966940599</v>
      </c>
      <c r="FC25" s="7">
        <f>Deaths!FC12/'By Population Size'!$B25*100000</f>
        <v>38.201934965577465</v>
      </c>
      <c r="FD25" s="7">
        <f>Deaths!FD12/'By Population Size'!$B25*100000</f>
        <v>38.277833850893174</v>
      </c>
      <c r="FE25" s="7">
        <f>Deaths!FE12/'By Population Size'!$B25*100000</f>
        <v>38.387902353900813</v>
      </c>
      <c r="FF25" s="7">
        <f>Deaths!FF12/'By Population Size'!$B25*100000</f>
        <v>38.610156061897008</v>
      </c>
      <c r="FG25" s="7">
        <f>Deaths!FG12/'By Population Size'!$B25*100000</f>
        <v>38.817895242024072</v>
      </c>
      <c r="FH25" s="7">
        <f>Deaths!FH12/'By Population Size'!$B25*100000</f>
        <v>39.036822704050252</v>
      </c>
      <c r="FI25" s="7">
        <f>Deaths!FI12/'By Population Size'!$B25*100000</f>
        <v>39.234280760269996</v>
      </c>
      <c r="FJ25" s="7">
        <f>Deaths!FJ12/'By Population Size'!$B25*100000</f>
        <v>39.316227365531184</v>
      </c>
      <c r="FK25" s="7">
        <f>Deaths!FK12/'By Population Size'!$B25*100000</f>
        <v>39.406640778716032</v>
      </c>
      <c r="FL25" s="7">
        <f>Deaths!FL12/'By Population Size'!$B25*100000</f>
        <v>39.51277826375911</v>
      </c>
      <c r="FM25" s="7">
        <f>Deaths!FM12/'By Population Size'!$B25*100000</f>
        <v>39.882898724422162</v>
      </c>
      <c r="FN25" s="7">
        <f>Deaths!FN12/'By Population Size'!$B25*100000</f>
        <v>40.13992682210484</v>
      </c>
      <c r="FO25" s="7">
        <f>Deaths!FO12/'By Population Size'!$B25*100000</f>
        <v>40.44594145134586</v>
      </c>
      <c r="FP25" s="7">
        <f>Deaths!FP12/'By Population Size'!$B25*100000</f>
        <v>40.696921829083067</v>
      </c>
      <c r="FQ25" s="7">
        <f>Deaths!FQ12/'By Population Size'!$B25*100000</f>
        <v>40.905870553199215</v>
      </c>
      <c r="FR25" s="7">
        <f>Deaths!FR12/'By Population Size'!$B25*100000</f>
        <v>41.042246637969669</v>
      </c>
      <c r="FS25" s="7">
        <f>Deaths!FS12/'By Population Size'!$B25*100000</f>
        <v>41.159874790909157</v>
      </c>
      <c r="FT25" s="7">
        <f>Deaths!FT12/'By Population Size'!$B25*100000</f>
        <v>41.440488996379187</v>
      </c>
      <c r="FU25" s="7">
        <f>Deaths!FU12/'By Population Size'!$B25*100000</f>
        <v>41.733198641740159</v>
      </c>
      <c r="FV25" s="7">
        <f>Deaths!FV12/'By Population Size'!$B25*100000</f>
        <v>42.021372497142032</v>
      </c>
      <c r="FW25" s="7">
        <f>Deaths!FW12/'By Population Size'!$B25*100000</f>
        <v>42.299567614633865</v>
      </c>
      <c r="FX25" s="7">
        <f>Deaths!FX12/'By Population Size'!$B25*100000</f>
        <v>42.562643432262014</v>
      </c>
      <c r="FY25" s="7">
        <f>Deaths!FY12/'By Population Size'!$B25*100000</f>
        <v>42.697205201048824</v>
      </c>
      <c r="FZ25" s="7">
        <f>Deaths!FZ12/'By Population Size'!$B25*100000</f>
        <v>42.852631603647531</v>
      </c>
      <c r="GA25" s="7">
        <f>Deaths!GA12/'By Population Size'!$B25*100000</f>
        <v>43.187977674624101</v>
      </c>
      <c r="GB25" s="7">
        <f>Deaths!GB12/'By Population Size'!$B25*100000</f>
        <v>43.554167117322599</v>
      </c>
      <c r="GC25" s="7">
        <f>Deaths!GC12/'By Population Size'!$B25*100000</f>
        <v>43.893141820266457</v>
      </c>
      <c r="GD25" s="7">
        <f>Deaths!GD12/'By Population Size'!$B25*100000</f>
        <v>44.232721295204861</v>
      </c>
      <c r="GE25" s="7">
        <f>Deaths!GE12/'By Population Size'!$B25*100000</f>
        <v>44.505171078748496</v>
      </c>
      <c r="GF25" s="7">
        <f>Deaths!GF12/'By Population Size'!$B25*100000</f>
        <v>44.649409199448066</v>
      </c>
      <c r="GG25" s="7">
        <f>Deaths!GG12/'By Population Size'!$B25*100000</f>
        <v>44.989593446381022</v>
      </c>
      <c r="GH25" s="7">
        <f>Deaths!GH12/'By Population Size'!$B25*100000</f>
        <v>45.403257490651498</v>
      </c>
      <c r="GI25" s="7">
        <f>Deaths!GI12/'By Population Size'!$B25*100000</f>
        <v>45.837483782736584</v>
      </c>
      <c r="GJ25" s="7">
        <f>Deaths!GJ12/'By Population Size'!$B25*100000</f>
        <v>46.205185155421447</v>
      </c>
      <c r="GK25" s="7">
        <f>Deaths!GK12/'By Population Size'!$B25*100000</f>
        <v>46.581958108024523</v>
      </c>
      <c r="GL25" s="7">
        <f>Deaths!GL12/'By Population Size'!$B25*100000</f>
        <v>46.917908950995638</v>
      </c>
      <c r="GM25" s="7">
        <f>Deaths!GM12/'By Population Size'!$B25*100000</f>
        <v>47.040677665888779</v>
      </c>
      <c r="GN25" s="7">
        <f>Deaths!GN12/'By Population Size'!$B25*100000</f>
        <v>47.203663718419321</v>
      </c>
      <c r="GO25" s="7">
        <f>Deaths!GO12/'By Population Size'!$B25*100000</f>
        <v>47.620351622662525</v>
      </c>
      <c r="GP25" s="7">
        <f>Deaths!GP12/'By Population Size'!$B25*100000</f>
        <v>48.035225210922093</v>
      </c>
      <c r="GQ25" s="7">
        <f>Deaths!GQ12/'By Population Size'!$B25*100000</f>
        <v>48.413207707514267</v>
      </c>
    </row>
    <row r="26" spans="1:199" x14ac:dyDescent="0.35">
      <c r="A26" s="4" t="s">
        <v>51</v>
      </c>
      <c r="B26" s="4">
        <v>1380937553</v>
      </c>
      <c r="C26" s="7">
        <f>Deaths!C13/'By Population Size'!$B26*100000</f>
        <v>0</v>
      </c>
      <c r="D26" s="7">
        <f>Deaths!D13/'By Population Size'!$B26*100000</f>
        <v>0</v>
      </c>
      <c r="E26" s="7">
        <f>Deaths!E13/'By Population Size'!$B26*100000</f>
        <v>0</v>
      </c>
      <c r="F26" s="7">
        <f>Deaths!F13/'By Population Size'!$B26*100000</f>
        <v>0</v>
      </c>
      <c r="G26" s="7">
        <f>Deaths!G13/'By Population Size'!$B26*100000</f>
        <v>0</v>
      </c>
      <c r="H26" s="7">
        <f>Deaths!H13/'By Population Size'!$B26*100000</f>
        <v>0</v>
      </c>
      <c r="I26" s="7">
        <f>Deaths!I13/'By Population Size'!$B26*100000</f>
        <v>0</v>
      </c>
      <c r="J26" s="7">
        <f>Deaths!J13/'By Population Size'!$B26*100000</f>
        <v>0</v>
      </c>
      <c r="K26" s="7">
        <f>Deaths!K13/'By Population Size'!$B26*100000</f>
        <v>0</v>
      </c>
      <c r="L26" s="7">
        <f>Deaths!L13/'By Population Size'!$B26*100000</f>
        <v>0</v>
      </c>
      <c r="M26" s="7">
        <f>Deaths!M13/'By Population Size'!$B26*100000</f>
        <v>0</v>
      </c>
      <c r="N26" s="7">
        <f>Deaths!N13/'By Population Size'!$B26*100000</f>
        <v>0</v>
      </c>
      <c r="O26" s="7">
        <f>Deaths!O13/'By Population Size'!$B26*100000</f>
        <v>0</v>
      </c>
      <c r="P26" s="7">
        <f>Deaths!P13/'By Population Size'!$B26*100000</f>
        <v>0</v>
      </c>
      <c r="Q26" s="7">
        <f>Deaths!Q13/'By Population Size'!$B26*100000</f>
        <v>0</v>
      </c>
      <c r="R26" s="7">
        <f>Deaths!R13/'By Population Size'!$B26*100000</f>
        <v>0</v>
      </c>
      <c r="S26" s="7">
        <f>Deaths!S13/'By Population Size'!$B26*100000</f>
        <v>0</v>
      </c>
      <c r="T26" s="7">
        <f>Deaths!T13/'By Population Size'!$B26*100000</f>
        <v>0</v>
      </c>
      <c r="U26" s="7">
        <f>Deaths!U13/'By Population Size'!$B26*100000</f>
        <v>0</v>
      </c>
      <c r="V26" s="7">
        <f>Deaths!V13/'By Population Size'!$B26*100000</f>
        <v>0</v>
      </c>
      <c r="W26" s="7">
        <f>Deaths!W13/'By Population Size'!$B26*100000</f>
        <v>0</v>
      </c>
      <c r="X26" s="7">
        <f>Deaths!X13/'By Population Size'!$B26*100000</f>
        <v>0</v>
      </c>
      <c r="Y26" s="7">
        <f>Deaths!Y13/'By Population Size'!$B26*100000</f>
        <v>0</v>
      </c>
      <c r="Z26" s="7">
        <f>Deaths!Z13/'By Population Size'!$B26*100000</f>
        <v>0</v>
      </c>
      <c r="AA26" s="7">
        <f>Deaths!AA13/'By Population Size'!$B26*100000</f>
        <v>0</v>
      </c>
      <c r="AB26" s="7">
        <f>Deaths!AB13/'By Population Size'!$B26*100000</f>
        <v>0</v>
      </c>
      <c r="AC26" s="7">
        <f>Deaths!AC13/'By Population Size'!$B26*100000</f>
        <v>0</v>
      </c>
      <c r="AD26" s="7">
        <f>Deaths!AD13/'By Population Size'!$B26*100000</f>
        <v>0</v>
      </c>
      <c r="AE26" s="7">
        <f>Deaths!AE13/'By Population Size'!$B26*100000</f>
        <v>0</v>
      </c>
      <c r="AF26" s="7">
        <f>Deaths!AF13/'By Population Size'!$B26*100000</f>
        <v>0</v>
      </c>
      <c r="AG26" s="7">
        <f>Deaths!AG13/'By Population Size'!$B26*100000</f>
        <v>0</v>
      </c>
      <c r="AH26" s="7">
        <f>Deaths!AH13/'By Population Size'!$B26*100000</f>
        <v>0</v>
      </c>
      <c r="AI26" s="7">
        <f>Deaths!AI13/'By Population Size'!$B26*100000</f>
        <v>0</v>
      </c>
      <c r="AJ26" s="7">
        <f>Deaths!AJ13/'By Population Size'!$B26*100000</f>
        <v>0</v>
      </c>
      <c r="AK26" s="7">
        <f>Deaths!AK13/'By Population Size'!$B26*100000</f>
        <v>0</v>
      </c>
      <c r="AL26" s="7">
        <f>Deaths!AL13/'By Population Size'!$B26*100000</f>
        <v>0</v>
      </c>
      <c r="AM26" s="7">
        <f>Deaths!AM13/'By Population Size'!$B26*100000</f>
        <v>0</v>
      </c>
      <c r="AN26" s="7">
        <f>Deaths!AN13/'By Population Size'!$B26*100000</f>
        <v>0</v>
      </c>
      <c r="AO26" s="7">
        <f>Deaths!AO13/'By Population Size'!$B26*100000</f>
        <v>0</v>
      </c>
      <c r="AP26" s="7">
        <f>Deaths!AP13/'By Population Size'!$B26*100000</f>
        <v>0</v>
      </c>
      <c r="AQ26" s="7">
        <f>Deaths!AQ13/'By Population Size'!$B26*100000</f>
        <v>0</v>
      </c>
      <c r="AR26" s="7">
        <f>Deaths!AR13/'By Population Size'!$B26*100000</f>
        <v>0</v>
      </c>
      <c r="AS26" s="7">
        <f>Deaths!AS13/'By Population Size'!$B26*100000</f>
        <v>0</v>
      </c>
      <c r="AT26" s="7">
        <f>Deaths!AT13/'By Population Size'!$B26*100000</f>
        <v>0</v>
      </c>
      <c r="AU26" s="7">
        <f>Deaths!AU13/'By Population Size'!$B26*100000</f>
        <v>0</v>
      </c>
      <c r="AV26" s="7">
        <f>Deaths!AV13/'By Population Size'!$B26*100000</f>
        <v>0</v>
      </c>
      <c r="AW26" s="7">
        <f>Deaths!AW13/'By Population Size'!$B26*100000</f>
        <v>0</v>
      </c>
      <c r="AX26" s="7">
        <f>Deaths!AX13/'By Population Size'!$B26*100000</f>
        <v>0</v>
      </c>
      <c r="AY26" s="7">
        <f>Deaths!AY13/'By Population Size'!$B26*100000</f>
        <v>7.2414570653652141E-5</v>
      </c>
      <c r="AZ26" s="7">
        <f>Deaths!AZ13/'By Population Size'!$B26*100000</f>
        <v>7.2414570653652141E-5</v>
      </c>
      <c r="BA26" s="7">
        <f>Deaths!BA13/'By Population Size'!$B26*100000</f>
        <v>1.4482914130730428E-4</v>
      </c>
      <c r="BB26" s="7">
        <f>Deaths!BB13/'By Population Size'!$B26*100000</f>
        <v>1.4482914130730428E-4</v>
      </c>
      <c r="BC26" s="7">
        <f>Deaths!BC13/'By Population Size'!$B26*100000</f>
        <v>1.4482914130730428E-4</v>
      </c>
      <c r="BD26" s="7">
        <f>Deaths!BD13/'By Population Size'!$B26*100000</f>
        <v>1.4482914130730428E-4</v>
      </c>
      <c r="BE26" s="7">
        <f>Deaths!BE13/'By Population Size'!$B26*100000</f>
        <v>2.1724371196095641E-4</v>
      </c>
      <c r="BF26" s="7">
        <f>Deaths!BF13/'By Population Size'!$B26*100000</f>
        <v>2.1724371196095641E-4</v>
      </c>
      <c r="BG26" s="7">
        <f>Deaths!BG13/'By Population Size'!$B26*100000</f>
        <v>2.8965828261460857E-4</v>
      </c>
      <c r="BH26" s="7">
        <f>Deaths!BH13/'By Population Size'!$B26*100000</f>
        <v>3.6207285326826069E-4</v>
      </c>
      <c r="BI26" s="7">
        <f>Deaths!BI13/'By Population Size'!$B26*100000</f>
        <v>2.8965828261460857E-4</v>
      </c>
      <c r="BJ26" s="7">
        <f>Deaths!BJ13/'By Population Size'!$B26*100000</f>
        <v>5.0690199457556495E-4</v>
      </c>
      <c r="BK26" s="7">
        <f>Deaths!BK13/'By Population Size'!$B26*100000</f>
        <v>7.2414570653652139E-4</v>
      </c>
      <c r="BL26" s="7">
        <f>Deaths!BL13/'By Population Size'!$B26*100000</f>
        <v>7.2414570653652139E-4</v>
      </c>
      <c r="BM26" s="7">
        <f>Deaths!BM13/'By Population Size'!$B26*100000</f>
        <v>8.6897484784382564E-4</v>
      </c>
      <c r="BN26" s="7">
        <f>Deaths!BN13/'By Population Size'!$B26*100000</f>
        <v>1.4482914130730428E-3</v>
      </c>
      <c r="BO26" s="7">
        <f>Deaths!BO13/'By Population Size'!$B26*100000</f>
        <v>1.4482914130730428E-3</v>
      </c>
      <c r="BP26" s="7">
        <f>Deaths!BP13/'By Population Size'!$B26*100000</f>
        <v>1.7379496956876513E-3</v>
      </c>
      <c r="BQ26" s="7">
        <f>Deaths!BQ13/'By Population Size'!$B26*100000</f>
        <v>1.955193407648608E-3</v>
      </c>
      <c r="BR26" s="7">
        <f>Deaths!BR13/'By Population Size'!$B26*100000</f>
        <v>2.3172662609168685E-3</v>
      </c>
      <c r="BS26" s="7">
        <f>Deaths!BS13/'By Population Size'!$B26*100000</f>
        <v>2.5345099728778251E-3</v>
      </c>
      <c r="BT26" s="7">
        <f>Deaths!BT13/'By Population Size'!$B26*100000</f>
        <v>4.200045097911824E-3</v>
      </c>
      <c r="BU26" s="7">
        <f>Deaths!BU13/'By Population Size'!$B26*100000</f>
        <v>5.2138490870629545E-3</v>
      </c>
      <c r="BV26" s="7">
        <f>Deaths!BV13/'By Population Size'!$B26*100000</f>
        <v>5.2138490870629545E-3</v>
      </c>
      <c r="BW26" s="7">
        <f>Deaths!BW13/'By Population Size'!$B26*100000</f>
        <v>6.2276530762140842E-3</v>
      </c>
      <c r="BX26" s="7">
        <f>Deaths!BX13/'By Population Size'!$B26*100000</f>
        <v>7.169042494711563E-3</v>
      </c>
      <c r="BY26" s="7">
        <f>Deaths!BY13/'By Population Size'!$B26*100000</f>
        <v>9.8483816088966915E-3</v>
      </c>
      <c r="BZ26" s="7">
        <f>Deaths!BZ13/'By Population Size'!$B26*100000</f>
        <v>1.0862185598047821E-2</v>
      </c>
      <c r="CA26" s="7">
        <f>Deaths!CA13/'By Population Size'!$B26*100000</f>
        <v>1.2889793576350081E-2</v>
      </c>
      <c r="CB26" s="7">
        <f>Deaths!CB13/'By Population Size'!$B26*100000</f>
        <v>1.6365692967725384E-2</v>
      </c>
      <c r="CC26" s="7">
        <f>Deaths!CC13/'By Population Size'!$B26*100000</f>
        <v>1.7813984380798425E-2</v>
      </c>
      <c r="CD26" s="7">
        <f>Deaths!CD13/'By Population Size'!$B26*100000</f>
        <v>2.0855396348251818E-2</v>
      </c>
      <c r="CE26" s="7">
        <f>Deaths!CE13/'By Population Size'!$B26*100000</f>
        <v>2.396922288635886E-2</v>
      </c>
      <c r="CF26" s="7">
        <f>Deaths!CF13/'By Population Size'!$B26*100000</f>
        <v>2.592441629400747E-2</v>
      </c>
      <c r="CG26" s="7">
        <f>Deaths!CG13/'By Population Size'!$B26*100000</f>
        <v>2.8458926266885291E-2</v>
      </c>
      <c r="CH26" s="7">
        <f>Deaths!CH13/'By Population Size'!$B26*100000</f>
        <v>2.9327901114729119E-2</v>
      </c>
      <c r="CI26" s="7">
        <f>Deaths!CI13/'By Population Size'!$B26*100000</f>
        <v>3.2441727652836157E-2</v>
      </c>
      <c r="CJ26" s="7">
        <f>Deaths!CJ13/'By Population Size'!$B26*100000</f>
        <v>3.5193481337674942E-2</v>
      </c>
      <c r="CK26" s="7">
        <f>Deaths!CK13/'By Population Size'!$B26*100000</f>
        <v>3.7727991310552766E-2</v>
      </c>
      <c r="CL26" s="7">
        <f>Deaths!CL13/'By Population Size'!$B26*100000</f>
        <v>4.0479744995391545E-2</v>
      </c>
      <c r="CM26" s="7">
        <f>Deaths!CM13/'By Population Size'!$B26*100000</f>
        <v>4.2869425826962071E-2</v>
      </c>
      <c r="CN26" s="7">
        <f>Deaths!CN13/'By Population Size'!$B26*100000</f>
        <v>4.6707398071605628E-2</v>
      </c>
      <c r="CO26" s="7">
        <f>Deaths!CO13/'By Population Size'!$B26*100000</f>
        <v>4.9314322615137116E-2</v>
      </c>
      <c r="CP26" s="7">
        <f>Deaths!CP13/'By Population Size'!$B26*100000</f>
        <v>5.2210905441283199E-2</v>
      </c>
      <c r="CQ26" s="7">
        <f>Deaths!CQ13/'By Population Size'!$B26*100000</f>
        <v>5.6483365109848672E-2</v>
      </c>
      <c r="CR26" s="7">
        <f>Deaths!CR13/'By Population Size'!$B26*100000</f>
        <v>5.9742020789263016E-2</v>
      </c>
      <c r="CS26" s="7">
        <f>Deaths!CS13/'By Population Size'!$B26*100000</f>
        <v>6.3797236745867528E-2</v>
      </c>
      <c r="CT26" s="7">
        <f>Deaths!CT13/'By Population Size'!$B26*100000</f>
        <v>6.7997281843779372E-2</v>
      </c>
      <c r="CU26" s="7">
        <f>Deaths!CU13/'By Population Size'!$B26*100000</f>
        <v>7.2993887218881351E-2</v>
      </c>
      <c r="CV26" s="7">
        <f>Deaths!CV13/'By Population Size'!$B26*100000</f>
        <v>7.8135321735290655E-2</v>
      </c>
      <c r="CW26" s="7">
        <f>Deaths!CW13/'By Population Size'!$B26*100000</f>
        <v>8.356641453431457E-2</v>
      </c>
      <c r="CX26" s="7">
        <f>Deaths!CX13/'By Population Size'!$B26*100000</f>
        <v>8.8563019909416577E-2</v>
      </c>
      <c r="CY26" s="7">
        <f>Deaths!CY13/'By Population Size'!$B26*100000</f>
        <v>9.5804476974781796E-2</v>
      </c>
      <c r="CZ26" s="7">
        <f>Deaths!CZ13/'By Population Size'!$B26*100000</f>
        <v>0.10072866777923012</v>
      </c>
      <c r="DA26" s="7">
        <f>Deaths!DA13/'By Population Size'!$B26*100000</f>
        <v>0.11340121764361925</v>
      </c>
      <c r="DB26" s="7">
        <f>Deaths!DB13/'By Population Size'!$B26*100000</f>
        <v>0.12259786811663309</v>
      </c>
      <c r="DC26" s="7">
        <f>Deaths!DC13/'By Population Size'!$B26*100000</f>
        <v>0.12926000861676906</v>
      </c>
      <c r="DD26" s="7">
        <f>Deaths!DD13/'By Population Size'!$B26*100000</f>
        <v>0.13679112396474891</v>
      </c>
      <c r="DE26" s="7">
        <f>Deaths!DE13/'By Population Size'!$B26*100000</f>
        <v>0.1437429227474995</v>
      </c>
      <c r="DF26" s="7">
        <f>Deaths!DF13/'By Population Size'!$B26*100000</f>
        <v>0.15214301294332316</v>
      </c>
      <c r="DG26" s="7">
        <f>Deaths!DG13/'By Population Size'!$B26*100000</f>
        <v>0.16018103028587855</v>
      </c>
      <c r="DH26" s="7">
        <f>Deaths!DH13/'By Population Size'!$B26*100000</f>
        <v>0.16611902507947801</v>
      </c>
      <c r="DI26" s="7">
        <f>Deaths!DI13/'By Population Size'!$B26*100000</f>
        <v>0.17488118812856993</v>
      </c>
      <c r="DJ26" s="7">
        <f>Deaths!DJ13/'By Population Size'!$B26*100000</f>
        <v>0.18472956973746663</v>
      </c>
      <c r="DK26" s="7">
        <f>Deaths!DK13/'By Population Size'!$B26*100000</f>
        <v>0.19182619766152453</v>
      </c>
      <c r="DL26" s="7">
        <f>Deaths!DL13/'By Population Size'!$B26*100000</f>
        <v>0.19935731300950435</v>
      </c>
      <c r="DM26" s="7">
        <f>Deaths!DM13/'By Population Size'!$B26*100000</f>
        <v>0.20790223234663532</v>
      </c>
      <c r="DN26" s="7">
        <f>Deaths!DN13/'By Population Size'!$B26*100000</f>
        <v>0.21905407622729775</v>
      </c>
      <c r="DO26" s="7">
        <f>Deaths!DO13/'By Population Size'!$B26*100000</f>
        <v>0.22854038498292614</v>
      </c>
      <c r="DP26" s="7">
        <f>Deaths!DP13/'By Population Size'!$B26*100000</f>
        <v>0.23911291229835935</v>
      </c>
      <c r="DQ26" s="7">
        <f>Deaths!DQ13/'By Population Size'!$B26*100000</f>
        <v>0.24867163562464145</v>
      </c>
      <c r="DR26" s="7">
        <f>Deaths!DR13/'By Population Size'!$B26*100000</f>
        <v>0.25953382122268925</v>
      </c>
      <c r="DS26" s="7">
        <f>Deaths!DS13/'By Population Size'!$B26*100000</f>
        <v>0.26981669025550786</v>
      </c>
      <c r="DT26" s="7">
        <f>Deaths!DT13/'By Population Size'!$B26*100000</f>
        <v>0.28009955928832647</v>
      </c>
      <c r="DU26" s="7">
        <f>Deaths!DU13/'By Population Size'!$B26*100000</f>
        <v>0.29139623231029621</v>
      </c>
      <c r="DV26" s="7">
        <f>Deaths!DV13/'By Population Size'!$B26*100000</f>
        <v>0.30211358876703676</v>
      </c>
      <c r="DW26" s="7">
        <f>Deaths!DW13/'By Population Size'!$B26*100000</f>
        <v>0.31456889491946488</v>
      </c>
      <c r="DX26" s="7">
        <f>Deaths!DX13/'By Population Size'!$B26*100000</f>
        <v>0.32832766334365882</v>
      </c>
      <c r="DY26" s="7">
        <f>Deaths!DY13/'By Population Size'!$B26*100000</f>
        <v>0.34114504234935522</v>
      </c>
      <c r="DZ26" s="7">
        <f>Deaths!DZ13/'By Population Size'!$B26*100000</f>
        <v>0.36062456185518765</v>
      </c>
      <c r="EA26" s="7">
        <f>Deaths!EA13/'By Population Size'!$B26*100000</f>
        <v>0.37546954883918637</v>
      </c>
      <c r="EB26" s="7">
        <f>Deaths!EB13/'By Population Size'!$B26*100000</f>
        <v>0.39161799809495074</v>
      </c>
      <c r="EC26" s="7">
        <f>Deaths!EC13/'By Population Size'!$B26*100000</f>
        <v>0.40610091222568123</v>
      </c>
      <c r="ED26" s="7">
        <f>Deaths!ED13/'By Population Size'!$B26*100000</f>
        <v>0.42210453234013834</v>
      </c>
      <c r="EE26" s="7">
        <f>Deaths!EE13/'By Population Size'!$B26*100000</f>
        <v>0.44085990613943427</v>
      </c>
      <c r="EF26" s="7">
        <f>Deaths!EF13/'By Population Size'!$B26*100000</f>
        <v>0.46077391306918858</v>
      </c>
      <c r="EG26" s="7">
        <f>Deaths!EG13/'By Population Size'!$B26*100000</f>
        <v>0.48148448027613305</v>
      </c>
      <c r="EH26" s="7">
        <f>Deaths!EH13/'By Population Size'!$B26*100000</f>
        <v>0.50299160776026786</v>
      </c>
      <c r="EI26" s="7">
        <f>Deaths!EI13/'By Population Size'!$B26*100000</f>
        <v>0.52189181070087098</v>
      </c>
      <c r="EJ26" s="7">
        <f>Deaths!EJ13/'By Population Size'!$B26*100000</f>
        <v>0.5411540864947425</v>
      </c>
      <c r="EK26" s="7">
        <f>Deaths!EK13/'By Population Size'!$B26*100000</f>
        <v>0.56121292256580413</v>
      </c>
      <c r="EL26" s="7">
        <f>Deaths!EL13/'By Population Size'!$B26*100000</f>
        <v>0.58670285143588974</v>
      </c>
      <c r="EM26" s="7">
        <f>Deaths!EM13/'By Population Size'!$B26*100000</f>
        <v>0.61537902141473588</v>
      </c>
      <c r="EN26" s="7">
        <f>Deaths!EN13/'By Population Size'!$B26*100000</f>
        <v>0.64333104568704569</v>
      </c>
      <c r="EO26" s="7">
        <f>Deaths!EO13/'By Population Size'!$B26*100000</f>
        <v>0.6658519771603314</v>
      </c>
      <c r="EP26" s="7">
        <f>Deaths!EP13/'By Population Size'!$B26*100000</f>
        <v>0.68938671262276841</v>
      </c>
      <c r="EQ26" s="7">
        <f>Deaths!EQ13/'By Population Size'!$B26*100000</f>
        <v>0.71690424947115627</v>
      </c>
      <c r="ER26" s="7">
        <f>Deaths!ER13/'By Population Size'!$B26*100000</f>
        <v>0.86195063449042142</v>
      </c>
      <c r="ES26" s="7">
        <f>Deaths!ES13/'By Population Size'!$B26*100000</f>
        <v>0.88613710108874133</v>
      </c>
      <c r="ET26" s="7">
        <f>Deaths!ET13/'By Population Size'!$B26*100000</f>
        <v>0.91046839682836833</v>
      </c>
      <c r="EU26" s="7">
        <f>Deaths!EU13/'By Population Size'!$B26*100000</f>
        <v>0.93762386082348803</v>
      </c>
      <c r="EV26" s="7">
        <f>Deaths!EV13/'By Population Size'!$B26*100000</f>
        <v>0.95978271944350546</v>
      </c>
      <c r="EW26" s="7">
        <f>Deaths!EW13/'By Population Size'!$B26*100000</f>
        <v>0.99200720338438064</v>
      </c>
      <c r="EX26" s="7">
        <f>Deaths!EX13/'By Population Size'!$B26*100000</f>
        <v>1.0146005494283201</v>
      </c>
      <c r="EY26" s="7">
        <f>Deaths!EY13/'By Population Size'!$B26*100000</f>
        <v>1.0482733247822684</v>
      </c>
      <c r="EZ26" s="7">
        <f>Deaths!EZ13/'By Population Size'!$B26*100000</f>
        <v>1.0785426153154951</v>
      </c>
      <c r="FA26" s="7">
        <f>Deaths!FA13/'By Population Size'!$B26*100000</f>
        <v>1.1080153455715314</v>
      </c>
      <c r="FB26" s="7">
        <f>Deaths!FB13/'By Population Size'!$B26*100000</f>
        <v>1.135822540702534</v>
      </c>
      <c r="FC26" s="7">
        <f>Deaths!FC13/'By Population Size'!$B26*100000</f>
        <v>1.1655125146705312</v>
      </c>
      <c r="FD26" s="7">
        <f>Deaths!FD13/'By Population Size'!$B26*100000</f>
        <v>1.1930300515189192</v>
      </c>
      <c r="FE26" s="7">
        <f>Deaths!FE13/'By Population Size'!$B26*100000</f>
        <v>1.2232993420521456</v>
      </c>
      <c r="FF26" s="7">
        <f>Deaths!FF13/'By Population Size'!$B26*100000</f>
        <v>1.2600135293735473</v>
      </c>
      <c r="FG26" s="7">
        <f>Deaths!FG13/'By Population Size'!$B26*100000</f>
        <v>1.2914414530372325</v>
      </c>
      <c r="FH26" s="7">
        <f>Deaths!FH13/'By Population Size'!$B26*100000</f>
        <v>1.3188865753149666</v>
      </c>
      <c r="FI26" s="7">
        <f>Deaths!FI13/'By Population Size'!$B26*100000</f>
        <v>1.3508938155438808</v>
      </c>
      <c r="FJ26" s="7">
        <f>Deaths!FJ13/'By Population Size'!$B26*100000</f>
        <v>1.3952839473545695</v>
      </c>
      <c r="FK26" s="7">
        <f>Deaths!FK13/'By Population Size'!$B26*100000</f>
        <v>1.4260601398823716</v>
      </c>
      <c r="FL26" s="7">
        <f>Deaths!FL13/'By Population Size'!$B26*100000</f>
        <v>1.4598053298069735</v>
      </c>
      <c r="FM26" s="7">
        <f>Deaths!FM13/'By Population Size'!$B26*100000</f>
        <v>1.4947815674326874</v>
      </c>
      <c r="FN26" s="7">
        <f>Deaths!FN13/'By Population Size'!$B26*100000</f>
        <v>1.5300474633410159</v>
      </c>
      <c r="FO26" s="7">
        <f>Deaths!FO13/'By Population Size'!$B26*100000</f>
        <v>1.564444384401501</v>
      </c>
      <c r="FP26" s="7">
        <f>Deaths!FP13/'By Population Size'!$B26*100000</f>
        <v>1.6020275465707463</v>
      </c>
      <c r="FQ26" s="7">
        <f>Deaths!FQ13/'By Population Size'!$B26*100000</f>
        <v>1.6418555604302549</v>
      </c>
      <c r="FR26" s="7">
        <f>Deaths!FR13/'By Population Size'!$B26*100000</f>
        <v>1.6781352603277346</v>
      </c>
      <c r="FS26" s="7">
        <f>Deaths!FS13/'By Population Size'!$B26*100000</f>
        <v>1.7181805178992045</v>
      </c>
      <c r="FT26" s="7">
        <f>Deaths!FT13/'By Population Size'!$B26*100000</f>
        <v>1.7603257980196299</v>
      </c>
      <c r="FU26" s="7">
        <f>Deaths!FU13/'By Population Size'!$B26*100000</f>
        <v>1.8041366132650896</v>
      </c>
      <c r="FV26" s="7">
        <f>Deaths!FV13/'By Population Size'!$B26*100000</f>
        <v>1.8539578378748023</v>
      </c>
      <c r="FW26" s="7">
        <f>Deaths!FW13/'By Population Size'!$B26*100000</f>
        <v>1.9025480147834026</v>
      </c>
      <c r="FX26" s="7">
        <f>Deaths!FX13/'By Population Size'!$B26*100000</f>
        <v>1.9418691266483359</v>
      </c>
      <c r="FY26" s="7">
        <f>Deaths!FY13/'By Population Size'!$B26*100000</f>
        <v>1.991183449263473</v>
      </c>
      <c r="FZ26" s="7">
        <f>Deaths!FZ13/'By Population Size'!$B26*100000</f>
        <v>2.0335459730958596</v>
      </c>
      <c r="GA26" s="7">
        <f>Deaths!GA13/'By Population Size'!$B26*100000</f>
        <v>2.0806154440207334</v>
      </c>
      <c r="GB26" s="7">
        <f>Deaths!GB13/'By Population Size'!$B26*100000</f>
        <v>2.1623714942887067</v>
      </c>
      <c r="GC26" s="7">
        <f>Deaths!GC13/'By Population Size'!$B26*100000</f>
        <v>2.2159582765724091</v>
      </c>
      <c r="GD26" s="7">
        <f>Deaths!GD13/'By Population Size'!$B26*100000</f>
        <v>2.2707761065572241</v>
      </c>
      <c r="GE26" s="7">
        <f>Deaths!GE13/'By Population Size'!$B26*100000</f>
        <v>2.3216111351560875</v>
      </c>
      <c r="GF26" s="7">
        <f>Deaths!GF13/'By Population Size'!$B26*100000</f>
        <v>2.3730978948908343</v>
      </c>
      <c r="GG26" s="7">
        <f>Deaths!GG13/'By Population Size'!$B26*100000</f>
        <v>2.4192259763972106</v>
      </c>
      <c r="GH26" s="7">
        <f>Deaths!GH13/'By Population Size'!$B26*100000</f>
        <v>2.4760714143603275</v>
      </c>
      <c r="GI26" s="7">
        <f>Deaths!GI13/'By Population Size'!$B26*100000</f>
        <v>2.5312513171984103</v>
      </c>
      <c r="GJ26" s="7">
        <f>Deaths!GJ13/'By Population Size'!$B26*100000</f>
        <v>2.5865036346071473</v>
      </c>
      <c r="GK26" s="7">
        <f>Deaths!GK13/'By Population Size'!$B26*100000</f>
        <v>2.6439283891354934</v>
      </c>
      <c r="GL26" s="7">
        <f>Deaths!GL13/'By Population Size'!$B26*100000</f>
        <v>2.7056980179030585</v>
      </c>
      <c r="GM26" s="7">
        <f>Deaths!GM13/'By Population Size'!$B26*100000</f>
        <v>2.7615296518770243</v>
      </c>
      <c r="GN26" s="7">
        <f>Deaths!GN13/'By Population Size'!$B26*100000</f>
        <v>2.819678552111907</v>
      </c>
      <c r="GO26" s="7">
        <f>Deaths!GO13/'By Population Size'!$B26*100000</f>
        <v>2.8817378391620871</v>
      </c>
      <c r="GP26" s="7">
        <f>Deaths!GP13/'By Population Size'!$B26*100000</f>
        <v>2.9472006110329887</v>
      </c>
      <c r="GQ26" s="7">
        <f>Deaths!GQ13/'By Population Size'!$B26*100000</f>
        <v>3.0113599206321244</v>
      </c>
    </row>
    <row r="27" spans="1:199" x14ac:dyDescent="0.35">
      <c r="A27" s="4" t="s">
        <v>70</v>
      </c>
      <c r="B27" s="4">
        <v>212559417</v>
      </c>
      <c r="C27" s="7">
        <f>Deaths!C14/'By Population Size'!$B27*100000</f>
        <v>0</v>
      </c>
      <c r="D27" s="7">
        <f>Deaths!D14/'By Population Size'!$B27*100000</f>
        <v>0</v>
      </c>
      <c r="E27" s="7">
        <f>Deaths!E14/'By Population Size'!$B27*100000</f>
        <v>0</v>
      </c>
      <c r="F27" s="7">
        <f>Deaths!F14/'By Population Size'!$B27*100000</f>
        <v>0</v>
      </c>
      <c r="G27" s="7">
        <f>Deaths!G14/'By Population Size'!$B27*100000</f>
        <v>0</v>
      </c>
      <c r="H27" s="7">
        <f>Deaths!H14/'By Population Size'!$B27*100000</f>
        <v>0</v>
      </c>
      <c r="I27" s="7">
        <f>Deaths!I14/'By Population Size'!$B27*100000</f>
        <v>0</v>
      </c>
      <c r="J27" s="7">
        <f>Deaths!J14/'By Population Size'!$B27*100000</f>
        <v>0</v>
      </c>
      <c r="K27" s="7">
        <f>Deaths!K14/'By Population Size'!$B27*100000</f>
        <v>0</v>
      </c>
      <c r="L27" s="7">
        <f>Deaths!L14/'By Population Size'!$B27*100000</f>
        <v>0</v>
      </c>
      <c r="M27" s="7">
        <f>Deaths!M14/'By Population Size'!$B27*100000</f>
        <v>0</v>
      </c>
      <c r="N27" s="7">
        <f>Deaths!N14/'By Population Size'!$B27*100000</f>
        <v>0</v>
      </c>
      <c r="O27" s="7">
        <f>Deaths!O14/'By Population Size'!$B27*100000</f>
        <v>0</v>
      </c>
      <c r="P27" s="7">
        <f>Deaths!P14/'By Population Size'!$B27*100000</f>
        <v>0</v>
      </c>
      <c r="Q27" s="7">
        <f>Deaths!Q14/'By Population Size'!$B27*100000</f>
        <v>0</v>
      </c>
      <c r="R27" s="7">
        <f>Deaths!R14/'By Population Size'!$B27*100000</f>
        <v>0</v>
      </c>
      <c r="S27" s="7">
        <f>Deaths!S14/'By Population Size'!$B27*100000</f>
        <v>0</v>
      </c>
      <c r="T27" s="7">
        <f>Deaths!T14/'By Population Size'!$B27*100000</f>
        <v>0</v>
      </c>
      <c r="U27" s="7">
        <f>Deaths!U14/'By Population Size'!$B27*100000</f>
        <v>0</v>
      </c>
      <c r="V27" s="7">
        <f>Deaths!V14/'By Population Size'!$B27*100000</f>
        <v>0</v>
      </c>
      <c r="W27" s="7">
        <f>Deaths!W14/'By Population Size'!$B27*100000</f>
        <v>0</v>
      </c>
      <c r="X27" s="7">
        <f>Deaths!X14/'By Population Size'!$B27*100000</f>
        <v>0</v>
      </c>
      <c r="Y27" s="7">
        <f>Deaths!Y14/'By Population Size'!$B27*100000</f>
        <v>0</v>
      </c>
      <c r="Z27" s="7">
        <f>Deaths!Z14/'By Population Size'!$B27*100000</f>
        <v>0</v>
      </c>
      <c r="AA27" s="7">
        <f>Deaths!AA14/'By Population Size'!$B27*100000</f>
        <v>0</v>
      </c>
      <c r="AB27" s="7">
        <f>Deaths!AB14/'By Population Size'!$B27*100000</f>
        <v>0</v>
      </c>
      <c r="AC27" s="7">
        <f>Deaths!AC14/'By Population Size'!$B27*100000</f>
        <v>0</v>
      </c>
      <c r="AD27" s="7">
        <f>Deaths!AD14/'By Population Size'!$B27*100000</f>
        <v>0</v>
      </c>
      <c r="AE27" s="7">
        <f>Deaths!AE14/'By Population Size'!$B27*100000</f>
        <v>0</v>
      </c>
      <c r="AF27" s="7">
        <f>Deaths!AF14/'By Population Size'!$B27*100000</f>
        <v>0</v>
      </c>
      <c r="AG27" s="7">
        <f>Deaths!AG14/'By Population Size'!$B27*100000</f>
        <v>0</v>
      </c>
      <c r="AH27" s="7">
        <f>Deaths!AH14/'By Population Size'!$B27*100000</f>
        <v>0</v>
      </c>
      <c r="AI27" s="7">
        <f>Deaths!AI14/'By Population Size'!$B27*100000</f>
        <v>0</v>
      </c>
      <c r="AJ27" s="7">
        <f>Deaths!AJ14/'By Population Size'!$B27*100000</f>
        <v>0</v>
      </c>
      <c r="AK27" s="7">
        <f>Deaths!AK14/'By Population Size'!$B27*100000</f>
        <v>0</v>
      </c>
      <c r="AL27" s="7">
        <f>Deaths!AL14/'By Population Size'!$B27*100000</f>
        <v>0</v>
      </c>
      <c r="AM27" s="7">
        <f>Deaths!AM14/'By Population Size'!$B27*100000</f>
        <v>0</v>
      </c>
      <c r="AN27" s="7">
        <f>Deaths!AN14/'By Population Size'!$B27*100000</f>
        <v>0</v>
      </c>
      <c r="AO27" s="7">
        <f>Deaths!AO14/'By Population Size'!$B27*100000</f>
        <v>0</v>
      </c>
      <c r="AP27" s="7">
        <f>Deaths!AP14/'By Population Size'!$B27*100000</f>
        <v>0</v>
      </c>
      <c r="AQ27" s="7">
        <f>Deaths!AQ14/'By Population Size'!$B27*100000</f>
        <v>0</v>
      </c>
      <c r="AR27" s="7">
        <f>Deaths!AR14/'By Population Size'!$B27*100000</f>
        <v>0</v>
      </c>
      <c r="AS27" s="7">
        <f>Deaths!AS14/'By Population Size'!$B27*100000</f>
        <v>0</v>
      </c>
      <c r="AT27" s="7">
        <f>Deaths!AT14/'By Population Size'!$B27*100000</f>
        <v>0</v>
      </c>
      <c r="AU27" s="7">
        <f>Deaths!AU14/'By Population Size'!$B27*100000</f>
        <v>0</v>
      </c>
      <c r="AV27" s="7">
        <f>Deaths!AV14/'By Population Size'!$B27*100000</f>
        <v>0</v>
      </c>
      <c r="AW27" s="7">
        <f>Deaths!AW14/'By Population Size'!$B27*100000</f>
        <v>0</v>
      </c>
      <c r="AX27" s="7">
        <f>Deaths!AX14/'By Population Size'!$B27*100000</f>
        <v>0</v>
      </c>
      <c r="AY27" s="7">
        <f>Deaths!AY14/'By Population Size'!$B27*100000</f>
        <v>0</v>
      </c>
      <c r="AZ27" s="7">
        <f>Deaths!AZ14/'By Population Size'!$B27*100000</f>
        <v>0</v>
      </c>
      <c r="BA27" s="7">
        <f>Deaths!BA14/'By Population Size'!$B27*100000</f>
        <v>0</v>
      </c>
      <c r="BB27" s="7">
        <f>Deaths!BB14/'By Population Size'!$B27*100000</f>
        <v>0</v>
      </c>
      <c r="BC27" s="7">
        <f>Deaths!BC14/'By Population Size'!$B27*100000</f>
        <v>0</v>
      </c>
      <c r="BD27" s="7">
        <f>Deaths!BD14/'By Population Size'!$B27*100000</f>
        <v>0</v>
      </c>
      <c r="BE27" s="7">
        <f>Deaths!BE14/'By Population Size'!$B27*100000</f>
        <v>4.7045669117543726E-4</v>
      </c>
      <c r="BF27" s="7">
        <f>Deaths!BF14/'By Population Size'!$B27*100000</f>
        <v>1.4113700735263121E-3</v>
      </c>
      <c r="BG27" s="7">
        <f>Deaths!BG14/'By Population Size'!$B27*100000</f>
        <v>2.8227401470526242E-3</v>
      </c>
      <c r="BH27" s="7">
        <f>Deaths!BH14/'By Population Size'!$B27*100000</f>
        <v>5.1750236029298102E-3</v>
      </c>
      <c r="BI27" s="7">
        <f>Deaths!BI14/'By Population Size'!$B27*100000</f>
        <v>7.0568503676315597E-3</v>
      </c>
      <c r="BJ27" s="7">
        <f>Deaths!BJ14/'By Population Size'!$B27*100000</f>
        <v>1.1761417279385932E-2</v>
      </c>
      <c r="BK27" s="7">
        <f>Deaths!BK14/'By Population Size'!$B27*100000</f>
        <v>1.5995527499964871E-2</v>
      </c>
      <c r="BL27" s="7">
        <f>Deaths!BL14/'By Population Size'!$B27*100000</f>
        <v>2.1641007794070116E-2</v>
      </c>
      <c r="BM27" s="7">
        <f>Deaths!BM14/'By Population Size'!$B27*100000</f>
        <v>2.7756944779350801E-2</v>
      </c>
      <c r="BN27" s="7">
        <f>Deaths!BN14/'By Population Size'!$B27*100000</f>
        <v>3.6225165220508677E-2</v>
      </c>
      <c r="BO27" s="7">
        <f>Deaths!BO14/'By Population Size'!$B27*100000</f>
        <v>4.3282015588140231E-2</v>
      </c>
      <c r="BP27" s="7">
        <f>Deaths!BP14/'By Population Size'!$B27*100000</f>
        <v>5.2220692720473534E-2</v>
      </c>
      <c r="BQ27" s="7">
        <f>Deaths!BQ14/'By Population Size'!$B27*100000</f>
        <v>6.3982109999859482E-2</v>
      </c>
      <c r="BR27" s="7">
        <f>Deaths!BR14/'By Population Size'!$B27*100000</f>
        <v>7.4802613896894535E-2</v>
      </c>
      <c r="BS27" s="7">
        <f>Deaths!BS14/'By Population Size'!$B27*100000</f>
        <v>9.4561794926262904E-2</v>
      </c>
      <c r="BT27" s="7">
        <f>Deaths!BT14/'By Population Size'!$B27*100000</f>
        <v>0.11290960588210495</v>
      </c>
      <c r="BU27" s="7">
        <f>Deaths!BU14/'By Population Size'!$B27*100000</f>
        <v>0.15242796794084168</v>
      </c>
      <c r="BV27" s="7">
        <f>Deaths!BV14/'By Population Size'!$B27*100000</f>
        <v>0.16889395213198199</v>
      </c>
      <c r="BW27" s="7">
        <f>Deaths!BW14/'By Population Size'!$B27*100000</f>
        <v>0.20935322757306962</v>
      </c>
      <c r="BX27" s="7">
        <f>Deaths!BX14/'By Population Size'!$B27*100000</f>
        <v>0.22864195191126252</v>
      </c>
      <c r="BY27" s="7">
        <f>Deaths!BY14/'By Population Size'!$B27*100000</f>
        <v>0.26533757382294665</v>
      </c>
      <c r="BZ27" s="7">
        <f>Deaths!BZ14/'By Population Size'!$B27*100000</f>
        <v>0.32273329014634999</v>
      </c>
      <c r="CA27" s="7">
        <f>Deaths!CA14/'By Population Size'!$B27*100000</f>
        <v>0.38530403007268316</v>
      </c>
      <c r="CB27" s="7">
        <f>Deaths!CB14/'By Population Size'!$B27*100000</f>
        <v>0.44693385661666546</v>
      </c>
      <c r="CC27" s="7">
        <f>Deaths!CC14/'By Population Size'!$B27*100000</f>
        <v>0.49727272257243721</v>
      </c>
      <c r="CD27" s="7">
        <f>Deaths!CD14/'By Population Size'!$B27*100000</f>
        <v>0.52879332088119158</v>
      </c>
      <c r="CE27" s="7">
        <f>Deaths!CE14/'By Population Size'!$B27*100000</f>
        <v>0.57536853330755977</v>
      </c>
      <c r="CF27" s="7">
        <f>Deaths!CF14/'By Population Size'!$B27*100000</f>
        <v>0.62476648588098072</v>
      </c>
      <c r="CG27" s="7">
        <f>Deaths!CG14/'By Population Size'!$B27*100000</f>
        <v>0.72073965088076997</v>
      </c>
      <c r="CH27" s="7">
        <f>Deaths!CH14/'By Population Size'!$B27*100000</f>
        <v>0.81671281588055911</v>
      </c>
      <c r="CI27" s="7">
        <f>Deaths!CI14/'By Population Size'!$B27*100000</f>
        <v>0.90515867382154136</v>
      </c>
      <c r="CJ27" s="7">
        <f>Deaths!CJ14/'By Population Size'!$B27*100000</f>
        <v>1.0072477758066114</v>
      </c>
      <c r="CK27" s="7">
        <f>Deaths!CK14/'By Population Size'!$B27*100000</f>
        <v>1.1074550510269794</v>
      </c>
      <c r="CL27" s="7">
        <f>Deaths!CL14/'By Population Size'!$B27*100000</f>
        <v>1.1582643736739267</v>
      </c>
      <c r="CM27" s="7">
        <f>Deaths!CM14/'By Population Size'!$B27*100000</f>
        <v>1.2170714600708563</v>
      </c>
      <c r="CN27" s="7">
        <f>Deaths!CN14/'By Population Size'!$B27*100000</f>
        <v>1.2895217905118737</v>
      </c>
      <c r="CO27" s="7">
        <f>Deaths!CO14/'By Population Size'!$B27*100000</f>
        <v>1.367147144555821</v>
      </c>
      <c r="CP27" s="7">
        <f>Deaths!CP14/'By Population Size'!$B27*100000</f>
        <v>1.5670912383053817</v>
      </c>
      <c r="CQ27" s="7">
        <f>Deaths!CQ14/'By Population Size'!$B27*100000</f>
        <v>1.7425715841138196</v>
      </c>
      <c r="CR27" s="7">
        <f>Deaths!CR14/'By Population Size'!$B27*100000</f>
        <v>1.9086427960987493</v>
      </c>
      <c r="CS27" s="7">
        <f>Deaths!CS14/'By Population Size'!$B27*100000</f>
        <v>2.016377378377924</v>
      </c>
      <c r="CT27" s="7">
        <f>Deaths!CT14/'By Population Size'!$B27*100000</f>
        <v>2.1655121494805378</v>
      </c>
      <c r="CU27" s="7">
        <f>Deaths!CU14/'By Population Size'!$B27*100000</f>
        <v>2.391331361244748</v>
      </c>
      <c r="CV27" s="7">
        <f>Deaths!CV14/'By Population Size'!$B27*100000</f>
        <v>2.593627738450186</v>
      </c>
      <c r="CW27" s="7">
        <f>Deaths!CW14/'By Population Size'!$B27*100000</f>
        <v>2.8255628871996765</v>
      </c>
      <c r="CX27" s="7">
        <f>Deaths!CX14/'By Population Size'!$B27*100000</f>
        <v>3.016568303816904</v>
      </c>
      <c r="CY27" s="7">
        <f>Deaths!CY14/'By Population Size'!$B27*100000</f>
        <v>3.1807576890371316</v>
      </c>
      <c r="CZ27" s="7">
        <f>Deaths!CZ14/'By Population Size'!$B27*100000</f>
        <v>3.3171901294780084</v>
      </c>
      <c r="DA27" s="7">
        <f>Deaths!DA14/'By Population Size'!$B27*100000</f>
        <v>3.4658544438894467</v>
      </c>
      <c r="DB27" s="7">
        <f>Deaths!DB14/'By Population Size'!$B27*100000</f>
        <v>3.7344852145506211</v>
      </c>
      <c r="DC27" s="7">
        <f>Deaths!DC14/'By Population Size'!$B27*100000</f>
        <v>4.0402820638146562</v>
      </c>
      <c r="DD27" s="7">
        <f>Deaths!DD14/'By Population Size'!$B27*100000</f>
        <v>4.3234969919022692</v>
      </c>
      <c r="DE27" s="7">
        <f>Deaths!DE14/'By Population Size'!$B27*100000</f>
        <v>4.712564675504356</v>
      </c>
      <c r="DF27" s="7">
        <f>Deaths!DF14/'By Population Size'!$B27*100000</f>
        <v>5.0131865011654604</v>
      </c>
      <c r="DG27" s="7">
        <f>Deaths!DG14/'By Population Size'!$B27*100000</f>
        <v>5.2328897759443889</v>
      </c>
      <c r="DH27" s="7">
        <f>Deaths!DH14/'By Population Size'!$B27*100000</f>
        <v>5.4822318222673712</v>
      </c>
      <c r="DI27" s="7">
        <f>Deaths!DI14/'By Population Size'!$B27*100000</f>
        <v>5.8623608287371241</v>
      </c>
      <c r="DJ27" s="7">
        <f>Deaths!DJ14/'By Population Size'!$B27*100000</f>
        <v>6.2288465911627906</v>
      </c>
      <c r="DK27" s="7">
        <f>Deaths!DK14/'By Population Size'!$B27*100000</f>
        <v>6.5859232197649478</v>
      </c>
      <c r="DL27" s="7">
        <f>Deaths!DL14/'By Population Size'!$B27*100000</f>
        <v>7.0389730133668929</v>
      </c>
      <c r="DM27" s="7">
        <f>Deaths!DM14/'By Population Size'!$B27*100000</f>
        <v>7.3682926971896991</v>
      </c>
      <c r="DN27" s="7">
        <f>Deaths!DN14/'By Population Size'!$B27*100000</f>
        <v>7.5828209483656988</v>
      </c>
      <c r="DO27" s="7">
        <f>Deaths!DO14/'By Population Size'!$B27*100000</f>
        <v>7.9286066163796445</v>
      </c>
      <c r="DP27" s="7">
        <f>Deaths!DP14/'By Population Size'!$B27*100000</f>
        <v>8.4602226774078879</v>
      </c>
      <c r="DQ27" s="7">
        <f>Deaths!DQ14/'By Population Size'!$B27*100000</f>
        <v>8.8723427388775722</v>
      </c>
      <c r="DR27" s="7">
        <f>Deaths!DR14/'By Population Size'!$B27*100000</f>
        <v>9.4312452879939919</v>
      </c>
      <c r="DS27" s="7">
        <f>Deaths!DS14/'By Population Size'!$B27*100000</f>
        <v>9.9021724358606047</v>
      </c>
      <c r="DT27" s="7">
        <f>Deaths!DT14/'By Population Size'!$B27*100000</f>
        <v>10.356163142844903</v>
      </c>
      <c r="DU27" s="7">
        <f>Deaths!DU14/'By Population Size'!$B27*100000</f>
        <v>10.663371362182462</v>
      </c>
      <c r="DV27" s="7">
        <f>Deaths!DV14/'By Population Size'!$B27*100000</f>
        <v>11.043029911961041</v>
      </c>
      <c r="DW27" s="7">
        <f>Deaths!DW14/'By Population Size'!$B27*100000</f>
        <v>11.531834414092319</v>
      </c>
      <c r="DX27" s="7">
        <f>Deaths!DX14/'By Population Size'!$B27*100000</f>
        <v>12.042750380708844</v>
      </c>
      <c r="DY27" s="7">
        <f>Deaths!DY14/'By Population Size'!$B27*100000</f>
        <v>12.586598315707649</v>
      </c>
      <c r="DZ27" s="7">
        <f>Deaths!DZ14/'By Population Size'!$B27*100000</f>
        <v>13.115391636588843</v>
      </c>
      <c r="EA27" s="7">
        <f>Deaths!EA14/'By Population Size'!$B27*100000</f>
        <v>13.565148233352559</v>
      </c>
      <c r="EB27" s="7">
        <f>Deaths!EB14/'By Population Size'!$B27*100000</f>
        <v>13.790967445116769</v>
      </c>
      <c r="EC27" s="7">
        <f>Deaths!EC14/'By Population Size'!$B27*100000</f>
        <v>14.084061963719067</v>
      </c>
      <c r="ED27" s="7">
        <f>Deaths!ED14/'By Population Size'!$B27*100000</f>
        <v>14.677778307982468</v>
      </c>
      <c r="EE27" s="7">
        <f>Deaths!EE14/'By Population Size'!$B27*100000</f>
        <v>15.312424384378133</v>
      </c>
      <c r="EF27" s="7">
        <f>Deaths!EF14/'By Population Size'!$B27*100000</f>
        <v>16.005407090479554</v>
      </c>
      <c r="EG27" s="7">
        <f>Deaths!EG14/'By Population Size'!$B27*100000</f>
        <v>16.478216065110868</v>
      </c>
      <c r="EH27" s="7">
        <f>Deaths!EH14/'By Population Size'!$B27*100000</f>
        <v>16.903508913933464</v>
      </c>
      <c r="EI27" s="7">
        <f>Deaths!EI14/'By Population Size'!$B27*100000</f>
        <v>17.150498676800566</v>
      </c>
      <c r="EJ27" s="7">
        <f>Deaths!EJ14/'By Population Size'!$B27*100000</f>
        <v>17.469938770108691</v>
      </c>
      <c r="EK27" s="7">
        <f>Deaths!EK14/'By Population Size'!$B27*100000</f>
        <v>18.068359681283848</v>
      </c>
      <c r="EL27" s="7">
        <f>Deaths!EL14/'By Population Size'!$B27*100000</f>
        <v>18.667721505841353</v>
      </c>
      <c r="EM27" s="7">
        <f>Deaths!EM14/'By Population Size'!$B27*100000</f>
        <v>19.250617346207719</v>
      </c>
      <c r="EN27" s="7">
        <f>Deaths!EN14/'By Population Size'!$B27*100000</f>
        <v>19.678262478486193</v>
      </c>
      <c r="EO27" s="7">
        <f>Deaths!EO14/'By Population Size'!$B27*100000</f>
        <v>20.097909847014684</v>
      </c>
      <c r="EP27" s="7">
        <f>Deaths!EP14/'By Population Size'!$B27*100000</f>
        <v>20.385829342014048</v>
      </c>
      <c r="EQ27" s="7">
        <f>Deaths!EQ14/'By Population Size'!$B27*100000</f>
        <v>20.680805687381049</v>
      </c>
      <c r="ER27" s="7">
        <f>Deaths!ER14/'By Population Size'!$B27*100000</f>
        <v>21.283931165467958</v>
      </c>
      <c r="ES27" s="7">
        <f>Deaths!ES14/'By Population Size'!$B27*100000</f>
        <v>21.880940706569589</v>
      </c>
      <c r="ET27" s="7">
        <f>Deaths!ET14/'By Population Size'!$B27*100000</f>
        <v>22.463366090244779</v>
      </c>
      <c r="EU27" s="7">
        <f>Deaths!EU14/'By Population Size'!$B27*100000</f>
        <v>23.03073685980236</v>
      </c>
      <c r="EV27" s="7">
        <f>Deaths!EV14/'By Population Size'!$B27*100000</f>
        <v>23.511543598183657</v>
      </c>
      <c r="EW27" s="7">
        <f>Deaths!EW14/'By Population Size'!$B27*100000</f>
        <v>23.800874463256548</v>
      </c>
      <c r="EX27" s="7">
        <f>Deaths!EX14/'By Population Size'!$B27*100000</f>
        <v>24.120785013255848</v>
      </c>
      <c r="EY27" s="7">
        <f>Deaths!EY14/'By Population Size'!$B27*100000</f>
        <v>24.767192506930893</v>
      </c>
      <c r="EZ27" s="7">
        <f>Deaths!EZ14/'By Population Size'!$B27*100000</f>
        <v>25.324683685973792</v>
      </c>
      <c r="FA27" s="7">
        <f>Deaths!FA14/'By Population Size'!$B27*100000</f>
        <v>25.861474770604964</v>
      </c>
      <c r="FB27" s="7">
        <f>Deaths!FB14/'By Population Size'!$B27*100000</f>
        <v>26.327226894868645</v>
      </c>
      <c r="FC27" s="7">
        <f>Deaths!FC14/'By Population Size'!$B27*100000</f>
        <v>26.848963365382208</v>
      </c>
      <c r="FD27" s="7">
        <f>Deaths!FD14/'By Population Size'!$B27*100000</f>
        <v>27.108655458911048</v>
      </c>
      <c r="FE27" s="7">
        <f>Deaths!FE14/'By Population Size'!$B27*100000</f>
        <v>27.434211489204451</v>
      </c>
      <c r="FF27" s="7">
        <f>Deaths!FF14/'By Population Size'!$B27*100000</f>
        <v>28.036396053909012</v>
      </c>
      <c r="FG27" s="7">
        <f>Deaths!FG14/'By Population Size'!$B27*100000</f>
        <v>28.524730099349117</v>
      </c>
      <c r="FH27" s="7">
        <f>Deaths!FH14/'By Population Size'!$B27*100000</f>
        <v>29.113741876700765</v>
      </c>
      <c r="FI27" s="7">
        <f>Deaths!FI14/'By Population Size'!$B27*100000</f>
        <v>29.720631008317078</v>
      </c>
      <c r="FJ27" s="7">
        <f>Deaths!FJ14/'By Population Size'!$B27*100000</f>
        <v>30.233899258389478</v>
      </c>
      <c r="FK27" s="7">
        <f>Deaths!FK14/'By Population Size'!$B27*100000</f>
        <v>30.517114186477095</v>
      </c>
      <c r="FL27" s="7">
        <f>Deaths!FL14/'By Population Size'!$B27*100000</f>
        <v>30.80879733500586</v>
      </c>
      <c r="FM27" s="7">
        <f>Deaths!FM14/'By Population Size'!$B27*100000</f>
        <v>31.398750025739862</v>
      </c>
      <c r="FN27" s="7">
        <f>Deaths!FN14/'By Population Size'!$B27*100000</f>
        <v>31.974118559047422</v>
      </c>
      <c r="FO27" s="7">
        <f>Deaths!FO14/'By Population Size'!$B27*100000</f>
        <v>32.54807572228146</v>
      </c>
      <c r="FP27" s="7">
        <f>Deaths!FP14/'By Population Size'!$B27*100000</f>
        <v>33.119210145368442</v>
      </c>
      <c r="FQ27" s="7">
        <f>Deaths!FQ14/'By Population Size'!$B27*100000</f>
        <v>33.623069261617331</v>
      </c>
      <c r="FR27" s="7">
        <f>Deaths!FR14/'By Population Size'!$B27*100000</f>
        <v>33.919927433749031</v>
      </c>
      <c r="FS27" s="7">
        <f>Deaths!FS14/'By Population Size'!$B27*100000</f>
        <v>34.264772188380626</v>
      </c>
      <c r="FT27" s="7">
        <f>Deaths!FT14/'By Population Size'!$B27*100000</f>
        <v>34.876365886908694</v>
      </c>
      <c r="FU27" s="7">
        <f>Deaths!FU14/'By Population Size'!$B27*100000</f>
        <v>35.45643898712801</v>
      </c>
      <c r="FV27" s="7">
        <f>Deaths!FV14/'By Population Size'!$B27*100000</f>
        <v>36.078382732861932</v>
      </c>
      <c r="FW27" s="7">
        <f>Deaths!FW14/'By Population Size'!$B27*100000</f>
        <v>36.62552386469897</v>
      </c>
      <c r="FX27" s="7">
        <f>Deaths!FX14/'By Population Size'!$B27*100000</f>
        <v>37.058814477271547</v>
      </c>
      <c r="FY27" s="7">
        <f>Deaths!FY14/'By Population Size'!$B27*100000</f>
        <v>37.395661468153165</v>
      </c>
      <c r="FZ27" s="7">
        <f>Deaths!FZ14/'By Population Size'!$B27*100000</f>
        <v>37.692990096976033</v>
      </c>
      <c r="GA27" s="7">
        <f>Deaths!GA14/'By Population Size'!$B27*100000</f>
        <v>38.33610439381286</v>
      </c>
      <c r="GB27" s="7">
        <f>Deaths!GB14/'By Population Size'!$B27*100000</f>
        <v>38.94017078528212</v>
      </c>
      <c r="GC27" s="7">
        <f>Deaths!GC14/'By Population Size'!$B27*100000</f>
        <v>39.556939507413119</v>
      </c>
      <c r="GD27" s="7">
        <f>Deaths!GD14/'By Population Size'!$B27*100000</f>
        <v>40.100787442411928</v>
      </c>
      <c r="GE27" s="7">
        <f>Deaths!GE14/'By Population Size'!$B27*100000</f>
        <v>40.670510495425383</v>
      </c>
      <c r="GF27" s="7">
        <f>Deaths!GF14/'By Population Size'!$B27*100000</f>
        <v>40.93161395902775</v>
      </c>
      <c r="GG27" s="7">
        <f>Deaths!GG14/'By Population Size'!$B27*100000</f>
        <v>41.220474367409466</v>
      </c>
      <c r="GH27" s="7">
        <f>Deaths!GH14/'By Population Size'!$B27*100000</f>
        <v>41.653764979982043</v>
      </c>
      <c r="GI27" s="7">
        <f>Deaths!GI14/'By Population Size'!$B27*100000</f>
        <v>42.404143402406866</v>
      </c>
      <c r="GJ27" s="7">
        <f>Deaths!GJ14/'By Population Size'!$B27*100000</f>
        <v>42.935289006743936</v>
      </c>
      <c r="GK27" s="7">
        <f>Deaths!GK14/'By Population Size'!$B27*100000</f>
        <v>43.505482516448566</v>
      </c>
      <c r="GL27" s="7">
        <f>Deaths!GL14/'By Population Size'!$B27*100000</f>
        <v>44.01733939644744</v>
      </c>
      <c r="GM27" s="7">
        <f>Deaths!GM14/'By Population Size'!$B27*100000</f>
        <v>44.27185646637335</v>
      </c>
      <c r="GN27" s="7">
        <f>Deaths!GN14/'By Population Size'!$B27*100000</f>
        <v>44.535782670122771</v>
      </c>
      <c r="GO27" s="7">
        <f>Deaths!GO14/'By Population Size'!$B27*100000</f>
        <v>45.078689691739228</v>
      </c>
      <c r="GP27" s="7">
        <f>Deaths!GP14/'By Population Size'!$B27*100000</f>
        <v>45.754735956958328</v>
      </c>
      <c r="GQ27" s="7">
        <f>Deaths!GQ14/'By Population Size'!$B27*100000</f>
        <v>46.336690883942346</v>
      </c>
    </row>
  </sheetData>
  <mergeCells count="2">
    <mergeCell ref="A1:B1"/>
    <mergeCell ref="A15:B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2020-08-07T08:52:53Z</dcterms:modified>
</cp:coreProperties>
</file>