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hayes\Documents\LMB\Population data\Hayes abundance estimates\"/>
    </mc:Choice>
  </mc:AlternateContent>
  <bookViews>
    <workbookView xWindow="0" yWindow="0" windowWidth="19200" windowHeight="6760"/>
  </bookViews>
  <sheets>
    <sheet name="Total" sheetId="1" r:id="rId1"/>
    <sheet name="Sardis" sheetId="2" r:id="rId2"/>
    <sheet name="Stamm" sheetId="3" r:id="rId3"/>
    <sheet name="Indices" sheetId="4" r:id="rId4"/>
  </sheets>
  <calcPr calcId="162913"/>
</workbook>
</file>

<file path=xl/calcChain.xml><?xml version="1.0" encoding="utf-8"?>
<calcChain xmlns="http://schemas.openxmlformats.org/spreadsheetml/2006/main">
  <c r="F545" i="1" l="1"/>
  <c r="D543" i="1"/>
  <c r="D538" i="1"/>
  <c r="E538" i="1" s="1"/>
  <c r="F538" i="1" s="1"/>
  <c r="B525" i="1"/>
  <c r="B526" i="1"/>
  <c r="B527" i="1" s="1"/>
  <c r="B528" i="1" s="1"/>
  <c r="D529" i="1" s="1"/>
  <c r="E529" i="1" s="1"/>
  <c r="F529" i="1" s="1"/>
  <c r="D514" i="1"/>
  <c r="D528" i="1" l="1"/>
  <c r="B539" i="1"/>
  <c r="B540" i="1" s="1"/>
  <c r="B541" i="1" s="1"/>
  <c r="D523" i="1"/>
  <c r="E523" i="1" s="1"/>
  <c r="F523" i="1" s="1"/>
  <c r="E514" i="1"/>
  <c r="F514" i="1" s="1"/>
  <c r="D513" i="1"/>
  <c r="E513" i="1" s="1"/>
  <c r="F513" i="1" s="1"/>
  <c r="D512" i="1"/>
  <c r="E512" i="1" s="1"/>
  <c r="F512" i="1" s="1"/>
  <c r="D511" i="1"/>
  <c r="E511" i="1" s="1"/>
  <c r="F511" i="1" s="1"/>
  <c r="D510" i="1"/>
  <c r="E510" i="1" s="1"/>
  <c r="F510" i="1" s="1"/>
  <c r="D509" i="1"/>
  <c r="E509" i="1" s="1"/>
  <c r="F509" i="1" s="1"/>
  <c r="F517" i="1" s="1"/>
  <c r="D499" i="1"/>
  <c r="D498" i="1"/>
  <c r="D497" i="1"/>
  <c r="D496" i="1"/>
  <c r="D495" i="1"/>
  <c r="D494" i="1"/>
  <c r="D493" i="1"/>
  <c r="D484" i="1"/>
  <c r="D483" i="1"/>
  <c r="D482" i="1"/>
  <c r="D481" i="1"/>
  <c r="D480" i="1"/>
  <c r="D479" i="1"/>
  <c r="D478" i="1"/>
  <c r="D469" i="1"/>
  <c r="D468" i="1"/>
  <c r="D467" i="1"/>
  <c r="D466" i="1"/>
  <c r="D465" i="1"/>
  <c r="D464" i="1"/>
  <c r="D455" i="1"/>
  <c r="D454" i="1"/>
  <c r="D453" i="1"/>
  <c r="D452" i="1"/>
  <c r="D451" i="1"/>
  <c r="D442" i="1"/>
  <c r="D441" i="1"/>
  <c r="D440" i="1"/>
  <c r="D439" i="1"/>
  <c r="D438" i="1"/>
  <c r="D429" i="1"/>
  <c r="D428" i="1"/>
  <c r="D427" i="1"/>
  <c r="D426" i="1"/>
  <c r="D425" i="1"/>
  <c r="D424" i="1"/>
  <c r="D415" i="1"/>
  <c r="D414" i="1"/>
  <c r="D413" i="1"/>
  <c r="D412" i="1"/>
  <c r="D411" i="1"/>
  <c r="D410" i="1"/>
  <c r="D409" i="1"/>
  <c r="D400" i="1"/>
  <c r="D399" i="1"/>
  <c r="D398" i="1"/>
  <c r="D397" i="1"/>
  <c r="D396" i="1"/>
  <c r="D395" i="1"/>
  <c r="D394" i="1"/>
  <c r="D393" i="1"/>
  <c r="D384" i="1"/>
  <c r="D383" i="1"/>
  <c r="D382" i="1"/>
  <c r="D381" i="1"/>
  <c r="D380" i="1"/>
  <c r="D379" i="1"/>
  <c r="D378" i="1"/>
  <c r="D364" i="1"/>
  <c r="D353" i="1"/>
  <c r="D21" i="1"/>
  <c r="D8" i="1"/>
  <c r="D7" i="1"/>
  <c r="D323" i="1"/>
  <c r="D540" i="1" l="1"/>
  <c r="E540" i="1" s="1"/>
  <c r="F540" i="1" s="1"/>
  <c r="B542" i="1"/>
  <c r="D539" i="1"/>
  <c r="E539" i="1" s="1"/>
  <c r="F539" i="1" s="1"/>
  <c r="E528" i="1"/>
  <c r="F528" i="1" s="1"/>
  <c r="G508" i="1"/>
  <c r="H508" i="1" s="1"/>
  <c r="D541" i="1" l="1"/>
  <c r="E541" i="1" s="1"/>
  <c r="F541" i="1" s="1"/>
  <c r="D524" i="1"/>
  <c r="E524" i="1" s="1"/>
  <c r="F524" i="1" s="1"/>
  <c r="G433" i="2"/>
  <c r="H475" i="2"/>
  <c r="D542" i="1" l="1"/>
  <c r="E542" i="1" s="1"/>
  <c r="F542" i="1" s="1"/>
  <c r="D526" i="1"/>
  <c r="E526" i="1" s="1"/>
  <c r="F526" i="1" s="1"/>
  <c r="D525" i="1"/>
  <c r="E525" i="1" s="1"/>
  <c r="F525" i="1" s="1"/>
  <c r="D527" i="1"/>
  <c r="E527" i="1" s="1"/>
  <c r="F527" i="1" s="1"/>
  <c r="G18" i="4"/>
  <c r="G19" i="4"/>
  <c r="G20" i="4"/>
  <c r="G21" i="4"/>
  <c r="G22" i="4"/>
  <c r="G23" i="4"/>
  <c r="G24" i="4"/>
  <c r="G25" i="4"/>
  <c r="G26" i="4"/>
  <c r="G27" i="4"/>
  <c r="G28" i="4"/>
  <c r="G29" i="4"/>
  <c r="G30" i="4"/>
  <c r="G31" i="4"/>
  <c r="G32" i="4"/>
  <c r="G33" i="4"/>
  <c r="G34" i="4"/>
  <c r="G35" i="4"/>
  <c r="G17" i="4"/>
  <c r="F18" i="4"/>
  <c r="F19" i="4"/>
  <c r="F20" i="4"/>
  <c r="F21" i="4"/>
  <c r="F22" i="4"/>
  <c r="F23" i="4"/>
  <c r="F24" i="4"/>
  <c r="F25" i="4"/>
  <c r="F26" i="4"/>
  <c r="F27" i="4"/>
  <c r="F28" i="4"/>
  <c r="F29" i="4"/>
  <c r="F30" i="4"/>
  <c r="F31" i="4"/>
  <c r="F32" i="4"/>
  <c r="F33" i="4"/>
  <c r="F34" i="4"/>
  <c r="F35" i="4"/>
  <c r="F17" i="4"/>
  <c r="E19" i="4"/>
  <c r="E17" i="4"/>
  <c r="E18" i="4"/>
  <c r="E20" i="4"/>
  <c r="E21" i="4"/>
  <c r="E22" i="4"/>
  <c r="E23" i="4"/>
  <c r="E24" i="4"/>
  <c r="E25" i="4"/>
  <c r="E26" i="4"/>
  <c r="E27" i="4"/>
  <c r="E28" i="4"/>
  <c r="E29" i="4"/>
  <c r="E30" i="4"/>
  <c r="E31" i="4"/>
  <c r="E32" i="4"/>
  <c r="E33" i="4"/>
  <c r="E34" i="4"/>
  <c r="E35" i="4"/>
  <c r="F531" i="1" l="1"/>
  <c r="E543" i="1"/>
  <c r="F543" i="1" s="1"/>
  <c r="G524" i="1"/>
  <c r="H524" i="1" s="1"/>
  <c r="D320" i="3"/>
  <c r="E320" i="3"/>
  <c r="F320" i="3"/>
  <c r="D276" i="3"/>
  <c r="E276" i="3" s="1"/>
  <c r="F276" i="3" s="1"/>
  <c r="D262" i="3"/>
  <c r="E262" i="3"/>
  <c r="F262" i="3"/>
  <c r="D258" i="3"/>
  <c r="E258" i="3"/>
  <c r="F258" i="3"/>
  <c r="D249" i="3"/>
  <c r="E249" i="3" s="1"/>
  <c r="F249" i="3" s="1"/>
  <c r="D235" i="3"/>
  <c r="E235" i="3" s="1"/>
  <c r="F235" i="3" s="1"/>
  <c r="D229" i="3"/>
  <c r="E229" i="3" s="1"/>
  <c r="F229" i="3" s="1"/>
  <c r="D220" i="3"/>
  <c r="E220" i="3" s="1"/>
  <c r="F220" i="3" s="1"/>
  <c r="D215" i="3"/>
  <c r="E215" i="3"/>
  <c r="F215" i="3"/>
  <c r="D206" i="3"/>
  <c r="E206" i="3" s="1"/>
  <c r="F206" i="3" s="1"/>
  <c r="D185" i="3"/>
  <c r="E185" i="3" s="1"/>
  <c r="F185" i="3" s="1"/>
  <c r="D191" i="3"/>
  <c r="E191" i="3" s="1"/>
  <c r="F191" i="3" s="1"/>
  <c r="D163" i="3"/>
  <c r="E163" i="3" s="1"/>
  <c r="F163" i="3" s="1"/>
  <c r="D156" i="3"/>
  <c r="E156" i="3" s="1"/>
  <c r="F156" i="3" s="1"/>
  <c r="D147" i="3"/>
  <c r="E147" i="3" s="1"/>
  <c r="F147" i="3" s="1"/>
  <c r="D131" i="3"/>
  <c r="E131" i="3" s="1"/>
  <c r="F131" i="3" s="1"/>
  <c r="D114" i="3"/>
  <c r="E114" i="3" s="1"/>
  <c r="F114" i="3" s="1"/>
  <c r="D108" i="3"/>
  <c r="E108" i="3" s="1"/>
  <c r="F108" i="3" s="1"/>
  <c r="D99" i="3"/>
  <c r="E99" i="3" s="1"/>
  <c r="F99" i="3" s="1"/>
  <c r="D81" i="3"/>
  <c r="E81" i="3" s="1"/>
  <c r="F81" i="3" s="1"/>
  <c r="D85" i="3"/>
  <c r="E85" i="3"/>
  <c r="F85" i="3"/>
  <c r="D72" i="3"/>
  <c r="E72" i="3" s="1"/>
  <c r="F72" i="3" s="1"/>
  <c r="D68" i="3"/>
  <c r="E68" i="3"/>
  <c r="F68" i="3"/>
  <c r="D59" i="3"/>
  <c r="E59" i="3" s="1"/>
  <c r="F59" i="3" s="1"/>
  <c r="D56" i="3"/>
  <c r="E56" i="3" s="1"/>
  <c r="F56" i="3" s="1"/>
  <c r="D48" i="3"/>
  <c r="E48" i="3" s="1"/>
  <c r="F48" i="3" s="1"/>
  <c r="D45" i="3"/>
  <c r="E45" i="3" s="1"/>
  <c r="F45" i="3" s="1"/>
  <c r="D36" i="3"/>
  <c r="E36" i="3" s="1"/>
  <c r="F36" i="3" s="1"/>
  <c r="D33" i="3"/>
  <c r="E33" i="3" s="1"/>
  <c r="F33" i="3" s="1"/>
  <c r="D24" i="3"/>
  <c r="E24" i="3"/>
  <c r="F24" i="3" s="1"/>
  <c r="D10" i="3"/>
  <c r="E10" i="3" s="1"/>
  <c r="F10" i="3" s="1"/>
  <c r="D7" i="3"/>
  <c r="E7" i="3"/>
  <c r="F7" i="3" s="1"/>
  <c r="D407" i="2"/>
  <c r="E407" i="2"/>
  <c r="F407" i="2"/>
  <c r="D398" i="2"/>
  <c r="E398" i="2" s="1"/>
  <c r="F398" i="2" s="1"/>
  <c r="D383" i="2"/>
  <c r="E383" i="2" s="1"/>
  <c r="F383" i="2" s="1"/>
  <c r="D321" i="2"/>
  <c r="E321" i="2" s="1"/>
  <c r="F321" i="2" s="1"/>
  <c r="D316" i="2"/>
  <c r="E316" i="2" s="1"/>
  <c r="F316" i="2" s="1"/>
  <c r="D307" i="2"/>
  <c r="E307" i="2" s="1"/>
  <c r="F307" i="2" s="1"/>
  <c r="D302" i="2"/>
  <c r="E302" i="2" s="1"/>
  <c r="F302" i="2" s="1"/>
  <c r="D293" i="2"/>
  <c r="E293" i="2"/>
  <c r="F293" i="2"/>
  <c r="D273" i="2"/>
  <c r="E273" i="2"/>
  <c r="F273" i="2"/>
  <c r="D264" i="2"/>
  <c r="E264" i="2"/>
  <c r="F264" i="2"/>
  <c r="D260" i="2"/>
  <c r="E260" i="2" s="1"/>
  <c r="F260" i="2" s="1"/>
  <c r="D251" i="2"/>
  <c r="E251" i="2"/>
  <c r="F251" i="2"/>
  <c r="D238" i="2"/>
  <c r="E238" i="2"/>
  <c r="F238" i="2"/>
  <c r="D224" i="2"/>
  <c r="E224" i="2"/>
  <c r="F224" i="2"/>
  <c r="D220" i="2"/>
  <c r="E220" i="2"/>
  <c r="F220" i="2"/>
  <c r="D211" i="2"/>
  <c r="E211" i="2"/>
  <c r="F211" i="2"/>
  <c r="D196" i="2"/>
  <c r="E196" i="2" s="1"/>
  <c r="F196" i="2" s="1"/>
  <c r="D190" i="2"/>
  <c r="E190" i="2"/>
  <c r="F190" i="2"/>
  <c r="D181" i="2"/>
  <c r="E181" i="2" s="1"/>
  <c r="F181" i="2" s="1"/>
  <c r="D167" i="2"/>
  <c r="E167" i="2"/>
  <c r="F167" i="2"/>
  <c r="D160" i="2"/>
  <c r="E160" i="2"/>
  <c r="F160" i="2"/>
  <c r="D151" i="2"/>
  <c r="E151" i="2"/>
  <c r="F151" i="2"/>
  <c r="D135" i="2"/>
  <c r="E135" i="2"/>
  <c r="F135" i="2"/>
  <c r="D118" i="2"/>
  <c r="E118" i="2" s="1"/>
  <c r="F118" i="2" s="1"/>
  <c r="D112" i="2"/>
  <c r="E112" i="2" s="1"/>
  <c r="F112" i="2" s="1"/>
  <c r="D103" i="2"/>
  <c r="E103" i="2" s="1"/>
  <c r="F103" i="2" s="1"/>
  <c r="D89" i="2"/>
  <c r="E89" i="2"/>
  <c r="F89" i="2"/>
  <c r="D85" i="2"/>
  <c r="E85" i="2"/>
  <c r="F85" i="2"/>
  <c r="D76" i="2"/>
  <c r="E76" i="2" s="1"/>
  <c r="F76" i="2" s="1"/>
  <c r="D71" i="2"/>
  <c r="E71" i="2"/>
  <c r="F71" i="2"/>
  <c r="D62" i="2"/>
  <c r="E62" i="2" s="1"/>
  <c r="F62" i="2" s="1"/>
  <c r="D58" i="2"/>
  <c r="E58" i="2" s="1"/>
  <c r="F58" i="2" s="1"/>
  <c r="D49" i="2"/>
  <c r="E49" i="2" s="1"/>
  <c r="F49" i="2" s="1"/>
  <c r="D46" i="2"/>
  <c r="E46" i="2" s="1"/>
  <c r="F46" i="2" s="1"/>
  <c r="D37" i="2"/>
  <c r="E37" i="2" s="1"/>
  <c r="F37" i="2" s="1"/>
  <c r="D34" i="2"/>
  <c r="E34" i="2" s="1"/>
  <c r="F34" i="2" s="1"/>
  <c r="D25" i="2"/>
  <c r="E25" i="2" s="1"/>
  <c r="F25" i="2" s="1"/>
  <c r="D19" i="2"/>
  <c r="E19" i="2" s="1"/>
  <c r="F19" i="2" s="1"/>
  <c r="D10" i="2"/>
  <c r="E10" i="2" s="1"/>
  <c r="F10" i="2" s="1"/>
  <c r="D7" i="2"/>
  <c r="E7" i="2" s="1"/>
  <c r="F7" i="2" s="1"/>
  <c r="E424" i="1"/>
  <c r="F424" i="1" s="1"/>
  <c r="E415" i="1"/>
  <c r="F415" i="1" s="1"/>
  <c r="E400" i="1"/>
  <c r="F400" i="1" s="1"/>
  <c r="D328" i="1"/>
  <c r="E328" i="1" s="1"/>
  <c r="F328" i="1" s="1"/>
  <c r="E323" i="1"/>
  <c r="F323" i="1" s="1"/>
  <c r="D283" i="1"/>
  <c r="E283" i="1" s="1"/>
  <c r="F283" i="1" s="1"/>
  <c r="D277" i="1"/>
  <c r="E277" i="1" s="1"/>
  <c r="F277" i="1" s="1"/>
  <c r="D268" i="1"/>
  <c r="E268" i="1" s="1"/>
  <c r="F268" i="1" s="1"/>
  <c r="D264" i="1"/>
  <c r="E264" i="1" s="1"/>
  <c r="F264" i="1" s="1"/>
  <c r="D255" i="1"/>
  <c r="E255" i="1" s="1"/>
  <c r="F255" i="1" s="1"/>
  <c r="D241" i="1"/>
  <c r="E241" i="1" s="1"/>
  <c r="F241" i="1" s="1"/>
  <c r="D235" i="1"/>
  <c r="E235" i="1" s="1"/>
  <c r="F235" i="1" s="1"/>
  <c r="D226" i="1"/>
  <c r="E226" i="1" s="1"/>
  <c r="F226" i="1" s="1"/>
  <c r="D221" i="1"/>
  <c r="E221" i="1" s="1"/>
  <c r="F221" i="1" s="1"/>
  <c r="D212" i="1"/>
  <c r="E212" i="1" s="1"/>
  <c r="F212" i="1" s="1"/>
  <c r="D197" i="1"/>
  <c r="E197" i="1" s="1"/>
  <c r="F197" i="1" s="1"/>
  <c r="D191" i="1"/>
  <c r="E191" i="1" s="1"/>
  <c r="F191" i="1" s="1"/>
  <c r="D182" i="1"/>
  <c r="E182" i="1"/>
  <c r="F182" i="1" s="1"/>
  <c r="D168" i="1"/>
  <c r="E168" i="1" s="1"/>
  <c r="F168" i="1" s="1"/>
  <c r="D161" i="1"/>
  <c r="E161" i="1" s="1"/>
  <c r="F161" i="1" s="1"/>
  <c r="D152" i="1"/>
  <c r="E152" i="1"/>
  <c r="F152" i="1" s="1"/>
  <c r="D136" i="1"/>
  <c r="E136" i="1" s="1"/>
  <c r="F136" i="1" s="1"/>
  <c r="D119" i="1"/>
  <c r="E119" i="1" s="1"/>
  <c r="F119" i="1" s="1"/>
  <c r="D113" i="1"/>
  <c r="E113" i="1" s="1"/>
  <c r="F113" i="1" s="1"/>
  <c r="D104" i="1"/>
  <c r="E104" i="1" s="1"/>
  <c r="F104" i="1" s="1"/>
  <c r="D90" i="1"/>
  <c r="E90" i="1" s="1"/>
  <c r="F90" i="1" s="1"/>
  <c r="D86" i="1"/>
  <c r="E86" i="1" s="1"/>
  <c r="F86" i="1" s="1"/>
  <c r="D77" i="1"/>
  <c r="E77" i="1" s="1"/>
  <c r="F77" i="1" s="1"/>
  <c r="D72" i="1"/>
  <c r="E72" i="1" s="1"/>
  <c r="F72" i="1" s="1"/>
  <c r="D63" i="1"/>
  <c r="E63" i="1" s="1"/>
  <c r="F63" i="1" s="1"/>
  <c r="D59" i="1"/>
  <c r="E59" i="1" s="1"/>
  <c r="F59" i="1" s="1"/>
  <c r="D50" i="1"/>
  <c r="E50" i="1"/>
  <c r="F50" i="1" s="1"/>
  <c r="D47" i="1"/>
  <c r="E47" i="1" s="1"/>
  <c r="F47" i="1" s="1"/>
  <c r="D38" i="1"/>
  <c r="E38" i="1" s="1"/>
  <c r="F38" i="1" s="1"/>
  <c r="D35" i="1"/>
  <c r="E35" i="1" s="1"/>
  <c r="F35" i="1" s="1"/>
  <c r="D26" i="1"/>
  <c r="E26" i="1" s="1"/>
  <c r="F26" i="1" s="1"/>
  <c r="D20" i="1"/>
  <c r="E20" i="1" s="1"/>
  <c r="F20" i="1" s="1"/>
  <c r="D11" i="1"/>
  <c r="E11" i="1" s="1"/>
  <c r="F11" i="1" s="1"/>
  <c r="E7" i="1"/>
  <c r="F7" i="1" s="1"/>
  <c r="G542" i="1" l="1"/>
  <c r="H542" i="1" s="1"/>
  <c r="E469" i="1"/>
  <c r="F469" i="1" s="1"/>
  <c r="E468" i="1"/>
  <c r="F468" i="1" s="1"/>
  <c r="E467" i="1"/>
  <c r="F467" i="1" s="1"/>
  <c r="E466" i="1"/>
  <c r="F466" i="1" s="1"/>
  <c r="E465" i="1"/>
  <c r="F465" i="1" s="1"/>
  <c r="E464" i="1"/>
  <c r="F464" i="1" s="1"/>
  <c r="F472" i="1" s="1"/>
  <c r="G463" i="1" s="1"/>
  <c r="H463" i="1" s="1"/>
  <c r="E455" i="1"/>
  <c r="F455" i="1" s="1"/>
  <c r="E454" i="1"/>
  <c r="F454" i="1" s="1"/>
  <c r="E453" i="1"/>
  <c r="F453" i="1" s="1"/>
  <c r="E452" i="1"/>
  <c r="F452" i="1" s="1"/>
  <c r="E451" i="1"/>
  <c r="F451" i="1" s="1"/>
  <c r="E442" i="1"/>
  <c r="F442" i="1" s="1"/>
  <c r="E441" i="1"/>
  <c r="F441" i="1" s="1"/>
  <c r="E440" i="1"/>
  <c r="F440" i="1" s="1"/>
  <c r="E439" i="1"/>
  <c r="F439" i="1" s="1"/>
  <c r="E438" i="1"/>
  <c r="F438" i="1" s="1"/>
  <c r="E499" i="1"/>
  <c r="F499" i="1" s="1"/>
  <c r="E498" i="1"/>
  <c r="F498" i="1" s="1"/>
  <c r="E497" i="1"/>
  <c r="F497" i="1" s="1"/>
  <c r="E496" i="1"/>
  <c r="F496" i="1" s="1"/>
  <c r="E495" i="1"/>
  <c r="F495" i="1" s="1"/>
  <c r="E494" i="1"/>
  <c r="F494" i="1" s="1"/>
  <c r="E493" i="1"/>
  <c r="F493" i="1" s="1"/>
  <c r="E484" i="1"/>
  <c r="F484" i="1" s="1"/>
  <c r="E483" i="1"/>
  <c r="F483" i="1" s="1"/>
  <c r="E482" i="1"/>
  <c r="F482" i="1" s="1"/>
  <c r="E481" i="1"/>
  <c r="F481" i="1" s="1"/>
  <c r="E480" i="1"/>
  <c r="F480" i="1" s="1"/>
  <c r="E479" i="1"/>
  <c r="F479" i="1" s="1"/>
  <c r="E478" i="1"/>
  <c r="F478" i="1" s="1"/>
  <c r="D467" i="2"/>
  <c r="E467" i="2" s="1"/>
  <c r="F467" i="2" s="1"/>
  <c r="D482" i="2"/>
  <c r="E482" i="2" s="1"/>
  <c r="F482" i="2" s="1"/>
  <c r="D481" i="2"/>
  <c r="E481" i="2" s="1"/>
  <c r="F481" i="2" s="1"/>
  <c r="D480" i="2"/>
  <c r="E480" i="2" s="1"/>
  <c r="F480" i="2" s="1"/>
  <c r="D479" i="2"/>
  <c r="E479" i="2" s="1"/>
  <c r="F479" i="2" s="1"/>
  <c r="D478" i="2"/>
  <c r="E478" i="2" s="1"/>
  <c r="F478" i="2" s="1"/>
  <c r="D477" i="2"/>
  <c r="E477" i="2" s="1"/>
  <c r="F477" i="2" s="1"/>
  <c r="D476" i="2"/>
  <c r="E476" i="2" s="1"/>
  <c r="F476" i="2" s="1"/>
  <c r="D466" i="2"/>
  <c r="E466" i="2" s="1"/>
  <c r="F466" i="2" s="1"/>
  <c r="D465" i="2"/>
  <c r="E465" i="2" s="1"/>
  <c r="F465" i="2" s="1"/>
  <c r="D464" i="2"/>
  <c r="E464" i="2" s="1"/>
  <c r="F464" i="2" s="1"/>
  <c r="D463" i="2"/>
  <c r="E463" i="2" s="1"/>
  <c r="F463" i="2" s="1"/>
  <c r="D462" i="2"/>
  <c r="E462" i="2" s="1"/>
  <c r="F462" i="2" s="1"/>
  <c r="D461" i="2"/>
  <c r="E461" i="2" s="1"/>
  <c r="F461" i="2" s="1"/>
  <c r="F502" i="1" l="1"/>
  <c r="G492" i="1" s="1"/>
  <c r="H492" i="1" s="1"/>
  <c r="F445" i="1"/>
  <c r="G437" i="1" s="1"/>
  <c r="H437" i="1" s="1"/>
  <c r="F458" i="1"/>
  <c r="G450" i="1" s="1"/>
  <c r="H450" i="1" s="1"/>
  <c r="F487" i="1"/>
  <c r="G477" i="1" s="1"/>
  <c r="H477" i="1" s="1"/>
  <c r="F485" i="2"/>
  <c r="G475" i="2" s="1"/>
  <c r="F470" i="2"/>
  <c r="G460" i="2" s="1"/>
  <c r="H460" i="2" s="1"/>
  <c r="D344" i="3" l="1"/>
  <c r="E344" i="3" s="1"/>
  <c r="F344" i="3" s="1"/>
  <c r="D360" i="3" l="1"/>
  <c r="E360" i="3" s="1"/>
  <c r="F360" i="3" s="1"/>
  <c r="D359" i="3"/>
  <c r="E359" i="3" s="1"/>
  <c r="F359" i="3" s="1"/>
  <c r="D358" i="3"/>
  <c r="E358" i="3" s="1"/>
  <c r="F358" i="3" s="1"/>
  <c r="D357" i="3"/>
  <c r="E357" i="3" s="1"/>
  <c r="F357" i="3" s="1"/>
  <c r="D356" i="3"/>
  <c r="E356" i="3" s="1"/>
  <c r="F356" i="3" s="1"/>
  <c r="D355" i="3"/>
  <c r="E355" i="3" s="1"/>
  <c r="F355" i="3" s="1"/>
  <c r="D354" i="3"/>
  <c r="E354" i="3" s="1"/>
  <c r="F354" i="3" s="1"/>
  <c r="D353" i="3"/>
  <c r="E353" i="3" s="1"/>
  <c r="F353" i="3" s="1"/>
  <c r="D352" i="3"/>
  <c r="E352" i="3" s="1"/>
  <c r="F352" i="3" s="1"/>
  <c r="D351" i="3"/>
  <c r="E351" i="3" s="1"/>
  <c r="F351" i="3" s="1"/>
  <c r="D350" i="3"/>
  <c r="E350" i="3" s="1"/>
  <c r="F350" i="3" s="1"/>
  <c r="D349" i="3"/>
  <c r="E349" i="3" s="1"/>
  <c r="F349" i="3" s="1"/>
  <c r="D348" i="3"/>
  <c r="E348" i="3" s="1"/>
  <c r="F348" i="3" s="1"/>
  <c r="D347" i="3"/>
  <c r="E347" i="3" s="1"/>
  <c r="F347" i="3" s="1"/>
  <c r="D346" i="3"/>
  <c r="E346" i="3" s="1"/>
  <c r="F346" i="3" s="1"/>
  <c r="D345" i="3"/>
  <c r="E345" i="3" s="1"/>
  <c r="F345" i="3" s="1"/>
  <c r="D335" i="3"/>
  <c r="E335" i="3" s="1"/>
  <c r="F335" i="3" s="1"/>
  <c r="D334" i="3"/>
  <c r="E334" i="3" s="1"/>
  <c r="F334" i="3" s="1"/>
  <c r="D333" i="3"/>
  <c r="E333" i="3" s="1"/>
  <c r="F333" i="3" s="1"/>
  <c r="D332" i="3"/>
  <c r="E332" i="3" s="1"/>
  <c r="F332" i="3" s="1"/>
  <c r="D331" i="3"/>
  <c r="E331" i="3" s="1"/>
  <c r="F331" i="3" s="1"/>
  <c r="D330" i="3"/>
  <c r="E330" i="3" s="1"/>
  <c r="F330" i="3" s="1"/>
  <c r="D329" i="3"/>
  <c r="E329" i="3" s="1"/>
  <c r="F329" i="3" s="1"/>
  <c r="D319" i="3"/>
  <c r="E319" i="3" s="1"/>
  <c r="F319" i="3" s="1"/>
  <c r="D318" i="3"/>
  <c r="E318" i="3" s="1"/>
  <c r="F318" i="3" s="1"/>
  <c r="D317" i="3"/>
  <c r="E317" i="3" s="1"/>
  <c r="F317" i="3" s="1"/>
  <c r="D316" i="3"/>
  <c r="E316" i="3" s="1"/>
  <c r="F316" i="3" s="1"/>
  <c r="D307" i="3"/>
  <c r="E307" i="3" s="1"/>
  <c r="F307" i="3" s="1"/>
  <c r="D306" i="3"/>
  <c r="E306" i="3" s="1"/>
  <c r="F306" i="3" s="1"/>
  <c r="D305" i="3"/>
  <c r="E305" i="3" s="1"/>
  <c r="F305" i="3" s="1"/>
  <c r="D304" i="3"/>
  <c r="E304" i="3" s="1"/>
  <c r="F304" i="3" s="1"/>
  <c r="D303" i="3"/>
  <c r="E303" i="3" s="1"/>
  <c r="F303" i="3" s="1"/>
  <c r="D302" i="3"/>
  <c r="E302" i="3" s="1"/>
  <c r="F302" i="3" s="1"/>
  <c r="D301" i="3"/>
  <c r="E301" i="3" s="1"/>
  <c r="F301" i="3" s="1"/>
  <c r="D300" i="3"/>
  <c r="E300" i="3" s="1"/>
  <c r="F300" i="3" s="1"/>
  <c r="D291" i="3"/>
  <c r="E291" i="3" s="1"/>
  <c r="F291" i="3" s="1"/>
  <c r="D290" i="3"/>
  <c r="E290" i="3" s="1"/>
  <c r="F290" i="3" s="1"/>
  <c r="D289" i="3"/>
  <c r="E289" i="3" s="1"/>
  <c r="F289" i="3" s="1"/>
  <c r="D288" i="3"/>
  <c r="E288" i="3" s="1"/>
  <c r="F288" i="3" s="1"/>
  <c r="D287" i="3"/>
  <c r="E287" i="3" s="1"/>
  <c r="F287" i="3" s="1"/>
  <c r="D286" i="3"/>
  <c r="E286" i="3" s="1"/>
  <c r="F286" i="3" s="1"/>
  <c r="D285" i="3"/>
  <c r="E285" i="3" s="1"/>
  <c r="F285" i="3" s="1"/>
  <c r="D275" i="3"/>
  <c r="E275" i="3" s="1"/>
  <c r="F275" i="3" s="1"/>
  <c r="D274" i="3"/>
  <c r="E274" i="3" s="1"/>
  <c r="F274" i="3" s="1"/>
  <c r="D273" i="3"/>
  <c r="E273" i="3" s="1"/>
  <c r="F273" i="3" s="1"/>
  <c r="D272" i="3"/>
  <c r="E272" i="3" s="1"/>
  <c r="F272" i="3" s="1"/>
  <c r="D271" i="3"/>
  <c r="E271" i="3" s="1"/>
  <c r="F271" i="3" s="1"/>
  <c r="D261" i="3"/>
  <c r="E261" i="3" s="1"/>
  <c r="F261" i="3" s="1"/>
  <c r="D260" i="3"/>
  <c r="E260" i="3" s="1"/>
  <c r="F260" i="3" s="1"/>
  <c r="D259" i="3"/>
  <c r="E259" i="3" s="1"/>
  <c r="F259" i="3" s="1"/>
  <c r="D248" i="3"/>
  <c r="E248" i="3" s="1"/>
  <c r="F248" i="3" s="1"/>
  <c r="D247" i="3"/>
  <c r="E247" i="3" s="1"/>
  <c r="F247" i="3" s="1"/>
  <c r="D246" i="3"/>
  <c r="E246" i="3" s="1"/>
  <c r="F246" i="3" s="1"/>
  <c r="D245" i="3"/>
  <c r="E245" i="3" s="1"/>
  <c r="F245" i="3" s="1"/>
  <c r="D244" i="3"/>
  <c r="E244" i="3" s="1"/>
  <c r="F244" i="3" s="1"/>
  <c r="D234" i="3"/>
  <c r="E234" i="3" s="1"/>
  <c r="F234" i="3" s="1"/>
  <c r="D233" i="3"/>
  <c r="E233" i="3" s="1"/>
  <c r="F233" i="3" s="1"/>
  <c r="D232" i="3"/>
  <c r="E232" i="3" s="1"/>
  <c r="F232" i="3" s="1"/>
  <c r="D231" i="3"/>
  <c r="E231" i="3" s="1"/>
  <c r="F231" i="3" s="1"/>
  <c r="D230" i="3"/>
  <c r="E230" i="3" s="1"/>
  <c r="F230" i="3" s="1"/>
  <c r="D219" i="3"/>
  <c r="E219" i="3" s="1"/>
  <c r="F219" i="3" s="1"/>
  <c r="D218" i="3"/>
  <c r="E218" i="3" s="1"/>
  <c r="F218" i="3" s="1"/>
  <c r="D217" i="3"/>
  <c r="E217" i="3" s="1"/>
  <c r="F217" i="3" s="1"/>
  <c r="D216" i="3"/>
  <c r="E216" i="3" s="1"/>
  <c r="F216" i="3" s="1"/>
  <c r="D205" i="3"/>
  <c r="E205" i="3" s="1"/>
  <c r="F205" i="3" s="1"/>
  <c r="D204" i="3"/>
  <c r="E204" i="3" s="1"/>
  <c r="F204" i="3" s="1"/>
  <c r="D203" i="3"/>
  <c r="E203" i="3" s="1"/>
  <c r="F203" i="3" s="1"/>
  <c r="D202" i="3"/>
  <c r="E202" i="3" s="1"/>
  <c r="F202" i="3" s="1"/>
  <c r="D201" i="3"/>
  <c r="E201" i="3" s="1"/>
  <c r="F201" i="3" s="1"/>
  <c r="D200" i="3"/>
  <c r="E200" i="3" s="1"/>
  <c r="F200" i="3" s="1"/>
  <c r="D190" i="3"/>
  <c r="E190" i="3" s="1"/>
  <c r="F190" i="3" s="1"/>
  <c r="D189" i="3"/>
  <c r="E189" i="3" s="1"/>
  <c r="F189" i="3" s="1"/>
  <c r="D188" i="3"/>
  <c r="E188" i="3" s="1"/>
  <c r="F188" i="3" s="1"/>
  <c r="D187" i="3"/>
  <c r="E187" i="3" s="1"/>
  <c r="F187" i="3" s="1"/>
  <c r="D186" i="3"/>
  <c r="E186" i="3" s="1"/>
  <c r="F186" i="3" s="1"/>
  <c r="D176" i="3"/>
  <c r="E176" i="3" s="1"/>
  <c r="F176" i="3" s="1"/>
  <c r="D175" i="3"/>
  <c r="E175" i="3" s="1"/>
  <c r="F175" i="3" s="1"/>
  <c r="D174" i="3"/>
  <c r="E174" i="3" s="1"/>
  <c r="F174" i="3" s="1"/>
  <c r="D173" i="3"/>
  <c r="E173" i="3" s="1"/>
  <c r="F173" i="3" s="1"/>
  <c r="D172" i="3"/>
  <c r="E172" i="3" s="1"/>
  <c r="F172" i="3" s="1"/>
  <c r="D162" i="3"/>
  <c r="E162" i="3" s="1"/>
  <c r="F162" i="3" s="1"/>
  <c r="D161" i="3"/>
  <c r="E161" i="3" s="1"/>
  <c r="F161" i="3" s="1"/>
  <c r="D160" i="3"/>
  <c r="E160" i="3" s="1"/>
  <c r="F160" i="3" s="1"/>
  <c r="D159" i="3"/>
  <c r="E159" i="3" s="1"/>
  <c r="F159" i="3" s="1"/>
  <c r="D158" i="3"/>
  <c r="E158" i="3" s="1"/>
  <c r="F158" i="3" s="1"/>
  <c r="D157" i="3"/>
  <c r="E157" i="3" s="1"/>
  <c r="F157" i="3" s="1"/>
  <c r="D146" i="3"/>
  <c r="E146" i="3" s="1"/>
  <c r="F146" i="3" s="1"/>
  <c r="D145" i="3"/>
  <c r="E145" i="3" s="1"/>
  <c r="F145" i="3" s="1"/>
  <c r="D144" i="3"/>
  <c r="E144" i="3" s="1"/>
  <c r="F144" i="3" s="1"/>
  <c r="D143" i="3"/>
  <c r="E143" i="3" s="1"/>
  <c r="F143" i="3" s="1"/>
  <c r="D142" i="3"/>
  <c r="E142" i="3" s="1"/>
  <c r="F142" i="3" s="1"/>
  <c r="D141" i="3"/>
  <c r="E141" i="3" s="1"/>
  <c r="F141" i="3" s="1"/>
  <c r="D140" i="3"/>
  <c r="E140" i="3" s="1"/>
  <c r="F140" i="3" s="1"/>
  <c r="D130" i="3"/>
  <c r="E130" i="3" s="1"/>
  <c r="F130" i="3" s="1"/>
  <c r="D129" i="3"/>
  <c r="E129" i="3" s="1"/>
  <c r="F129" i="3" s="1"/>
  <c r="D128" i="3"/>
  <c r="E128" i="3" s="1"/>
  <c r="F128" i="3" s="1"/>
  <c r="D127" i="3"/>
  <c r="E127" i="3" s="1"/>
  <c r="F127" i="3" s="1"/>
  <c r="D126" i="3"/>
  <c r="E126" i="3" s="1"/>
  <c r="F126" i="3" s="1"/>
  <c r="D125" i="3"/>
  <c r="E125" i="3" s="1"/>
  <c r="F125" i="3" s="1"/>
  <c r="D124" i="3"/>
  <c r="E124" i="3" s="1"/>
  <c r="F124" i="3" s="1"/>
  <c r="D123" i="3"/>
  <c r="E123" i="3" s="1"/>
  <c r="F123" i="3" s="1"/>
  <c r="D113" i="3"/>
  <c r="E113" i="3" s="1"/>
  <c r="F113" i="3" s="1"/>
  <c r="D112" i="3"/>
  <c r="E112" i="3" s="1"/>
  <c r="F112" i="3" s="1"/>
  <c r="D111" i="3"/>
  <c r="E111" i="3" s="1"/>
  <c r="F111" i="3" s="1"/>
  <c r="D110" i="3"/>
  <c r="E110" i="3" s="1"/>
  <c r="F110" i="3" s="1"/>
  <c r="D109" i="3"/>
  <c r="E109" i="3" s="1"/>
  <c r="F109" i="3" s="1"/>
  <c r="D98" i="3"/>
  <c r="E98" i="3" s="1"/>
  <c r="F98" i="3" s="1"/>
  <c r="D97" i="3"/>
  <c r="E97" i="3" s="1"/>
  <c r="F97" i="3" s="1"/>
  <c r="D96" i="3"/>
  <c r="E96" i="3" s="1"/>
  <c r="F96" i="3" s="1"/>
  <c r="D95" i="3"/>
  <c r="E95" i="3" s="1"/>
  <c r="F95" i="3" s="1"/>
  <c r="D94" i="3"/>
  <c r="E94" i="3" s="1"/>
  <c r="F94" i="3" s="1"/>
  <c r="D84" i="3"/>
  <c r="E84" i="3" s="1"/>
  <c r="F84" i="3" s="1"/>
  <c r="D83" i="3"/>
  <c r="E83" i="3" s="1"/>
  <c r="F83" i="3" s="1"/>
  <c r="D82" i="3"/>
  <c r="E82" i="3" s="1"/>
  <c r="F82" i="3" s="1"/>
  <c r="D71" i="3"/>
  <c r="E71" i="3" s="1"/>
  <c r="F71" i="3" s="1"/>
  <c r="D70" i="3"/>
  <c r="E70" i="3" s="1"/>
  <c r="F70" i="3" s="1"/>
  <c r="D69" i="3"/>
  <c r="E69" i="3" s="1"/>
  <c r="F69" i="3" s="1"/>
  <c r="D58" i="3"/>
  <c r="E58" i="3" s="1"/>
  <c r="F58" i="3" s="1"/>
  <c r="D57" i="3"/>
  <c r="E57" i="3" s="1"/>
  <c r="F57" i="3" s="1"/>
  <c r="D47" i="3"/>
  <c r="E47" i="3" s="1"/>
  <c r="F47" i="3" s="1"/>
  <c r="D46" i="3"/>
  <c r="E46" i="3" s="1"/>
  <c r="F46" i="3" s="1"/>
  <c r="D35" i="3"/>
  <c r="E35" i="3" s="1"/>
  <c r="F35" i="3" s="1"/>
  <c r="D34" i="3"/>
  <c r="E34" i="3" s="1"/>
  <c r="F34" i="3" s="1"/>
  <c r="D23" i="3"/>
  <c r="E23" i="3" s="1"/>
  <c r="F23" i="3" s="1"/>
  <c r="D22" i="3"/>
  <c r="E22" i="3" s="1"/>
  <c r="F22" i="3" s="1"/>
  <c r="D21" i="3"/>
  <c r="E21" i="3" s="1"/>
  <c r="F21" i="3" s="1"/>
  <c r="D20" i="3"/>
  <c r="E20" i="3" s="1"/>
  <c r="F20" i="3" s="1"/>
  <c r="D19" i="3"/>
  <c r="E19" i="3" s="1"/>
  <c r="F19" i="3" s="1"/>
  <c r="D9" i="3"/>
  <c r="E9" i="3" s="1"/>
  <c r="F9" i="3" s="1"/>
  <c r="D8" i="3"/>
  <c r="E8" i="3" s="1"/>
  <c r="F8" i="3" s="1"/>
  <c r="F75" i="3" l="1"/>
  <c r="G68" i="3" s="1"/>
  <c r="H68" i="3" s="1"/>
  <c r="F294" i="3"/>
  <c r="G284" i="3" s="1"/>
  <c r="H284" i="3" s="1"/>
  <c r="F265" i="3"/>
  <c r="G258" i="3" s="1"/>
  <c r="H258" i="3" s="1"/>
  <c r="F279" i="3"/>
  <c r="G270" i="3" s="1"/>
  <c r="H270" i="3" s="1"/>
  <c r="F27" i="3"/>
  <c r="G18" i="3" s="1"/>
  <c r="H18" i="3" s="1"/>
  <c r="F252" i="3"/>
  <c r="G243" i="3" s="1"/>
  <c r="H243" i="3" s="1"/>
  <c r="F238" i="3"/>
  <c r="G229" i="3" s="1"/>
  <c r="H229" i="3" s="1"/>
  <c r="F39" i="3"/>
  <c r="G33" i="3" s="1"/>
  <c r="H33" i="3" s="1"/>
  <c r="F194" i="3"/>
  <c r="G185" i="3" s="1"/>
  <c r="H185" i="3" s="1"/>
  <c r="F179" i="3"/>
  <c r="G171" i="3" s="1"/>
  <c r="H171" i="3" s="1"/>
  <c r="F88" i="3"/>
  <c r="G81" i="3" s="1"/>
  <c r="H81" i="3" s="1"/>
  <c r="F117" i="3"/>
  <c r="G108" i="3" s="1"/>
  <c r="H108" i="3" s="1"/>
  <c r="F134" i="3"/>
  <c r="G122" i="3" s="1"/>
  <c r="H122" i="3" s="1"/>
  <c r="F310" i="3"/>
  <c r="G299" i="3" s="1"/>
  <c r="H299" i="3" s="1"/>
  <c r="F102" i="3"/>
  <c r="G93" i="3" s="1"/>
  <c r="H93" i="3" s="1"/>
  <c r="F363" i="3"/>
  <c r="G343" i="3" s="1"/>
  <c r="H343" i="3" s="1"/>
  <c r="F13" i="3"/>
  <c r="G7" i="3" s="1"/>
  <c r="H7" i="3" s="1"/>
  <c r="F50" i="3"/>
  <c r="G45" i="3" s="1"/>
  <c r="H45" i="3" s="1"/>
  <c r="F62" i="3"/>
  <c r="G56" i="3" s="1"/>
  <c r="H56" i="3" s="1"/>
  <c r="F209" i="3"/>
  <c r="G199" i="3" s="1"/>
  <c r="H199" i="3" s="1"/>
  <c r="F166" i="3"/>
  <c r="G156" i="3" s="1"/>
  <c r="H156" i="3" s="1"/>
  <c r="F338" i="3"/>
  <c r="G328" i="3" s="1"/>
  <c r="H328" i="3" s="1"/>
  <c r="F150" i="3"/>
  <c r="G139" i="3" s="1"/>
  <c r="H139" i="3" s="1"/>
  <c r="F223" i="3"/>
  <c r="G215" i="3" s="1"/>
  <c r="H215" i="3" s="1"/>
  <c r="F323" i="3"/>
  <c r="G315" i="3" s="1"/>
  <c r="H315" i="3" s="1"/>
  <c r="D452" i="2"/>
  <c r="E452" i="2" s="1"/>
  <c r="F452" i="2" s="1"/>
  <c r="D451" i="2"/>
  <c r="E451" i="2" s="1"/>
  <c r="F451" i="2" s="1"/>
  <c r="D450" i="2"/>
  <c r="E450" i="2" s="1"/>
  <c r="F450" i="2" s="1"/>
  <c r="D449" i="2"/>
  <c r="E449" i="2" s="1"/>
  <c r="F449" i="2" s="1"/>
  <c r="D448" i="2"/>
  <c r="E448" i="2" s="1"/>
  <c r="F448" i="2" s="1"/>
  <c r="D447" i="2"/>
  <c r="E447" i="2" s="1"/>
  <c r="F447" i="2" s="1"/>
  <c r="D438" i="2"/>
  <c r="E438" i="2" s="1"/>
  <c r="F438" i="2" s="1"/>
  <c r="D437" i="2"/>
  <c r="E437" i="2" s="1"/>
  <c r="F437" i="2" s="1"/>
  <c r="D436" i="2"/>
  <c r="E436" i="2" s="1"/>
  <c r="F436" i="2" s="1"/>
  <c r="D435" i="2"/>
  <c r="E435" i="2" s="1"/>
  <c r="F435" i="2" s="1"/>
  <c r="D434" i="2"/>
  <c r="E434" i="2" s="1"/>
  <c r="F434" i="2" s="1"/>
  <c r="D425" i="2"/>
  <c r="E425" i="2" s="1"/>
  <c r="F425" i="2" s="1"/>
  <c r="D424" i="2"/>
  <c r="E424" i="2" s="1"/>
  <c r="F424" i="2" s="1"/>
  <c r="D423" i="2"/>
  <c r="E423" i="2" s="1"/>
  <c r="F423" i="2" s="1"/>
  <c r="D422" i="2"/>
  <c r="E422" i="2" s="1"/>
  <c r="F422" i="2" s="1"/>
  <c r="D421" i="2"/>
  <c r="E421" i="2" s="1"/>
  <c r="F421" i="2" s="1"/>
  <c r="D412" i="2"/>
  <c r="E412" i="2" s="1"/>
  <c r="F412" i="2" s="1"/>
  <c r="D411" i="2"/>
  <c r="E411" i="2" s="1"/>
  <c r="F411" i="2" s="1"/>
  <c r="D410" i="2"/>
  <c r="E410" i="2" s="1"/>
  <c r="F410" i="2" s="1"/>
  <c r="D409" i="2"/>
  <c r="E409" i="2" s="1"/>
  <c r="F409" i="2" s="1"/>
  <c r="D408" i="2"/>
  <c r="E408" i="2" s="1"/>
  <c r="F408" i="2" s="1"/>
  <c r="D397" i="2"/>
  <c r="E397" i="2" s="1"/>
  <c r="F397" i="2" s="1"/>
  <c r="D396" i="2"/>
  <c r="E396" i="2" s="1"/>
  <c r="F396" i="2" s="1"/>
  <c r="D395" i="2"/>
  <c r="E395" i="2" s="1"/>
  <c r="F395" i="2" s="1"/>
  <c r="D394" i="2"/>
  <c r="E394" i="2" s="1"/>
  <c r="F394" i="2" s="1"/>
  <c r="D393" i="2"/>
  <c r="E393" i="2" s="1"/>
  <c r="F393" i="2" s="1"/>
  <c r="D392" i="2"/>
  <c r="E392" i="2" s="1"/>
  <c r="F392" i="2" s="1"/>
  <c r="D382" i="2"/>
  <c r="E382" i="2" s="1"/>
  <c r="F382" i="2" s="1"/>
  <c r="D381" i="2"/>
  <c r="E381" i="2" s="1"/>
  <c r="F381" i="2" s="1"/>
  <c r="D380" i="2"/>
  <c r="E380" i="2" s="1"/>
  <c r="F380" i="2" s="1"/>
  <c r="D379" i="2"/>
  <c r="E379" i="2" s="1"/>
  <c r="F379" i="2" s="1"/>
  <c r="D378" i="2"/>
  <c r="E378" i="2" s="1"/>
  <c r="F378" i="2" s="1"/>
  <c r="D377" i="2"/>
  <c r="E377" i="2" s="1"/>
  <c r="F377" i="2" s="1"/>
  <c r="D376" i="2"/>
  <c r="E376" i="2" s="1"/>
  <c r="F376" i="2" s="1"/>
  <c r="D368" i="2"/>
  <c r="E368" i="2" s="1"/>
  <c r="F368" i="2" s="1"/>
  <c r="D367" i="2"/>
  <c r="E367" i="2" s="1"/>
  <c r="F367" i="2" s="1"/>
  <c r="D366" i="2"/>
  <c r="E366" i="2" s="1"/>
  <c r="F366" i="2" s="1"/>
  <c r="D365" i="2"/>
  <c r="E365" i="2" s="1"/>
  <c r="F365" i="2" s="1"/>
  <c r="D364" i="2"/>
  <c r="E364" i="2" s="1"/>
  <c r="F364" i="2" s="1"/>
  <c r="D363" i="2"/>
  <c r="E363" i="2" s="1"/>
  <c r="F363" i="2" s="1"/>
  <c r="D362" i="2"/>
  <c r="E362" i="2" s="1"/>
  <c r="F362" i="2" s="1"/>
  <c r="D361" i="2"/>
  <c r="E361" i="2" s="1"/>
  <c r="F361" i="2" s="1"/>
  <c r="D352" i="2"/>
  <c r="E352" i="2" s="1"/>
  <c r="F352" i="2" s="1"/>
  <c r="D351" i="2"/>
  <c r="E351" i="2" s="1"/>
  <c r="F351" i="2" s="1"/>
  <c r="D350" i="2"/>
  <c r="E350" i="2" s="1"/>
  <c r="F350" i="2" s="1"/>
  <c r="D349" i="2"/>
  <c r="E349" i="2" s="1"/>
  <c r="F349" i="2" s="1"/>
  <c r="D348" i="2"/>
  <c r="E348" i="2" s="1"/>
  <c r="F348" i="2" s="1"/>
  <c r="D347" i="2"/>
  <c r="E347" i="2" s="1"/>
  <c r="F347" i="2" s="1"/>
  <c r="D346" i="2"/>
  <c r="E346" i="2" s="1"/>
  <c r="F346" i="2" s="1"/>
  <c r="D345" i="2"/>
  <c r="E345" i="2" s="1"/>
  <c r="F345" i="2" s="1"/>
  <c r="D336" i="2"/>
  <c r="E336" i="2" s="1"/>
  <c r="F336" i="2" s="1"/>
  <c r="D335" i="2"/>
  <c r="E335" i="2" s="1"/>
  <c r="F335" i="2" s="1"/>
  <c r="D334" i="2"/>
  <c r="E334" i="2" s="1"/>
  <c r="F334" i="2" s="1"/>
  <c r="D333" i="2"/>
  <c r="E333" i="2" s="1"/>
  <c r="F333" i="2" s="1"/>
  <c r="D332" i="2"/>
  <c r="E332" i="2" s="1"/>
  <c r="F332" i="2" s="1"/>
  <c r="D331" i="2"/>
  <c r="E331" i="2" s="1"/>
  <c r="F331" i="2" s="1"/>
  <c r="D330" i="2"/>
  <c r="E330" i="2" s="1"/>
  <c r="F330" i="2" s="1"/>
  <c r="D320" i="2"/>
  <c r="E320" i="2" s="1"/>
  <c r="F320" i="2" s="1"/>
  <c r="D319" i="2"/>
  <c r="E319" i="2" s="1"/>
  <c r="F319" i="2" s="1"/>
  <c r="D318" i="2"/>
  <c r="E318" i="2" s="1"/>
  <c r="F318" i="2" s="1"/>
  <c r="D317" i="2"/>
  <c r="E317" i="2" s="1"/>
  <c r="F317" i="2" s="1"/>
  <c r="D306" i="2"/>
  <c r="E306" i="2" s="1"/>
  <c r="F306" i="2" s="1"/>
  <c r="D305" i="2"/>
  <c r="E305" i="2" s="1"/>
  <c r="F305" i="2" s="1"/>
  <c r="D304" i="2"/>
  <c r="E304" i="2" s="1"/>
  <c r="F304" i="2" s="1"/>
  <c r="D303" i="2"/>
  <c r="E303" i="2" s="1"/>
  <c r="F303" i="2" s="1"/>
  <c r="D292" i="2"/>
  <c r="E292" i="2" s="1"/>
  <c r="F292" i="2" s="1"/>
  <c r="D291" i="2"/>
  <c r="E291" i="2" s="1"/>
  <c r="F291" i="2" s="1"/>
  <c r="D290" i="2"/>
  <c r="E290" i="2" s="1"/>
  <c r="F290" i="2" s="1"/>
  <c r="D289" i="2"/>
  <c r="E289" i="2" s="1"/>
  <c r="F289" i="2" s="1"/>
  <c r="D288" i="2"/>
  <c r="E288" i="2" s="1"/>
  <c r="F288" i="2" s="1"/>
  <c r="D287" i="2"/>
  <c r="E287" i="2" s="1"/>
  <c r="F287" i="2" s="1"/>
  <c r="D278" i="2"/>
  <c r="E278" i="2" s="1"/>
  <c r="F278" i="2" s="1"/>
  <c r="D277" i="2"/>
  <c r="E277" i="2" s="1"/>
  <c r="F277" i="2" s="1"/>
  <c r="D276" i="2"/>
  <c r="E276" i="2" s="1"/>
  <c r="F276" i="2" s="1"/>
  <c r="D275" i="2"/>
  <c r="E275" i="2" s="1"/>
  <c r="F275" i="2" s="1"/>
  <c r="D274" i="2"/>
  <c r="E274" i="2" s="1"/>
  <c r="F274" i="2" s="1"/>
  <c r="D263" i="2"/>
  <c r="E263" i="2" s="1"/>
  <c r="F263" i="2" s="1"/>
  <c r="D262" i="2"/>
  <c r="E262" i="2" s="1"/>
  <c r="F262" i="2" s="1"/>
  <c r="D261" i="2"/>
  <c r="E261" i="2" s="1"/>
  <c r="F261" i="2" s="1"/>
  <c r="D250" i="2"/>
  <c r="E250" i="2" s="1"/>
  <c r="F250" i="2" s="1"/>
  <c r="D249" i="2"/>
  <c r="E249" i="2" s="1"/>
  <c r="F249" i="2" s="1"/>
  <c r="D248" i="2"/>
  <c r="E248" i="2" s="1"/>
  <c r="F248" i="2" s="1"/>
  <c r="D247" i="2"/>
  <c r="E247" i="2" s="1"/>
  <c r="F247" i="2" s="1"/>
  <c r="D237" i="2"/>
  <c r="E237" i="2" s="1"/>
  <c r="F237" i="2" s="1"/>
  <c r="D236" i="2"/>
  <c r="E236" i="2" s="1"/>
  <c r="F236" i="2" s="1"/>
  <c r="D235" i="2"/>
  <c r="E235" i="2" s="1"/>
  <c r="F235" i="2" s="1"/>
  <c r="D234" i="2"/>
  <c r="E234" i="2" s="1"/>
  <c r="F234" i="2" s="1"/>
  <c r="D233" i="2"/>
  <c r="E233" i="2" s="1"/>
  <c r="F233" i="2" s="1"/>
  <c r="D223" i="2"/>
  <c r="E223" i="2" s="1"/>
  <c r="F223" i="2" s="1"/>
  <c r="D222" i="2"/>
  <c r="E222" i="2" s="1"/>
  <c r="F222" i="2" s="1"/>
  <c r="D221" i="2"/>
  <c r="E221" i="2" s="1"/>
  <c r="F221" i="2" s="1"/>
  <c r="D210" i="2"/>
  <c r="E210" i="2" s="1"/>
  <c r="F210" i="2" s="1"/>
  <c r="D209" i="2"/>
  <c r="E209" i="2" s="1"/>
  <c r="F209" i="2" s="1"/>
  <c r="D208" i="2"/>
  <c r="E208" i="2" s="1"/>
  <c r="F208" i="2" s="1"/>
  <c r="D207" i="2"/>
  <c r="E207" i="2" s="1"/>
  <c r="F207" i="2" s="1"/>
  <c r="D206" i="2"/>
  <c r="E206" i="2" s="1"/>
  <c r="F206" i="2" s="1"/>
  <c r="D205" i="2"/>
  <c r="E205" i="2" s="1"/>
  <c r="F205" i="2" s="1"/>
  <c r="D195" i="2"/>
  <c r="E195" i="2" s="1"/>
  <c r="F195" i="2" s="1"/>
  <c r="D194" i="2"/>
  <c r="E194" i="2" s="1"/>
  <c r="F194" i="2" s="1"/>
  <c r="D193" i="2"/>
  <c r="E193" i="2" s="1"/>
  <c r="F193" i="2" s="1"/>
  <c r="D192" i="2"/>
  <c r="E192" i="2" s="1"/>
  <c r="F192" i="2" s="1"/>
  <c r="D191" i="2"/>
  <c r="E191" i="2" s="1"/>
  <c r="F191" i="2" s="1"/>
  <c r="D180" i="2"/>
  <c r="E180" i="2" s="1"/>
  <c r="F180" i="2" s="1"/>
  <c r="D179" i="2"/>
  <c r="E179" i="2" s="1"/>
  <c r="F179" i="2" s="1"/>
  <c r="D178" i="2"/>
  <c r="E178" i="2" s="1"/>
  <c r="F178" i="2" s="1"/>
  <c r="D177" i="2"/>
  <c r="E177" i="2" s="1"/>
  <c r="F177" i="2" s="1"/>
  <c r="D176" i="2"/>
  <c r="E176" i="2" s="1"/>
  <c r="F176" i="2" s="1"/>
  <c r="D166" i="2"/>
  <c r="E166" i="2" s="1"/>
  <c r="F166" i="2" s="1"/>
  <c r="D165" i="2"/>
  <c r="E165" i="2" s="1"/>
  <c r="F165" i="2" s="1"/>
  <c r="D164" i="2"/>
  <c r="E164" i="2" s="1"/>
  <c r="F164" i="2" s="1"/>
  <c r="D163" i="2"/>
  <c r="E163" i="2" s="1"/>
  <c r="F163" i="2" s="1"/>
  <c r="D162" i="2"/>
  <c r="E162" i="2" s="1"/>
  <c r="F162" i="2" s="1"/>
  <c r="D161" i="2"/>
  <c r="E161" i="2" s="1"/>
  <c r="F161" i="2" s="1"/>
  <c r="D150" i="2"/>
  <c r="E150" i="2" s="1"/>
  <c r="F150" i="2" s="1"/>
  <c r="D149" i="2"/>
  <c r="E149" i="2" s="1"/>
  <c r="F149" i="2" s="1"/>
  <c r="D148" i="2"/>
  <c r="E148" i="2" s="1"/>
  <c r="F148" i="2" s="1"/>
  <c r="D147" i="2"/>
  <c r="E147" i="2" s="1"/>
  <c r="F147" i="2" s="1"/>
  <c r="D146" i="2"/>
  <c r="E146" i="2" s="1"/>
  <c r="F146" i="2" s="1"/>
  <c r="D145" i="2"/>
  <c r="E145" i="2" s="1"/>
  <c r="F145" i="2" s="1"/>
  <c r="D144" i="2"/>
  <c r="E144" i="2" s="1"/>
  <c r="F144" i="2" s="1"/>
  <c r="D134" i="2"/>
  <c r="E134" i="2" s="1"/>
  <c r="F134" i="2" s="1"/>
  <c r="D133" i="2"/>
  <c r="E133" i="2" s="1"/>
  <c r="F133" i="2" s="1"/>
  <c r="D132" i="2"/>
  <c r="E132" i="2" s="1"/>
  <c r="F132" i="2" s="1"/>
  <c r="D131" i="2"/>
  <c r="E131" i="2" s="1"/>
  <c r="F131" i="2" s="1"/>
  <c r="D130" i="2"/>
  <c r="E130" i="2" s="1"/>
  <c r="F130" i="2" s="1"/>
  <c r="D129" i="2"/>
  <c r="E129" i="2" s="1"/>
  <c r="F129" i="2" s="1"/>
  <c r="D128" i="2"/>
  <c r="E128" i="2" s="1"/>
  <c r="F128" i="2" s="1"/>
  <c r="D127" i="2"/>
  <c r="E127" i="2" s="1"/>
  <c r="F127" i="2" s="1"/>
  <c r="D117" i="2"/>
  <c r="E117" i="2" s="1"/>
  <c r="F117" i="2" s="1"/>
  <c r="D116" i="2"/>
  <c r="E116" i="2" s="1"/>
  <c r="F116" i="2" s="1"/>
  <c r="D115" i="2"/>
  <c r="E115" i="2" s="1"/>
  <c r="F115" i="2" s="1"/>
  <c r="D114" i="2"/>
  <c r="E114" i="2" s="1"/>
  <c r="F114" i="2" s="1"/>
  <c r="D113" i="2"/>
  <c r="E113" i="2" s="1"/>
  <c r="F113" i="2" s="1"/>
  <c r="D102" i="2"/>
  <c r="E102" i="2" s="1"/>
  <c r="F102" i="2" s="1"/>
  <c r="D101" i="2"/>
  <c r="E101" i="2" s="1"/>
  <c r="F101" i="2" s="1"/>
  <c r="D100" i="2"/>
  <c r="E100" i="2" s="1"/>
  <c r="F100" i="2" s="1"/>
  <c r="D99" i="2"/>
  <c r="E99" i="2" s="1"/>
  <c r="F99" i="2" s="1"/>
  <c r="D98" i="2"/>
  <c r="E98" i="2" s="1"/>
  <c r="F98" i="2" s="1"/>
  <c r="D88" i="2"/>
  <c r="E88" i="2" s="1"/>
  <c r="F88" i="2" s="1"/>
  <c r="D87" i="2"/>
  <c r="E87" i="2" s="1"/>
  <c r="F87" i="2" s="1"/>
  <c r="D86" i="2"/>
  <c r="E86" i="2" s="1"/>
  <c r="F86" i="2" s="1"/>
  <c r="D75" i="2"/>
  <c r="E75" i="2" s="1"/>
  <c r="F75" i="2" s="1"/>
  <c r="D74" i="2"/>
  <c r="E74" i="2" s="1"/>
  <c r="F74" i="2" s="1"/>
  <c r="D73" i="2"/>
  <c r="E73" i="2" s="1"/>
  <c r="F73" i="2" s="1"/>
  <c r="D72" i="2"/>
  <c r="E72" i="2" s="1"/>
  <c r="F72" i="2" s="1"/>
  <c r="D61" i="2"/>
  <c r="E61" i="2" s="1"/>
  <c r="F61" i="2" s="1"/>
  <c r="D60" i="2"/>
  <c r="E60" i="2" s="1"/>
  <c r="F60" i="2" s="1"/>
  <c r="D59" i="2"/>
  <c r="E59" i="2" s="1"/>
  <c r="F59" i="2" s="1"/>
  <c r="D48" i="2"/>
  <c r="E48" i="2" s="1"/>
  <c r="F48" i="2" s="1"/>
  <c r="D47" i="2"/>
  <c r="E47" i="2" s="1"/>
  <c r="F47" i="2" s="1"/>
  <c r="D36" i="2"/>
  <c r="E36" i="2" s="1"/>
  <c r="F36" i="2" s="1"/>
  <c r="D35" i="2"/>
  <c r="E35" i="2" s="1"/>
  <c r="F35" i="2" s="1"/>
  <c r="D24" i="2"/>
  <c r="E24" i="2" s="1"/>
  <c r="F24" i="2" s="1"/>
  <c r="D23" i="2"/>
  <c r="E23" i="2" s="1"/>
  <c r="F23" i="2" s="1"/>
  <c r="D22" i="2"/>
  <c r="E22" i="2" s="1"/>
  <c r="F22" i="2" s="1"/>
  <c r="D21" i="2"/>
  <c r="E21" i="2" s="1"/>
  <c r="F21" i="2" s="1"/>
  <c r="D20" i="2"/>
  <c r="E20" i="2" s="1"/>
  <c r="F20" i="2" s="1"/>
  <c r="D9" i="2"/>
  <c r="E9" i="2" s="1"/>
  <c r="F9" i="2" s="1"/>
  <c r="D8" i="2"/>
  <c r="E8" i="2" s="1"/>
  <c r="F8" i="2" s="1"/>
  <c r="F401" i="2" l="1"/>
  <c r="G391" i="2" s="1"/>
  <c r="H391" i="2" s="1"/>
  <c r="F184" i="2"/>
  <c r="G175" i="2" s="1"/>
  <c r="H175" i="2" s="1"/>
  <c r="F40" i="2"/>
  <c r="G34" i="2" s="1"/>
  <c r="H34" i="2" s="1"/>
  <c r="F241" i="2"/>
  <c r="G232" i="2" s="1"/>
  <c r="H232" i="2" s="1"/>
  <c r="F324" i="2"/>
  <c r="G316" i="2" s="1"/>
  <c r="H316" i="2" s="1"/>
  <c r="F28" i="2"/>
  <c r="G19" i="2" s="1"/>
  <c r="H19" i="2" s="1"/>
  <c r="F138" i="2"/>
  <c r="G126" i="2" s="1"/>
  <c r="H126" i="2" s="1"/>
  <c r="F170" i="2"/>
  <c r="G160" i="2" s="1"/>
  <c r="H160" i="2" s="1"/>
  <c r="F281" i="2"/>
  <c r="G273" i="2" s="1"/>
  <c r="H273" i="2" s="1"/>
  <c r="F92" i="2"/>
  <c r="G85" i="2" s="1"/>
  <c r="H85" i="2" s="1"/>
  <c r="F106" i="2"/>
  <c r="G97" i="2" s="1"/>
  <c r="H97" i="2" s="1"/>
  <c r="F355" i="2"/>
  <c r="G344" i="2" s="1"/>
  <c r="H344" i="2" s="1"/>
  <c r="F121" i="2"/>
  <c r="G112" i="2" s="1"/>
  <c r="H112" i="2" s="1"/>
  <c r="F79" i="2"/>
  <c r="G71" i="2" s="1"/>
  <c r="H71" i="2" s="1"/>
  <c r="F65" i="2"/>
  <c r="G58" i="2" s="1"/>
  <c r="H58" i="2" s="1"/>
  <c r="F199" i="2"/>
  <c r="G190" i="2" s="1"/>
  <c r="H190" i="2" s="1"/>
  <c r="F214" i="2"/>
  <c r="G204" i="2" s="1"/>
  <c r="H204" i="2" s="1"/>
  <c r="F370" i="2"/>
  <c r="G360" i="2" s="1"/>
  <c r="H360" i="2" s="1"/>
  <c r="F386" i="2"/>
  <c r="G375" i="2" s="1"/>
  <c r="H375" i="2" s="1"/>
  <c r="F428" i="2"/>
  <c r="G420" i="2" s="1"/>
  <c r="H420" i="2" s="1"/>
  <c r="F52" i="2"/>
  <c r="G46" i="2" s="1"/>
  <c r="H46" i="2" s="1"/>
  <c r="F254" i="2"/>
  <c r="G246" i="2" s="1"/>
  <c r="H246" i="2" s="1"/>
  <c r="F310" i="2"/>
  <c r="G302" i="2" s="1"/>
  <c r="H302" i="2" s="1"/>
  <c r="F415" i="2"/>
  <c r="G407" i="2" s="1"/>
  <c r="H407" i="2" s="1"/>
  <c r="F13" i="2"/>
  <c r="G7" i="2" s="1"/>
  <c r="H7" i="2" s="1"/>
  <c r="F227" i="2"/>
  <c r="G220" i="2" s="1"/>
  <c r="H220" i="2" s="1"/>
  <c r="F296" i="2"/>
  <c r="G286" i="2" s="1"/>
  <c r="H286" i="2" s="1"/>
  <c r="F441" i="2"/>
  <c r="H433" i="2" s="1"/>
  <c r="F455" i="2"/>
  <c r="G446" i="2" s="1"/>
  <c r="H446" i="2" s="1"/>
  <c r="F339" i="2"/>
  <c r="G329" i="2" s="1"/>
  <c r="H329" i="2" s="1"/>
  <c r="F154" i="2"/>
  <c r="G143" i="2" s="1"/>
  <c r="H143" i="2" s="1"/>
  <c r="F267" i="2"/>
  <c r="G260" i="2" s="1"/>
  <c r="H260" i="2" s="1"/>
  <c r="D354" i="1" l="1"/>
  <c r="D355" i="1"/>
  <c r="E355" i="1" s="1"/>
  <c r="F355" i="1" s="1"/>
  <c r="D356" i="1"/>
  <c r="E356" i="1" s="1"/>
  <c r="F356" i="1" s="1"/>
  <c r="D357" i="1"/>
  <c r="E357" i="1" s="1"/>
  <c r="F357" i="1" s="1"/>
  <c r="D358" i="1"/>
  <c r="E358" i="1" s="1"/>
  <c r="F358" i="1" s="1"/>
  <c r="D359" i="1"/>
  <c r="E359" i="1" s="1"/>
  <c r="F359" i="1" s="1"/>
  <c r="D360" i="1"/>
  <c r="E360" i="1" s="1"/>
  <c r="F360" i="1" s="1"/>
  <c r="D361" i="1"/>
  <c r="E361" i="1" s="1"/>
  <c r="F361" i="1" s="1"/>
  <c r="D362" i="1"/>
  <c r="E362" i="1" s="1"/>
  <c r="F362" i="1" s="1"/>
  <c r="D363" i="1"/>
  <c r="E363" i="1" s="1"/>
  <c r="F363" i="1" s="1"/>
  <c r="E364" i="1"/>
  <c r="F364" i="1" s="1"/>
  <c r="D365" i="1"/>
  <c r="E365" i="1" s="1"/>
  <c r="F365" i="1" s="1"/>
  <c r="D366" i="1"/>
  <c r="E366" i="1" s="1"/>
  <c r="F366" i="1" s="1"/>
  <c r="D367" i="1"/>
  <c r="E367" i="1" s="1"/>
  <c r="F367" i="1" s="1"/>
  <c r="D368" i="1"/>
  <c r="E368" i="1" s="1"/>
  <c r="F368" i="1" s="1"/>
  <c r="D352" i="1"/>
  <c r="D369" i="1"/>
  <c r="E369" i="1" s="1"/>
  <c r="F369" i="1" s="1"/>
  <c r="D338" i="1"/>
  <c r="E338" i="1" s="1"/>
  <c r="F338" i="1" s="1"/>
  <c r="D339" i="1"/>
  <c r="D340" i="1"/>
  <c r="E340" i="1" s="1"/>
  <c r="F340" i="1" s="1"/>
  <c r="D341" i="1"/>
  <c r="E341" i="1" s="1"/>
  <c r="F341" i="1" s="1"/>
  <c r="D342" i="1"/>
  <c r="E342" i="1" s="1"/>
  <c r="F342" i="1" s="1"/>
  <c r="D343" i="1"/>
  <c r="E343" i="1" s="1"/>
  <c r="F343" i="1" s="1"/>
  <c r="D337" i="1"/>
  <c r="D327" i="1"/>
  <c r="E327" i="1" s="1"/>
  <c r="F327" i="1" s="1"/>
  <c r="D325" i="1"/>
  <c r="E325" i="1" s="1"/>
  <c r="F325" i="1" s="1"/>
  <c r="D326" i="1"/>
  <c r="E326" i="1" s="1"/>
  <c r="F326" i="1" s="1"/>
  <c r="D324" i="1"/>
  <c r="E324" i="1" s="1"/>
  <c r="F324" i="1" s="1"/>
  <c r="D308" i="1"/>
  <c r="E308" i="1" s="1"/>
  <c r="F308" i="1" s="1"/>
  <c r="D309" i="1"/>
  <c r="E309" i="1" s="1"/>
  <c r="F309" i="1" s="1"/>
  <c r="D310" i="1"/>
  <c r="E310" i="1" s="1"/>
  <c r="F310" i="1" s="1"/>
  <c r="D311" i="1"/>
  <c r="E311" i="1" s="1"/>
  <c r="F311" i="1" s="1"/>
  <c r="D312" i="1"/>
  <c r="E312" i="1" s="1"/>
  <c r="F312" i="1" s="1"/>
  <c r="D313" i="1"/>
  <c r="E313" i="1" s="1"/>
  <c r="F313" i="1" s="1"/>
  <c r="D314" i="1"/>
  <c r="E314" i="1" s="1"/>
  <c r="F314" i="1" s="1"/>
  <c r="D307" i="1"/>
  <c r="E307" i="1" s="1"/>
  <c r="F307" i="1" s="1"/>
  <c r="D293" i="1"/>
  <c r="E293" i="1" s="1"/>
  <c r="F293" i="1" s="1"/>
  <c r="D294" i="1"/>
  <c r="E294" i="1" s="1"/>
  <c r="F294" i="1" s="1"/>
  <c r="D295" i="1"/>
  <c r="E295" i="1" s="1"/>
  <c r="F295" i="1" s="1"/>
  <c r="D296" i="1"/>
  <c r="E296" i="1" s="1"/>
  <c r="F296" i="1" s="1"/>
  <c r="D297" i="1"/>
  <c r="E297" i="1" s="1"/>
  <c r="F297" i="1" s="1"/>
  <c r="D298" i="1"/>
  <c r="E298" i="1" s="1"/>
  <c r="F298" i="1" s="1"/>
  <c r="D292" i="1"/>
  <c r="D279" i="1"/>
  <c r="E279" i="1" s="1"/>
  <c r="F279" i="1" s="1"/>
  <c r="D280" i="1"/>
  <c r="E280" i="1" s="1"/>
  <c r="F280" i="1" s="1"/>
  <c r="D281" i="1"/>
  <c r="E281" i="1" s="1"/>
  <c r="F281" i="1" s="1"/>
  <c r="D282" i="1"/>
  <c r="E282" i="1" s="1"/>
  <c r="F282" i="1" s="1"/>
  <c r="D278" i="1"/>
  <c r="D266" i="1"/>
  <c r="E266" i="1" s="1"/>
  <c r="F266" i="1" s="1"/>
  <c r="D267" i="1"/>
  <c r="E267" i="1" s="1"/>
  <c r="F267" i="1" s="1"/>
  <c r="D265" i="1"/>
  <c r="D251" i="1"/>
  <c r="E251" i="1" s="1"/>
  <c r="F251" i="1" s="1"/>
  <c r="D252" i="1"/>
  <c r="E252" i="1" s="1"/>
  <c r="F252" i="1" s="1"/>
  <c r="D253" i="1"/>
  <c r="E253" i="1" s="1"/>
  <c r="F253" i="1" s="1"/>
  <c r="D254" i="1"/>
  <c r="E254" i="1" s="1"/>
  <c r="F254" i="1" s="1"/>
  <c r="D250" i="1"/>
  <c r="E250" i="1" s="1"/>
  <c r="F250" i="1" s="1"/>
  <c r="D237" i="1"/>
  <c r="E237" i="1" s="1"/>
  <c r="F237" i="1" s="1"/>
  <c r="D238" i="1"/>
  <c r="E238" i="1" s="1"/>
  <c r="F238" i="1" s="1"/>
  <c r="D239" i="1"/>
  <c r="E239" i="1" s="1"/>
  <c r="F239" i="1" s="1"/>
  <c r="D240" i="1"/>
  <c r="E240" i="1" s="1"/>
  <c r="F240" i="1" s="1"/>
  <c r="D236" i="1"/>
  <c r="E236" i="1" s="1"/>
  <c r="F236" i="1" s="1"/>
  <c r="D223" i="1"/>
  <c r="E223" i="1" s="1"/>
  <c r="F223" i="1" s="1"/>
  <c r="D224" i="1"/>
  <c r="E224" i="1" s="1"/>
  <c r="F224" i="1" s="1"/>
  <c r="D225" i="1"/>
  <c r="E225" i="1" s="1"/>
  <c r="F225" i="1" s="1"/>
  <c r="D222" i="1"/>
  <c r="E222" i="1" s="1"/>
  <c r="F222" i="1" s="1"/>
  <c r="D207" i="1"/>
  <c r="E207" i="1" s="1"/>
  <c r="F207" i="1" s="1"/>
  <c r="D208" i="1"/>
  <c r="E208" i="1" s="1"/>
  <c r="F208" i="1" s="1"/>
  <c r="D209" i="1"/>
  <c r="E209" i="1" s="1"/>
  <c r="F209" i="1" s="1"/>
  <c r="D210" i="1"/>
  <c r="E210" i="1" s="1"/>
  <c r="F210" i="1" s="1"/>
  <c r="D211" i="1"/>
  <c r="E211" i="1" s="1"/>
  <c r="F211" i="1" s="1"/>
  <c r="D206" i="1"/>
  <c r="E206" i="1" s="1"/>
  <c r="F206" i="1" s="1"/>
  <c r="D193" i="1"/>
  <c r="E193" i="1" s="1"/>
  <c r="F193" i="1" s="1"/>
  <c r="D194" i="1"/>
  <c r="E194" i="1" s="1"/>
  <c r="F194" i="1" s="1"/>
  <c r="D195" i="1"/>
  <c r="E195" i="1" s="1"/>
  <c r="F195" i="1" s="1"/>
  <c r="D196" i="1"/>
  <c r="E196" i="1" s="1"/>
  <c r="F196" i="1" s="1"/>
  <c r="D192" i="1"/>
  <c r="E192" i="1" s="1"/>
  <c r="F192" i="1" s="1"/>
  <c r="D181" i="1"/>
  <c r="E181" i="1" s="1"/>
  <c r="F181" i="1" s="1"/>
  <c r="D178" i="1"/>
  <c r="E178" i="1" s="1"/>
  <c r="F178" i="1" s="1"/>
  <c r="D179" i="1"/>
  <c r="E179" i="1" s="1"/>
  <c r="F179" i="1" s="1"/>
  <c r="D180" i="1"/>
  <c r="E180" i="1" s="1"/>
  <c r="F180" i="1" s="1"/>
  <c r="D177" i="1"/>
  <c r="E177" i="1" s="1"/>
  <c r="F177" i="1" s="1"/>
  <c r="D163" i="1"/>
  <c r="E163" i="1" s="1"/>
  <c r="F163" i="1" s="1"/>
  <c r="D164" i="1"/>
  <c r="E164" i="1" s="1"/>
  <c r="F164" i="1" s="1"/>
  <c r="D165" i="1"/>
  <c r="E165" i="1" s="1"/>
  <c r="F165" i="1" s="1"/>
  <c r="D166" i="1"/>
  <c r="E166" i="1" s="1"/>
  <c r="F166" i="1" s="1"/>
  <c r="D167" i="1"/>
  <c r="E167" i="1" s="1"/>
  <c r="F167" i="1" s="1"/>
  <c r="D162" i="1"/>
  <c r="E162" i="1" s="1"/>
  <c r="F162" i="1" s="1"/>
  <c r="D146" i="1"/>
  <c r="E146" i="1" s="1"/>
  <c r="F146" i="1" s="1"/>
  <c r="D147" i="1"/>
  <c r="E147" i="1" s="1"/>
  <c r="F147" i="1" s="1"/>
  <c r="D148" i="1"/>
  <c r="E148" i="1" s="1"/>
  <c r="F148" i="1" s="1"/>
  <c r="D149" i="1"/>
  <c r="E149" i="1" s="1"/>
  <c r="F149" i="1" s="1"/>
  <c r="D150" i="1"/>
  <c r="E150" i="1" s="1"/>
  <c r="F150" i="1" s="1"/>
  <c r="D151" i="1"/>
  <c r="E151" i="1" s="1"/>
  <c r="F151" i="1" s="1"/>
  <c r="D145" i="1"/>
  <c r="E145" i="1" s="1"/>
  <c r="F145" i="1" s="1"/>
  <c r="D129" i="1"/>
  <c r="E129" i="1" s="1"/>
  <c r="F129" i="1" s="1"/>
  <c r="D130" i="1"/>
  <c r="E130" i="1" s="1"/>
  <c r="F130" i="1" s="1"/>
  <c r="D131" i="1"/>
  <c r="E131" i="1" s="1"/>
  <c r="F131" i="1" s="1"/>
  <c r="D132" i="1"/>
  <c r="E132" i="1" s="1"/>
  <c r="F132" i="1" s="1"/>
  <c r="D133" i="1"/>
  <c r="E133" i="1" s="1"/>
  <c r="F133" i="1" s="1"/>
  <c r="D134" i="1"/>
  <c r="E134" i="1" s="1"/>
  <c r="F134" i="1" s="1"/>
  <c r="D135" i="1"/>
  <c r="E135" i="1" s="1"/>
  <c r="F135" i="1" s="1"/>
  <c r="D128" i="1"/>
  <c r="E128" i="1" s="1"/>
  <c r="F128" i="1" s="1"/>
  <c r="D115" i="1"/>
  <c r="E115" i="1" s="1"/>
  <c r="F115" i="1" s="1"/>
  <c r="D116" i="1"/>
  <c r="E116" i="1" s="1"/>
  <c r="F116" i="1" s="1"/>
  <c r="D117" i="1"/>
  <c r="E117" i="1" s="1"/>
  <c r="F117" i="1" s="1"/>
  <c r="D118" i="1"/>
  <c r="E118" i="1" s="1"/>
  <c r="F118" i="1" s="1"/>
  <c r="D114" i="1"/>
  <c r="D100" i="1"/>
  <c r="E100" i="1" s="1"/>
  <c r="F100" i="1" s="1"/>
  <c r="D101" i="1"/>
  <c r="E101" i="1" s="1"/>
  <c r="F101" i="1" s="1"/>
  <c r="D102" i="1"/>
  <c r="E102" i="1" s="1"/>
  <c r="F102" i="1" s="1"/>
  <c r="D103" i="1"/>
  <c r="E103" i="1" s="1"/>
  <c r="F103" i="1" s="1"/>
  <c r="D99" i="1"/>
  <c r="D88" i="1"/>
  <c r="E88" i="1" s="1"/>
  <c r="F88" i="1" s="1"/>
  <c r="D89" i="1"/>
  <c r="E89" i="1" s="1"/>
  <c r="F89" i="1" s="1"/>
  <c r="D87" i="1"/>
  <c r="D73" i="1"/>
  <c r="E73" i="1" s="1"/>
  <c r="F73" i="1" s="1"/>
  <c r="E414" i="1"/>
  <c r="F414" i="1" s="1"/>
  <c r="E413" i="1"/>
  <c r="F413" i="1" s="1"/>
  <c r="E412" i="1"/>
  <c r="F412" i="1" s="1"/>
  <c r="E411" i="1"/>
  <c r="F411" i="1" s="1"/>
  <c r="E410" i="1"/>
  <c r="F410" i="1" s="1"/>
  <c r="E409" i="1"/>
  <c r="F409" i="1" s="1"/>
  <c r="E426" i="1"/>
  <c r="F426" i="1" s="1"/>
  <c r="E427" i="1"/>
  <c r="F427" i="1" s="1"/>
  <c r="E428" i="1"/>
  <c r="F428" i="1" s="1"/>
  <c r="E429" i="1"/>
  <c r="F429" i="1" s="1"/>
  <c r="E425" i="1"/>
  <c r="F425" i="1" s="1"/>
  <c r="E393" i="1"/>
  <c r="F393" i="1" s="1"/>
  <c r="E394" i="1"/>
  <c r="F394" i="1" s="1"/>
  <c r="E395" i="1"/>
  <c r="F395" i="1" s="1"/>
  <c r="E396" i="1"/>
  <c r="F396" i="1" s="1"/>
  <c r="E397" i="1"/>
  <c r="F397" i="1" s="1"/>
  <c r="E398" i="1"/>
  <c r="F398" i="1" s="1"/>
  <c r="E399" i="1"/>
  <c r="F399" i="1" s="1"/>
  <c r="D76" i="1"/>
  <c r="E76" i="1" s="1"/>
  <c r="F76" i="1" s="1"/>
  <c r="D75" i="1"/>
  <c r="E75" i="1" s="1"/>
  <c r="F75" i="1" s="1"/>
  <c r="D74" i="1"/>
  <c r="E74" i="1" s="1"/>
  <c r="F74" i="1" s="1"/>
  <c r="D61" i="1"/>
  <c r="E61" i="1" s="1"/>
  <c r="F61" i="1" s="1"/>
  <c r="D62" i="1"/>
  <c r="E62" i="1" s="1"/>
  <c r="F62" i="1" s="1"/>
  <c r="D60" i="1"/>
  <c r="E60" i="1" s="1"/>
  <c r="F60" i="1" s="1"/>
  <c r="D49" i="1"/>
  <c r="D48" i="1"/>
  <c r="E48" i="1" s="1"/>
  <c r="F48" i="1" s="1"/>
  <c r="D37" i="1"/>
  <c r="E37" i="1" s="1"/>
  <c r="F37" i="1" s="1"/>
  <c r="D36" i="1"/>
  <c r="E36" i="1" s="1"/>
  <c r="F36" i="1" s="1"/>
  <c r="D25" i="1"/>
  <c r="D24" i="1"/>
  <c r="D23" i="1"/>
  <c r="D22" i="1"/>
  <c r="D9" i="1"/>
  <c r="D10" i="1"/>
  <c r="E384" i="1"/>
  <c r="F384" i="1" s="1"/>
  <c r="E383" i="1"/>
  <c r="F383" i="1" s="1"/>
  <c r="E382" i="1"/>
  <c r="F382" i="1" s="1"/>
  <c r="E381" i="1"/>
  <c r="F381" i="1" s="1"/>
  <c r="E380" i="1"/>
  <c r="F380" i="1" s="1"/>
  <c r="E379" i="1"/>
  <c r="F379" i="1" s="1"/>
  <c r="E378" i="1"/>
  <c r="F378" i="1" s="1"/>
  <c r="E352" i="1"/>
  <c r="F352" i="1" s="1"/>
  <c r="E353" i="1"/>
  <c r="F353" i="1" s="1"/>
  <c r="E354" i="1"/>
  <c r="F354" i="1" s="1"/>
  <c r="E339" i="1"/>
  <c r="F339" i="1" s="1"/>
  <c r="E337" i="1"/>
  <c r="F337" i="1" s="1"/>
  <c r="E292" i="1"/>
  <c r="F292" i="1" s="1"/>
  <c r="E278" i="1"/>
  <c r="F278" i="1" s="1"/>
  <c r="E265" i="1"/>
  <c r="F265" i="1" s="1"/>
  <c r="E114" i="1"/>
  <c r="F114" i="1" s="1"/>
  <c r="E99" i="1"/>
  <c r="F99" i="1" s="1"/>
  <c r="E87" i="1"/>
  <c r="F87" i="1" s="1"/>
  <c r="E49" i="1"/>
  <c r="F49" i="1" s="1"/>
  <c r="F418" i="1" l="1"/>
  <c r="G408" i="1" s="1"/>
  <c r="H408" i="1" s="1"/>
  <c r="F432" i="1"/>
  <c r="G424" i="1" s="1"/>
  <c r="H424" i="1" s="1"/>
  <c r="F403" i="1"/>
  <c r="F387" i="1"/>
  <c r="G377" i="1" s="1"/>
  <c r="H377" i="1" s="1"/>
  <c r="F372" i="1"/>
  <c r="G351" i="1" s="1"/>
  <c r="H351" i="1" s="1"/>
  <c r="F185" i="1"/>
  <c r="G176" i="1" s="1"/>
  <c r="H176" i="1" s="1"/>
  <c r="F271" i="1"/>
  <c r="G264" i="1" s="1"/>
  <c r="H264" i="1" s="1"/>
  <c r="F346" i="1"/>
  <c r="G336" i="1" s="1"/>
  <c r="H336" i="1" s="1"/>
  <c r="F331" i="1"/>
  <c r="G323" i="1" s="1"/>
  <c r="H323" i="1" s="1"/>
  <c r="F317" i="1"/>
  <c r="G306" i="1" s="1"/>
  <c r="H306" i="1" s="1"/>
  <c r="F301" i="1"/>
  <c r="G291" i="1" s="1"/>
  <c r="H291" i="1" s="1"/>
  <c r="F286" i="1"/>
  <c r="G277" i="1" s="1"/>
  <c r="H277" i="1" s="1"/>
  <c r="F258" i="1"/>
  <c r="G249" i="1" s="1"/>
  <c r="H249" i="1" s="1"/>
  <c r="F244" i="1"/>
  <c r="G235" i="1" s="1"/>
  <c r="H235" i="1" s="1"/>
  <c r="F229" i="1"/>
  <c r="G221" i="1" s="1"/>
  <c r="H221" i="1" s="1"/>
  <c r="F215" i="1"/>
  <c r="G205" i="1" s="1"/>
  <c r="H205" i="1" s="1"/>
  <c r="F200" i="1"/>
  <c r="G191" i="1" s="1"/>
  <c r="H191" i="1" s="1"/>
  <c r="F171" i="1"/>
  <c r="G161" i="1" s="1"/>
  <c r="H161" i="1" s="1"/>
  <c r="F53" i="1"/>
  <c r="G47" i="1" s="1"/>
  <c r="H47" i="1" s="1"/>
  <c r="F80" i="1"/>
  <c r="G72" i="1" s="1"/>
  <c r="H72" i="1" s="1"/>
  <c r="F41" i="1"/>
  <c r="G35" i="1" s="1"/>
  <c r="H35" i="1" s="1"/>
  <c r="F155" i="1"/>
  <c r="G144" i="1" s="1"/>
  <c r="H144" i="1" s="1"/>
  <c r="F139" i="1"/>
  <c r="G127" i="1" s="1"/>
  <c r="H127" i="1" s="1"/>
  <c r="F122" i="1"/>
  <c r="G113" i="1" s="1"/>
  <c r="H113" i="1" s="1"/>
  <c r="F107" i="1"/>
  <c r="G98" i="1" s="1"/>
  <c r="H98" i="1" s="1"/>
  <c r="F93" i="1"/>
  <c r="G86" i="1" s="1"/>
  <c r="H86" i="1" s="1"/>
  <c r="F66" i="1"/>
  <c r="E22" i="1"/>
  <c r="F22" i="1" s="1"/>
  <c r="E23" i="1"/>
  <c r="F23" i="1" s="1"/>
  <c r="E24" i="1"/>
  <c r="F24" i="1" s="1"/>
  <c r="E25" i="1"/>
  <c r="F25" i="1" s="1"/>
  <c r="E21" i="1"/>
  <c r="F21" i="1" s="1"/>
  <c r="G59" i="1" l="1"/>
  <c r="H59" i="1" s="1"/>
  <c r="F29" i="1"/>
  <c r="G20" i="1" s="1"/>
  <c r="H20" i="1" s="1"/>
  <c r="G392" i="1"/>
  <c r="H392" i="1" s="1"/>
  <c r="E8" i="1"/>
  <c r="F8" i="1" s="1"/>
  <c r="E9" i="1"/>
  <c r="F9" i="1" s="1"/>
  <c r="E10" i="1"/>
  <c r="F10" i="1" s="1"/>
  <c r="F14" i="1" l="1"/>
  <c r="G7" i="1" l="1"/>
  <c r="H7" i="1" s="1"/>
</calcChain>
</file>

<file path=xl/comments1.xml><?xml version="1.0" encoding="utf-8"?>
<comments xmlns="http://schemas.openxmlformats.org/spreadsheetml/2006/main">
  <authors>
    <author>mhayes</author>
  </authors>
  <commentList>
    <comment ref="H1" authorId="0" shapeId="0">
      <text>
        <r>
          <rPr>
            <b/>
            <sz val="9"/>
            <color indexed="81"/>
            <rFont val="Tahoma"/>
            <charset val="1"/>
          </rPr>
          <t>mhayes:</t>
        </r>
        <r>
          <rPr>
            <sz val="9"/>
            <color indexed="81"/>
            <rFont val="Tahoma"/>
            <charset val="1"/>
          </rPr>
          <t xml:space="preserve">
r is average residence time for males and females. This value is not currently known, but we have what appear to be reasonably good estimates from Arnold and Powell (1983), which suggests that average residence times for males and females during their study were in the range of 8.85 days. See my handwritten notes and calculations on Arnold and Powell (1983, page 118). For the 2020 LMB 5-yr review Angela and I decided to use 8.85 for r. I suspect this value may be a little high for what residence time is now for LMB, in part because the population is so small predation experienced by individuals in the population may be higher. Susan thinks residence time is lower, and I believe Jana Johnson's captive propagation results suggests lower r in captivity. For this analysis, I will use r = 6.0</t>
        </r>
      </text>
    </comment>
    <comment ref="H2" authorId="0" shapeId="0">
      <text>
        <r>
          <rPr>
            <b/>
            <sz val="9"/>
            <color indexed="81"/>
            <rFont val="Tahoma"/>
            <charset val="1"/>
          </rPr>
          <t>mhayes:</t>
        </r>
        <r>
          <rPr>
            <sz val="9"/>
            <color indexed="81"/>
            <rFont val="Tahoma"/>
            <charset val="1"/>
          </rPr>
          <t xml:space="preserve">
This is detection probability = 0.5. See the most recent 5-yr review for LMB (Service 2020) for a detailed discussion of p.
</t>
        </r>
      </text>
    </comment>
    <comment ref="D5" authorId="0" shapeId="0">
      <text>
        <r>
          <rPr>
            <b/>
            <sz val="9"/>
            <color indexed="81"/>
            <rFont val="Tahoma"/>
            <charset val="1"/>
          </rPr>
          <t>mhayes:</t>
        </r>
        <r>
          <rPr>
            <sz val="9"/>
            <color indexed="81"/>
            <rFont val="Tahoma"/>
            <charset val="1"/>
          </rPr>
          <t xml:space="preserve">
This is the difference between the date the surveys before and after were conducted. </t>
        </r>
      </text>
    </comment>
  </commentList>
</comments>
</file>

<file path=xl/sharedStrings.xml><?xml version="1.0" encoding="utf-8"?>
<sst xmlns="http://schemas.openxmlformats.org/spreadsheetml/2006/main" count="1382" uniqueCount="30">
  <si>
    <t>Count</t>
  </si>
  <si>
    <t>Date Diff.</t>
  </si>
  <si>
    <t>Day Diff./2</t>
  </si>
  <si>
    <t>n*t</t>
  </si>
  <si>
    <t>Week</t>
  </si>
  <si>
    <t>Date</t>
  </si>
  <si>
    <t>Sum</t>
  </si>
  <si>
    <t>Sum/r</t>
  </si>
  <si>
    <t>-</t>
  </si>
  <si>
    <t>N</t>
  </si>
  <si>
    <t xml:space="preserve">r = </t>
  </si>
  <si>
    <t xml:space="preserve">p = </t>
  </si>
  <si>
    <t>rf</t>
  </si>
  <si>
    <t xml:space="preserve"> </t>
  </si>
  <si>
    <t>Year</t>
  </si>
  <si>
    <t>Total</t>
  </si>
  <si>
    <t>Sardis</t>
  </si>
  <si>
    <t>Stamm</t>
  </si>
  <si>
    <t>NS</t>
  </si>
  <si>
    <t>Total 15</t>
  </si>
  <si>
    <t>Sardis 15</t>
  </si>
  <si>
    <t>Stamm 15</t>
  </si>
  <si>
    <t xml:space="preserve">These calculations only use Pollard walk results, and not group survey results. </t>
  </si>
  <si>
    <t xml:space="preserve">Note: See Susan's email from 10/5/2022. </t>
  </si>
  <si>
    <t>She reports 7 LMB's seen on Pollard walks in 2020</t>
  </si>
  <si>
    <t xml:space="preserve">But I don’t know the dates, so I'm dispersing the observations </t>
  </si>
  <si>
    <t>across the survey period, for the time being.</t>
  </si>
  <si>
    <t>Add the corrected numbers once we get them form her.</t>
  </si>
  <si>
    <t>She reports 4 LMB's seen on Pollard walks in 2021</t>
  </si>
  <si>
    <t>She reports 2 LMB's seen on Pollard walks in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</si>
</sst>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rgb="FF500050"/>
      <name val="Arial"/>
      <family val="2"/>
    </font>
    <font>
      <sz val="10"/>
      <name val="Arial"/>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14" fontId="0" fillId="0" borderId="0" xfId="0" applyNumberFormat="1"/>
    <xf numFmtId="0" fontId="0" fillId="0" borderId="1" xfId="0" applyBorder="1"/>
    <xf numFmtId="0" fontId="0" fillId="0" borderId="0" xfId="0" applyBorder="1"/>
    <xf numFmtId="0" fontId="1" fillId="0" borderId="0" xfId="0" applyFont="1"/>
    <xf numFmtId="0" fontId="0" fillId="2" borderId="1" xfId="0" applyFill="1" applyBorder="1"/>
    <xf numFmtId="0" fontId="0" fillId="0" borderId="1" xfId="0" applyFill="1" applyBorder="1"/>
    <xf numFmtId="14" fontId="0" fillId="0" borderId="0" xfId="0" applyNumberFormat="1" applyBorder="1"/>
    <xf numFmtId="14" fontId="2" fillId="0" borderId="0" xfId="0" applyNumberFormat="1" applyFont="1" applyAlignment="1">
      <alignment horizontal="center"/>
    </xf>
    <xf numFmtId="14" fontId="2" fillId="0" borderId="0" xfId="0" applyNumberFormat="1" applyFont="1"/>
    <xf numFmtId="0" fontId="0" fillId="3" borderId="1" xfId="0" applyFill="1" applyBorder="1"/>
    <xf numFmtId="0" fontId="0" fillId="0" borderId="0" xfId="0" applyAlignment="1">
      <alignment horizontal="center"/>
    </xf>
    <xf numFmtId="1"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Population Index of the Lange's</a:t>
            </a:r>
            <a:r>
              <a:rPr lang="en-US" baseline="0"/>
              <a:t> Metalmark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Indices!$B$1</c:f>
              <c:strCache>
                <c:ptCount val="1"/>
                <c:pt idx="0">
                  <c:v>Total</c:v>
                </c:pt>
              </c:strCache>
            </c:strRef>
          </c:tx>
          <c:spPr>
            <a:ln w="19050" cap="rnd">
              <a:solidFill>
                <a:schemeClr val="accent1"/>
              </a:solidFill>
              <a:round/>
            </a:ln>
            <a:effectLst/>
          </c:spPr>
          <c:marker>
            <c:symbol val="none"/>
          </c:marker>
          <c:xVal>
            <c:numRef>
              <c:f>Indices!$A$2:$A$35</c:f>
              <c:numCache>
                <c:formatCode>General</c:formatCode>
                <c:ptCount val="34"/>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numCache>
            </c:numRef>
          </c:xVal>
          <c:yVal>
            <c:numRef>
              <c:f>Indices!$B$2:$B$35</c:f>
              <c:numCache>
                <c:formatCode>General</c:formatCode>
                <c:ptCount val="34"/>
                <c:pt idx="0">
                  <c:v>105.2542372881356</c:v>
                </c:pt>
                <c:pt idx="1">
                  <c:v>479.03954802259886</c:v>
                </c:pt>
                <c:pt idx="2">
                  <c:v>912.76836158192089</c:v>
                </c:pt>
                <c:pt idx="3">
                  <c:v>1062.7118644067798</c:v>
                </c:pt>
                <c:pt idx="4">
                  <c:v>1822.8813559322034</c:v>
                </c:pt>
                <c:pt idx="5">
                  <c:v>3025.4237288135596</c:v>
                </c:pt>
                <c:pt idx="6">
                  <c:v>1520.225988700565</c:v>
                </c:pt>
                <c:pt idx="7">
                  <c:v>1507.5706214689267</c:v>
                </c:pt>
                <c:pt idx="8">
                  <c:v>1946.5536723163843</c:v>
                </c:pt>
                <c:pt idx="9">
                  <c:v>1680</c:v>
                </c:pt>
                <c:pt idx="10">
                  <c:v>3132.9943502824858</c:v>
                </c:pt>
                <c:pt idx="11">
                  <c:v>7488.0225988700568</c:v>
                </c:pt>
                <c:pt idx="12">
                  <c:v>3025.4237288135596</c:v>
                </c:pt>
                <c:pt idx="13">
                  <c:v>3697.7401129943505</c:v>
                </c:pt>
                <c:pt idx="14">
                  <c:v>3311.7514124293789</c:v>
                </c:pt>
                <c:pt idx="15">
                  <c:v>1388.9265536723165</c:v>
                </c:pt>
                <c:pt idx="16">
                  <c:v>1075.4237288135594</c:v>
                </c:pt>
                <c:pt idx="17">
                  <c:v>1059.2655367231639</c:v>
                </c:pt>
                <c:pt idx="18">
                  <c:v>854.2372881355933</c:v>
                </c:pt>
                <c:pt idx="19">
                  <c:v>473.67231638418082</c:v>
                </c:pt>
                <c:pt idx="20">
                  <c:v>98.757062146892665</c:v>
                </c:pt>
                <c:pt idx="21">
                  <c:v>135.25423728813558</c:v>
                </c:pt>
                <c:pt idx="22">
                  <c:v>255.48022598870057</c:v>
                </c:pt>
                <c:pt idx="23">
                  <c:v>84.915254237288138</c:v>
                </c:pt>
                <c:pt idx="24">
                  <c:v>46.271186440677965</c:v>
                </c:pt>
                <c:pt idx="25">
                  <c:v>26.949152542372882</c:v>
                </c:pt>
                <c:pt idx="26">
                  <c:v>68.022598870056498</c:v>
                </c:pt>
                <c:pt idx="27">
                  <c:v>61.694915254237287</c:v>
                </c:pt>
                <c:pt idx="28">
                  <c:v>105.98870056497175</c:v>
                </c:pt>
                <c:pt idx="29">
                  <c:v>26.214689265536723</c:v>
                </c:pt>
                <c:pt idx="30">
                  <c:v>20.16949152542373</c:v>
                </c:pt>
                <c:pt idx="31">
                  <c:v>20.564971751412429</c:v>
                </c:pt>
                <c:pt idx="32">
                  <c:v>6.9491525423728815</c:v>
                </c:pt>
                <c:pt idx="33">
                  <c:v>3.9548022598870056</c:v>
                </c:pt>
              </c:numCache>
            </c:numRef>
          </c:yVal>
          <c:smooth val="0"/>
          <c:extLst>
            <c:ext xmlns:c16="http://schemas.microsoft.com/office/drawing/2014/chart" uri="{C3380CC4-5D6E-409C-BE32-E72D297353CC}">
              <c16:uniqueId val="{00000000-9A37-4B05-82EF-6BA0F37A01F7}"/>
            </c:ext>
          </c:extLst>
        </c:ser>
        <c:ser>
          <c:idx val="1"/>
          <c:order val="1"/>
          <c:tx>
            <c:strRef>
              <c:f>Indices!$C$1</c:f>
              <c:strCache>
                <c:ptCount val="1"/>
                <c:pt idx="0">
                  <c:v>Sardis</c:v>
                </c:pt>
              </c:strCache>
            </c:strRef>
          </c:tx>
          <c:spPr>
            <a:ln w="19050" cap="rnd">
              <a:solidFill>
                <a:schemeClr val="accent2"/>
              </a:solidFill>
              <a:round/>
            </a:ln>
            <a:effectLst/>
          </c:spPr>
          <c:marker>
            <c:symbol val="none"/>
          </c:marker>
          <c:xVal>
            <c:numRef>
              <c:f>Indices!$A$2:$A$35</c:f>
              <c:numCache>
                <c:formatCode>General</c:formatCode>
                <c:ptCount val="34"/>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numCache>
            </c:numRef>
          </c:xVal>
          <c:yVal>
            <c:numRef>
              <c:f>Indices!$C$2:$C$35</c:f>
              <c:numCache>
                <c:formatCode>General</c:formatCode>
                <c:ptCount val="34"/>
                <c:pt idx="0">
                  <c:v>48.418079096045197</c:v>
                </c:pt>
                <c:pt idx="1">
                  <c:v>114.35028248587571</c:v>
                </c:pt>
                <c:pt idx="2">
                  <c:v>246.77966101694915</c:v>
                </c:pt>
                <c:pt idx="3">
                  <c:v>264.40677966101697</c:v>
                </c:pt>
                <c:pt idx="4">
                  <c:v>501.97740112994353</c:v>
                </c:pt>
                <c:pt idx="5">
                  <c:v>696.32768361581918</c:v>
                </c:pt>
                <c:pt idx="6">
                  <c:v>520.45197740112997</c:v>
                </c:pt>
                <c:pt idx="7">
                  <c:v>495.93220338983053</c:v>
                </c:pt>
                <c:pt idx="8">
                  <c:v>550.50847457627117</c:v>
                </c:pt>
                <c:pt idx="9">
                  <c:v>501.46892655367236</c:v>
                </c:pt>
                <c:pt idx="10">
                  <c:v>1461.6949152542375</c:v>
                </c:pt>
                <c:pt idx="11">
                  <c:v>3314.9152542372881</c:v>
                </c:pt>
                <c:pt idx="12">
                  <c:v>1095.4802259887006</c:v>
                </c:pt>
                <c:pt idx="13">
                  <c:v>2894.1242937853108</c:v>
                </c:pt>
                <c:pt idx="14">
                  <c:v>1350.1694915254238</c:v>
                </c:pt>
                <c:pt idx="15">
                  <c:v>529.9435028248588</c:v>
                </c:pt>
                <c:pt idx="16">
                  <c:v>615.93220338983053</c:v>
                </c:pt>
                <c:pt idx="17">
                  <c:v>358.07909604519773</c:v>
                </c:pt>
                <c:pt idx="18">
                  <c:v>401.80790960451981</c:v>
                </c:pt>
                <c:pt idx="19">
                  <c:v>272.09039548022599</c:v>
                </c:pt>
                <c:pt idx="20">
                  <c:v>94.802259887005647</c:v>
                </c:pt>
                <c:pt idx="21">
                  <c:v>124.18079096045199</c:v>
                </c:pt>
                <c:pt idx="22">
                  <c:v>236.61016949152543</c:v>
                </c:pt>
                <c:pt idx="23">
                  <c:v>69.378531073446325</c:v>
                </c:pt>
                <c:pt idx="24">
                  <c:v>59.322033898305087</c:v>
                </c:pt>
                <c:pt idx="25">
                  <c:v>26.949152542372882</c:v>
                </c:pt>
                <c:pt idx="26">
                  <c:v>68.022598870056498</c:v>
                </c:pt>
                <c:pt idx="27">
                  <c:v>61.694915254237287</c:v>
                </c:pt>
                <c:pt idx="28">
                  <c:v>105.98870056497175</c:v>
                </c:pt>
                <c:pt idx="29">
                  <c:v>26.214689265536723</c:v>
                </c:pt>
                <c:pt idx="30">
                  <c:v>20.16949152542373</c:v>
                </c:pt>
                <c:pt idx="31">
                  <c:v>20.564971751412429</c:v>
                </c:pt>
                <c:pt idx="32">
                  <c:v>6.9491525423728815</c:v>
                </c:pt>
                <c:pt idx="33">
                  <c:v>3.9548022598870056</c:v>
                </c:pt>
              </c:numCache>
            </c:numRef>
          </c:yVal>
          <c:smooth val="0"/>
          <c:extLst>
            <c:ext xmlns:c16="http://schemas.microsoft.com/office/drawing/2014/chart" uri="{C3380CC4-5D6E-409C-BE32-E72D297353CC}">
              <c16:uniqueId val="{00000001-9A37-4B05-82EF-6BA0F37A01F7}"/>
            </c:ext>
          </c:extLst>
        </c:ser>
        <c:ser>
          <c:idx val="2"/>
          <c:order val="2"/>
          <c:tx>
            <c:strRef>
              <c:f>Indices!$D$1</c:f>
              <c:strCache>
                <c:ptCount val="1"/>
                <c:pt idx="0">
                  <c:v>Stamm</c:v>
                </c:pt>
              </c:strCache>
            </c:strRef>
          </c:tx>
          <c:spPr>
            <a:ln w="19050" cap="rnd">
              <a:solidFill>
                <a:schemeClr val="accent3"/>
              </a:solidFill>
              <a:round/>
            </a:ln>
            <a:effectLst/>
          </c:spPr>
          <c:marker>
            <c:symbol val="none"/>
          </c:marker>
          <c:xVal>
            <c:numRef>
              <c:f>Indices!$A$2:$A$35</c:f>
              <c:numCache>
                <c:formatCode>General</c:formatCode>
                <c:ptCount val="34"/>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numCache>
            </c:numRef>
          </c:xVal>
          <c:yVal>
            <c:numRef>
              <c:f>Indices!$D$2:$D$35</c:f>
              <c:numCache>
                <c:formatCode>General</c:formatCode>
                <c:ptCount val="34"/>
                <c:pt idx="0">
                  <c:v>58.305084745762713</c:v>
                </c:pt>
                <c:pt idx="1">
                  <c:v>364.68926553672316</c:v>
                </c:pt>
                <c:pt idx="2">
                  <c:v>665.98870056497174</c:v>
                </c:pt>
                <c:pt idx="3">
                  <c:v>789.83050847457628</c:v>
                </c:pt>
                <c:pt idx="4">
                  <c:v>1320.9039548022599</c:v>
                </c:pt>
                <c:pt idx="5">
                  <c:v>2329.0960451977403</c:v>
                </c:pt>
                <c:pt idx="6">
                  <c:v>983.95480225988706</c:v>
                </c:pt>
                <c:pt idx="7">
                  <c:v>1011.6384180790961</c:v>
                </c:pt>
                <c:pt idx="8">
                  <c:v>1396.0451977401131</c:v>
                </c:pt>
                <c:pt idx="9">
                  <c:v>1178.5310734463278</c:v>
                </c:pt>
                <c:pt idx="10">
                  <c:v>1671.2994350282486</c:v>
                </c:pt>
                <c:pt idx="11">
                  <c:v>4173.1073446327682</c:v>
                </c:pt>
                <c:pt idx="12">
                  <c:v>1893.5593220338983</c:v>
                </c:pt>
                <c:pt idx="13">
                  <c:v>803.61581920903961</c:v>
                </c:pt>
                <c:pt idx="14">
                  <c:v>1961.5819209039548</c:v>
                </c:pt>
                <c:pt idx="15">
                  <c:v>858.75706214689274</c:v>
                </c:pt>
                <c:pt idx="16">
                  <c:v>459.49152542372883</c:v>
                </c:pt>
                <c:pt idx="17">
                  <c:v>700.84745762711873</c:v>
                </c:pt>
                <c:pt idx="18">
                  <c:v>452.42937853107344</c:v>
                </c:pt>
                <c:pt idx="19">
                  <c:v>200.9039548022599</c:v>
                </c:pt>
                <c:pt idx="20">
                  <c:v>3.9548022598870056</c:v>
                </c:pt>
                <c:pt idx="21">
                  <c:v>11.073446327683616</c:v>
                </c:pt>
                <c:pt idx="22">
                  <c:v>18.870056497175142</c:v>
                </c:pt>
                <c:pt idx="23">
                  <c:v>15.536723163841808</c:v>
                </c:pt>
                <c:pt idx="24">
                  <c:v>9.9435028248587578</c:v>
                </c:pt>
                <c:pt idx="25">
                  <c:v>0</c:v>
                </c:pt>
                <c:pt idx="26">
                  <c:v>0</c:v>
                </c:pt>
                <c:pt idx="27">
                  <c:v>0</c:v>
                </c:pt>
                <c:pt idx="28">
                  <c:v>0</c:v>
                </c:pt>
                <c:pt idx="29">
                  <c:v>0</c:v>
                </c:pt>
                <c:pt idx="30">
                  <c:v>0</c:v>
                </c:pt>
                <c:pt idx="31">
                  <c:v>0</c:v>
                </c:pt>
                <c:pt idx="32">
                  <c:v>0</c:v>
                </c:pt>
                <c:pt idx="33">
                  <c:v>0</c:v>
                </c:pt>
              </c:numCache>
            </c:numRef>
          </c:yVal>
          <c:smooth val="0"/>
          <c:extLst>
            <c:ext xmlns:c16="http://schemas.microsoft.com/office/drawing/2014/chart" uri="{C3380CC4-5D6E-409C-BE32-E72D297353CC}">
              <c16:uniqueId val="{00000002-9A37-4B05-82EF-6BA0F37A01F7}"/>
            </c:ext>
          </c:extLst>
        </c:ser>
        <c:dLbls>
          <c:showLegendKey val="0"/>
          <c:showVal val="0"/>
          <c:showCatName val="0"/>
          <c:showSerName val="0"/>
          <c:showPercent val="0"/>
          <c:showBubbleSize val="0"/>
        </c:dLbls>
        <c:axId val="340003520"/>
        <c:axId val="340002688"/>
      </c:scatterChart>
      <c:valAx>
        <c:axId val="340003520"/>
        <c:scaling>
          <c:orientation val="minMax"/>
          <c:max val="2019"/>
          <c:min val="1986"/>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02688"/>
        <c:crosses val="autoZero"/>
        <c:crossBetween val="midCat"/>
        <c:majorUnit val="2"/>
      </c:valAx>
      <c:valAx>
        <c:axId val="340002688"/>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Population</a:t>
                </a:r>
                <a:r>
                  <a:rPr lang="en-US" baseline="0"/>
                  <a:t> Index</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035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Indices!$E$1</c:f>
              <c:strCache>
                <c:ptCount val="1"/>
                <c:pt idx="0">
                  <c:v>Total 15</c:v>
                </c:pt>
              </c:strCache>
            </c:strRef>
          </c:tx>
          <c:spPr>
            <a:ln w="28575" cap="rnd">
              <a:solidFill>
                <a:schemeClr val="accent1"/>
              </a:solidFill>
              <a:round/>
            </a:ln>
            <a:effectLst/>
          </c:spPr>
          <c:marker>
            <c:symbol val="none"/>
          </c:marker>
          <c:val>
            <c:numRef>
              <c:f>Indices!$E$17:$E$35</c:f>
              <c:numCache>
                <c:formatCode>General</c:formatCode>
                <c:ptCount val="19"/>
                <c:pt idx="0">
                  <c:v>1751.4406779661017</c:v>
                </c:pt>
                <c:pt idx="1">
                  <c:v>1751.4406779661017</c:v>
                </c:pt>
                <c:pt idx="2">
                  <c:v>1751.4406779661017</c:v>
                </c:pt>
                <c:pt idx="3">
                  <c:v>1751.4406779661017</c:v>
                </c:pt>
                <c:pt idx="4">
                  <c:v>1751.4406779661017</c:v>
                </c:pt>
                <c:pt idx="5">
                  <c:v>1600.1129943502824</c:v>
                </c:pt>
                <c:pt idx="6">
                  <c:v>1513.898305084746</c:v>
                </c:pt>
                <c:pt idx="7">
                  <c:v>1448.2485875706216</c:v>
                </c:pt>
                <c:pt idx="8">
                  <c:v>1232.175141242938</c:v>
                </c:pt>
                <c:pt idx="9">
                  <c:v>1067.3446327683616</c:v>
                </c:pt>
                <c:pt idx="10">
                  <c:v>956.75141242937866</c:v>
                </c:pt>
                <c:pt idx="11">
                  <c:v>663.95480225988706</c:v>
                </c:pt>
                <c:pt idx="12">
                  <c:v>364.57627118644069</c:v>
                </c:pt>
                <c:pt idx="13">
                  <c:v>195.36723163841808</c:v>
                </c:pt>
                <c:pt idx="14">
                  <c:v>120.62146892655366</c:v>
                </c:pt>
                <c:pt idx="15">
                  <c:v>102.37288135593221</c:v>
                </c:pt>
                <c:pt idx="16">
                  <c:v>91.836158192090409</c:v>
                </c:pt>
                <c:pt idx="17">
                  <c:v>76.468926553672318</c:v>
                </c:pt>
                <c:pt idx="18">
                  <c:v>64.858757062146893</c:v>
                </c:pt>
              </c:numCache>
            </c:numRef>
          </c:val>
          <c:smooth val="0"/>
          <c:extLst>
            <c:ext xmlns:c16="http://schemas.microsoft.com/office/drawing/2014/chart" uri="{C3380CC4-5D6E-409C-BE32-E72D297353CC}">
              <c16:uniqueId val="{00000000-4550-4348-9CE4-FEE0562A57B4}"/>
            </c:ext>
          </c:extLst>
        </c:ser>
        <c:ser>
          <c:idx val="1"/>
          <c:order val="1"/>
          <c:tx>
            <c:strRef>
              <c:f>Indices!$F$1</c:f>
              <c:strCache>
                <c:ptCount val="1"/>
                <c:pt idx="0">
                  <c:v>Sardis 15</c:v>
                </c:pt>
              </c:strCache>
            </c:strRef>
          </c:tx>
          <c:spPr>
            <a:ln w="28575" cap="rnd">
              <a:solidFill>
                <a:schemeClr val="accent2"/>
              </a:solidFill>
              <a:round/>
            </a:ln>
            <a:effectLst/>
          </c:spPr>
          <c:marker>
            <c:symbol val="none"/>
          </c:marker>
          <c:val>
            <c:numRef>
              <c:f>Indices!$F$17:$F$35</c:f>
              <c:numCache>
                <c:formatCode>General</c:formatCode>
                <c:ptCount val="19"/>
                <c:pt idx="0">
                  <c:v>525.19774011299432</c:v>
                </c:pt>
                <c:pt idx="1">
                  <c:v>540.22598870056504</c:v>
                </c:pt>
                <c:pt idx="2">
                  <c:v>540.22598870056504</c:v>
                </c:pt>
                <c:pt idx="3">
                  <c:v>540.22598870056504</c:v>
                </c:pt>
                <c:pt idx="4">
                  <c:v>540.22598870056504</c:v>
                </c:pt>
                <c:pt idx="5">
                  <c:v>540.22598870056504</c:v>
                </c:pt>
                <c:pt idx="6">
                  <c:v>525.19774011299432</c:v>
                </c:pt>
                <c:pt idx="7">
                  <c:v>515.70621468926561</c:v>
                </c:pt>
                <c:pt idx="8">
                  <c:v>515.70621468926561</c:v>
                </c:pt>
                <c:pt idx="9">
                  <c:v>451.63841807909608</c:v>
                </c:pt>
                <c:pt idx="10">
                  <c:v>379.9435028248588</c:v>
                </c:pt>
                <c:pt idx="11">
                  <c:v>315.08474576271186</c:v>
                </c:pt>
                <c:pt idx="12">
                  <c:v>254.35028248587571</c:v>
                </c:pt>
                <c:pt idx="13">
                  <c:v>180.39548022598871</c:v>
                </c:pt>
                <c:pt idx="14">
                  <c:v>115.08474576271186</c:v>
                </c:pt>
                <c:pt idx="15">
                  <c:v>100.39548022598871</c:v>
                </c:pt>
                <c:pt idx="16">
                  <c:v>82.090395480225993</c:v>
                </c:pt>
                <c:pt idx="17">
                  <c:v>68.700564971751419</c:v>
                </c:pt>
                <c:pt idx="18">
                  <c:v>64.858757062146893</c:v>
                </c:pt>
              </c:numCache>
            </c:numRef>
          </c:val>
          <c:smooth val="0"/>
          <c:extLst>
            <c:ext xmlns:c16="http://schemas.microsoft.com/office/drawing/2014/chart" uri="{C3380CC4-5D6E-409C-BE32-E72D297353CC}">
              <c16:uniqueId val="{00000001-4550-4348-9CE4-FEE0562A57B4}"/>
            </c:ext>
          </c:extLst>
        </c:ser>
        <c:ser>
          <c:idx val="2"/>
          <c:order val="2"/>
          <c:tx>
            <c:strRef>
              <c:f>Indices!$G$1</c:f>
              <c:strCache>
                <c:ptCount val="1"/>
                <c:pt idx="0">
                  <c:v>Stamm 15</c:v>
                </c:pt>
              </c:strCache>
            </c:strRef>
          </c:tx>
          <c:spPr>
            <a:ln w="28575" cap="rnd">
              <a:solidFill>
                <a:schemeClr val="accent3"/>
              </a:solidFill>
              <a:round/>
            </a:ln>
            <a:effectLst/>
          </c:spPr>
          <c:marker>
            <c:symbol val="none"/>
          </c:marker>
          <c:val>
            <c:numRef>
              <c:f>Indices!$G$17:$G$35</c:f>
              <c:numCache>
                <c:formatCode>General</c:formatCode>
                <c:ptCount val="19"/>
                <c:pt idx="0">
                  <c:v>1095.0847457627119</c:v>
                </c:pt>
                <c:pt idx="1">
                  <c:v>1095.0847457627119</c:v>
                </c:pt>
                <c:pt idx="2">
                  <c:v>1095.0847457627119</c:v>
                </c:pt>
                <c:pt idx="3">
                  <c:v>1095.0847457627119</c:v>
                </c:pt>
                <c:pt idx="4">
                  <c:v>1095.0847457627119</c:v>
                </c:pt>
                <c:pt idx="5">
                  <c:v>997.7966101694916</c:v>
                </c:pt>
                <c:pt idx="6">
                  <c:v>921.3559322033899</c:v>
                </c:pt>
                <c:pt idx="7">
                  <c:v>831.18644067796617</c:v>
                </c:pt>
                <c:pt idx="8">
                  <c:v>752.23163841807923</c:v>
                </c:pt>
                <c:pt idx="9">
                  <c:v>580.16949152542384</c:v>
                </c:pt>
                <c:pt idx="10">
                  <c:v>455.96045197740114</c:v>
                </c:pt>
                <c:pt idx="11">
                  <c:v>326.66666666666669</c:v>
                </c:pt>
                <c:pt idx="12">
                  <c:v>109.88700564971752</c:v>
                </c:pt>
                <c:pt idx="13">
                  <c:v>17.203389830508474</c:v>
                </c:pt>
                <c:pt idx="14">
                  <c:v>13.305084745762713</c:v>
                </c:pt>
                <c:pt idx="15">
                  <c:v>10.508474576271187</c:v>
                </c:pt>
                <c:pt idx="16">
                  <c:v>6.9491525423728824</c:v>
                </c:pt>
                <c:pt idx="17">
                  <c:v>1.9774011299435028</c:v>
                </c:pt>
                <c:pt idx="18">
                  <c:v>0</c:v>
                </c:pt>
              </c:numCache>
            </c:numRef>
          </c:val>
          <c:smooth val="0"/>
          <c:extLst>
            <c:ext xmlns:c16="http://schemas.microsoft.com/office/drawing/2014/chart" uri="{C3380CC4-5D6E-409C-BE32-E72D297353CC}">
              <c16:uniqueId val="{00000002-4550-4348-9CE4-FEE0562A57B4}"/>
            </c:ext>
          </c:extLst>
        </c:ser>
        <c:dLbls>
          <c:showLegendKey val="0"/>
          <c:showVal val="0"/>
          <c:showCatName val="0"/>
          <c:showSerName val="0"/>
          <c:showPercent val="0"/>
          <c:showBubbleSize val="0"/>
        </c:dLbls>
        <c:smooth val="0"/>
        <c:axId val="339999360"/>
        <c:axId val="340016416"/>
      </c:lineChart>
      <c:catAx>
        <c:axId val="33999936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016416"/>
        <c:crosses val="autoZero"/>
        <c:auto val="1"/>
        <c:lblAlgn val="ctr"/>
        <c:lblOffset val="100"/>
        <c:noMultiLvlLbl val="0"/>
      </c:catAx>
      <c:valAx>
        <c:axId val="34001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999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85724</xdr:colOff>
      <xdr:row>1</xdr:row>
      <xdr:rowOff>47624</xdr:rowOff>
    </xdr:from>
    <xdr:to>
      <xdr:col>15</xdr:col>
      <xdr:colOff>171449</xdr:colOff>
      <xdr:row>17</xdr:row>
      <xdr:rowOff>95249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361950</xdr:colOff>
      <xdr:row>20</xdr:row>
      <xdr:rowOff>47625</xdr:rowOff>
    </xdr:from>
    <xdr:to>
      <xdr:col>15</xdr:col>
      <xdr:colOff>57150</xdr:colOff>
      <xdr:row>34</xdr:row>
      <xdr:rowOff>123825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46"/>
  <sheetViews>
    <sheetView tabSelected="1" zoomScaleNormal="100" workbookViewId="0">
      <selection activeCell="H2" sqref="H2"/>
    </sheetView>
  </sheetViews>
  <sheetFormatPr defaultRowHeight="14.5" x14ac:dyDescent="0.35"/>
  <cols>
    <col min="2" max="2" width="10.7265625" bestFit="1" customWidth="1"/>
    <col min="5" max="5" width="10.453125" bestFit="1" customWidth="1"/>
  </cols>
  <sheetData>
    <row r="1" spans="1:10" x14ac:dyDescent="0.35">
      <c r="F1" t="s">
        <v>12</v>
      </c>
      <c r="G1" t="s">
        <v>10</v>
      </c>
      <c r="H1">
        <v>6</v>
      </c>
      <c r="J1" t="s">
        <v>22</v>
      </c>
    </row>
    <row r="2" spans="1:10" ht="15" thickBot="1" x14ac:dyDescent="0.4">
      <c r="G2" t="s">
        <v>11</v>
      </c>
      <c r="H2">
        <v>0.5</v>
      </c>
    </row>
    <row r="3" spans="1:10" ht="15" thickBot="1" x14ac:dyDescent="0.4">
      <c r="A3" s="2">
        <v>1986</v>
      </c>
    </row>
    <row r="5" spans="1:10" x14ac:dyDescent="0.35">
      <c r="A5" t="s">
        <v>4</v>
      </c>
      <c r="B5" t="s">
        <v>5</v>
      </c>
      <c r="C5" t="s">
        <v>0</v>
      </c>
      <c r="D5" t="s">
        <v>1</v>
      </c>
      <c r="E5" t="s">
        <v>2</v>
      </c>
      <c r="F5" t="s">
        <v>3</v>
      </c>
      <c r="G5" t="s">
        <v>7</v>
      </c>
      <c r="H5" s="11" t="s">
        <v>9</v>
      </c>
    </row>
    <row r="6" spans="1:10" x14ac:dyDescent="0.35">
      <c r="A6" t="s">
        <v>18</v>
      </c>
      <c r="B6" s="1">
        <v>31637</v>
      </c>
      <c r="C6">
        <v>0</v>
      </c>
      <c r="D6" t="s">
        <v>8</v>
      </c>
      <c r="E6" t="s">
        <v>8</v>
      </c>
      <c r="F6">
        <v>0</v>
      </c>
      <c r="H6" s="11"/>
    </row>
    <row r="7" spans="1:10" x14ac:dyDescent="0.35">
      <c r="A7">
        <v>1</v>
      </c>
      <c r="B7" s="1">
        <v>31644</v>
      </c>
      <c r="C7">
        <v>25</v>
      </c>
      <c r="D7">
        <f>B8-B6</f>
        <v>9</v>
      </c>
      <c r="E7">
        <f>D7/2</f>
        <v>4.5</v>
      </c>
      <c r="F7">
        <f>C7*E7</f>
        <v>112.5</v>
      </c>
      <c r="G7">
        <f>F14/$H$1</f>
        <v>155.25</v>
      </c>
      <c r="H7" s="12">
        <f>G7/$H$2</f>
        <v>310.5</v>
      </c>
    </row>
    <row r="8" spans="1:10" x14ac:dyDescent="0.35">
      <c r="A8">
        <v>2</v>
      </c>
      <c r="B8" s="1">
        <v>31646</v>
      </c>
      <c r="C8">
        <v>32</v>
      </c>
      <c r="D8">
        <f>B9-B7</f>
        <v>8</v>
      </c>
      <c r="E8">
        <f>D8/2</f>
        <v>4</v>
      </c>
      <c r="F8">
        <f>C8*E8</f>
        <v>128</v>
      </c>
      <c r="H8" s="12"/>
    </row>
    <row r="9" spans="1:10" x14ac:dyDescent="0.35">
      <c r="A9">
        <v>3</v>
      </c>
      <c r="B9" s="1">
        <v>31652</v>
      </c>
      <c r="C9">
        <v>72</v>
      </c>
      <c r="D9">
        <f t="shared" ref="D9:D10" si="0">B10-B8</f>
        <v>14</v>
      </c>
      <c r="E9">
        <f t="shared" ref="E9:E10" si="1">D9/2</f>
        <v>7</v>
      </c>
      <c r="F9">
        <f t="shared" ref="F9:F10" si="2">C9*E9</f>
        <v>504</v>
      </c>
      <c r="H9" s="12"/>
    </row>
    <row r="10" spans="1:10" x14ac:dyDescent="0.35">
      <c r="A10">
        <v>4</v>
      </c>
      <c r="B10" s="1">
        <v>31660</v>
      </c>
      <c r="C10">
        <v>14</v>
      </c>
      <c r="D10">
        <f t="shared" si="0"/>
        <v>25</v>
      </c>
      <c r="E10">
        <f t="shared" si="1"/>
        <v>12.5</v>
      </c>
      <c r="F10">
        <f t="shared" si="2"/>
        <v>175</v>
      </c>
      <c r="H10" s="12"/>
    </row>
    <row r="11" spans="1:10" x14ac:dyDescent="0.35">
      <c r="A11">
        <v>5</v>
      </c>
      <c r="B11" s="1">
        <v>31677</v>
      </c>
      <c r="C11">
        <v>1</v>
      </c>
      <c r="D11">
        <f t="shared" ref="D11" si="3">B12-B10</f>
        <v>24</v>
      </c>
      <c r="E11">
        <f t="shared" ref="E11" si="4">D11/2</f>
        <v>12</v>
      </c>
      <c r="F11">
        <f t="shared" ref="F11" si="5">C11*E11</f>
        <v>12</v>
      </c>
      <c r="H11" s="12"/>
    </row>
    <row r="12" spans="1:10" x14ac:dyDescent="0.35">
      <c r="A12" t="s">
        <v>18</v>
      </c>
      <c r="B12" s="1">
        <v>31684</v>
      </c>
      <c r="C12">
        <v>0</v>
      </c>
      <c r="D12" t="s">
        <v>8</v>
      </c>
      <c r="E12" t="s">
        <v>8</v>
      </c>
      <c r="F12">
        <v>0</v>
      </c>
      <c r="H12" s="12"/>
    </row>
    <row r="13" spans="1:10" x14ac:dyDescent="0.35">
      <c r="H13" s="12"/>
    </row>
    <row r="14" spans="1:10" x14ac:dyDescent="0.35">
      <c r="E14" t="s">
        <v>6</v>
      </c>
      <c r="F14">
        <f>SUM(F6:F12)</f>
        <v>931.5</v>
      </c>
      <c r="H14" s="12"/>
    </row>
    <row r="15" spans="1:10" ht="15" thickBot="1" x14ac:dyDescent="0.4">
      <c r="H15" s="12"/>
    </row>
    <row r="16" spans="1:10" ht="15" thickBot="1" x14ac:dyDescent="0.4">
      <c r="A16" s="2">
        <v>1987</v>
      </c>
      <c r="H16" s="12"/>
    </row>
    <row r="17" spans="1:8" x14ac:dyDescent="0.35">
      <c r="H17" s="12"/>
    </row>
    <row r="18" spans="1:8" x14ac:dyDescent="0.35">
      <c r="A18" t="s">
        <v>4</v>
      </c>
      <c r="B18" t="s">
        <v>5</v>
      </c>
      <c r="C18" t="s">
        <v>0</v>
      </c>
      <c r="D18" t="s">
        <v>1</v>
      </c>
      <c r="E18" t="s">
        <v>2</v>
      </c>
      <c r="F18" t="s">
        <v>3</v>
      </c>
      <c r="G18" t="s">
        <v>7</v>
      </c>
      <c r="H18" s="12" t="s">
        <v>9</v>
      </c>
    </row>
    <row r="19" spans="1:8" x14ac:dyDescent="0.35">
      <c r="A19" t="s">
        <v>18</v>
      </c>
      <c r="B19" s="1">
        <v>31980</v>
      </c>
      <c r="C19">
        <v>0</v>
      </c>
      <c r="D19" t="s">
        <v>8</v>
      </c>
      <c r="E19" t="s">
        <v>8</v>
      </c>
      <c r="F19">
        <v>0</v>
      </c>
      <c r="H19" s="12"/>
    </row>
    <row r="20" spans="1:8" x14ac:dyDescent="0.35">
      <c r="A20">
        <v>1</v>
      </c>
      <c r="B20" s="1">
        <v>31987</v>
      </c>
      <c r="C20">
        <v>1</v>
      </c>
      <c r="D20">
        <f>B21-B19</f>
        <v>15</v>
      </c>
      <c r="E20">
        <f>D20/2</f>
        <v>7.5</v>
      </c>
      <c r="F20">
        <f>C20*E20</f>
        <v>7.5</v>
      </c>
      <c r="G20">
        <f>F29/$H$1</f>
        <v>706.58333333333337</v>
      </c>
      <c r="H20" s="12">
        <f>G20/$H$2</f>
        <v>1413.1666666666667</v>
      </c>
    </row>
    <row r="21" spans="1:8" x14ac:dyDescent="0.35">
      <c r="A21">
        <v>2</v>
      </c>
      <c r="B21" s="1">
        <v>31995</v>
      </c>
      <c r="C21">
        <v>10</v>
      </c>
      <c r="D21">
        <f>B22-B20</f>
        <v>14</v>
      </c>
      <c r="E21">
        <f>D21/2</f>
        <v>7</v>
      </c>
      <c r="F21">
        <f>C21*E21</f>
        <v>70</v>
      </c>
      <c r="H21" s="12"/>
    </row>
    <row r="22" spans="1:8" x14ac:dyDescent="0.35">
      <c r="A22">
        <v>3</v>
      </c>
      <c r="B22" s="1">
        <v>32001</v>
      </c>
      <c r="C22">
        <v>15</v>
      </c>
      <c r="D22">
        <f t="shared" ref="D22:D25" si="6">B23-B21</f>
        <v>14</v>
      </c>
      <c r="E22">
        <f t="shared" ref="E22:E25" si="7">D22/2</f>
        <v>7</v>
      </c>
      <c r="F22">
        <f t="shared" ref="F22:F26" si="8">C22*E22</f>
        <v>105</v>
      </c>
      <c r="H22" s="12"/>
    </row>
    <row r="23" spans="1:8" x14ac:dyDescent="0.35">
      <c r="A23">
        <v>4</v>
      </c>
      <c r="B23" s="1">
        <v>32009</v>
      </c>
      <c r="C23">
        <v>85</v>
      </c>
      <c r="D23">
        <f t="shared" si="6"/>
        <v>15</v>
      </c>
      <c r="E23">
        <f t="shared" si="7"/>
        <v>7.5</v>
      </c>
      <c r="F23">
        <f t="shared" si="8"/>
        <v>637.5</v>
      </c>
      <c r="H23" s="12"/>
    </row>
    <row r="24" spans="1:8" x14ac:dyDescent="0.35">
      <c r="A24">
        <v>5</v>
      </c>
      <c r="B24" s="1">
        <v>32016</v>
      </c>
      <c r="C24">
        <v>217</v>
      </c>
      <c r="D24">
        <f t="shared" si="6"/>
        <v>14</v>
      </c>
      <c r="E24">
        <f t="shared" si="7"/>
        <v>7</v>
      </c>
      <c r="F24">
        <f t="shared" si="8"/>
        <v>1519</v>
      </c>
      <c r="H24" s="12"/>
    </row>
    <row r="25" spans="1:8" x14ac:dyDescent="0.35">
      <c r="A25">
        <v>6</v>
      </c>
      <c r="B25" s="1">
        <v>32023</v>
      </c>
      <c r="C25">
        <v>152</v>
      </c>
      <c r="D25">
        <f t="shared" si="6"/>
        <v>21</v>
      </c>
      <c r="E25">
        <f t="shared" si="7"/>
        <v>10.5</v>
      </c>
      <c r="F25">
        <f t="shared" si="8"/>
        <v>1596</v>
      </c>
      <c r="H25" s="12"/>
    </row>
    <row r="26" spans="1:8" x14ac:dyDescent="0.35">
      <c r="A26">
        <v>7</v>
      </c>
      <c r="B26" s="1">
        <v>32037</v>
      </c>
      <c r="C26">
        <v>29</v>
      </c>
      <c r="D26">
        <f t="shared" ref="D26" si="9">B27-B25</f>
        <v>21</v>
      </c>
      <c r="E26">
        <f t="shared" ref="E26" si="10">D26/2</f>
        <v>10.5</v>
      </c>
      <c r="F26">
        <f t="shared" si="8"/>
        <v>304.5</v>
      </c>
      <c r="H26" s="12"/>
    </row>
    <row r="27" spans="1:8" x14ac:dyDescent="0.35">
      <c r="A27" t="s">
        <v>18</v>
      </c>
      <c r="B27" s="1">
        <v>32044</v>
      </c>
      <c r="C27">
        <v>0</v>
      </c>
      <c r="D27" t="s">
        <v>8</v>
      </c>
      <c r="E27" t="s">
        <v>8</v>
      </c>
      <c r="F27">
        <v>0</v>
      </c>
      <c r="H27" s="12"/>
    </row>
    <row r="28" spans="1:8" x14ac:dyDescent="0.35">
      <c r="H28" s="12"/>
    </row>
    <row r="29" spans="1:8" x14ac:dyDescent="0.35">
      <c r="E29" t="s">
        <v>6</v>
      </c>
      <c r="F29">
        <f>SUM(F19:F27)</f>
        <v>4239.5</v>
      </c>
      <c r="H29" s="12"/>
    </row>
    <row r="30" spans="1:8" ht="15" thickBot="1" x14ac:dyDescent="0.4">
      <c r="H30" s="12"/>
    </row>
    <row r="31" spans="1:8" ht="15" thickBot="1" x14ac:dyDescent="0.4">
      <c r="A31" s="2">
        <v>1988</v>
      </c>
      <c r="H31" s="12"/>
    </row>
    <row r="32" spans="1:8" x14ac:dyDescent="0.35">
      <c r="H32" s="12"/>
    </row>
    <row r="33" spans="1:8" x14ac:dyDescent="0.35">
      <c r="A33" t="s">
        <v>4</v>
      </c>
      <c r="B33" t="s">
        <v>5</v>
      </c>
      <c r="C33" t="s">
        <v>0</v>
      </c>
      <c r="D33" t="s">
        <v>1</v>
      </c>
      <c r="E33" t="s">
        <v>2</v>
      </c>
      <c r="F33" t="s">
        <v>3</v>
      </c>
      <c r="G33" t="s">
        <v>7</v>
      </c>
      <c r="H33" s="12" t="s">
        <v>9</v>
      </c>
    </row>
    <row r="34" spans="1:8" x14ac:dyDescent="0.35">
      <c r="A34" t="s">
        <v>18</v>
      </c>
      <c r="B34" s="1">
        <v>32358</v>
      </c>
      <c r="C34">
        <v>0</v>
      </c>
      <c r="D34" t="s">
        <v>8</v>
      </c>
      <c r="E34" t="s">
        <v>8</v>
      </c>
      <c r="F34">
        <v>0</v>
      </c>
      <c r="H34" s="12"/>
    </row>
    <row r="35" spans="1:8" x14ac:dyDescent="0.35">
      <c r="A35">
        <v>1</v>
      </c>
      <c r="B35" s="1">
        <v>32365</v>
      </c>
      <c r="C35">
        <v>35</v>
      </c>
      <c r="D35">
        <f>B36-B34</f>
        <v>14</v>
      </c>
      <c r="E35">
        <f>D35/2</f>
        <v>7</v>
      </c>
      <c r="F35">
        <f>C35*E35</f>
        <v>245</v>
      </c>
      <c r="G35">
        <f>F41/H1</f>
        <v>1346.3333333333333</v>
      </c>
      <c r="H35" s="12">
        <f>G35/H2</f>
        <v>2692.6666666666665</v>
      </c>
    </row>
    <row r="36" spans="1:8" x14ac:dyDescent="0.35">
      <c r="A36">
        <v>2</v>
      </c>
      <c r="B36" s="1">
        <v>32372</v>
      </c>
      <c r="C36">
        <v>279</v>
      </c>
      <c r="D36">
        <f>B37-B35</f>
        <v>14</v>
      </c>
      <c r="E36">
        <f>D36/2</f>
        <v>7</v>
      </c>
      <c r="F36">
        <f>C36*E36</f>
        <v>1953</v>
      </c>
      <c r="H36" s="12"/>
    </row>
    <row r="37" spans="1:8" x14ac:dyDescent="0.35">
      <c r="A37">
        <v>3</v>
      </c>
      <c r="B37" s="1">
        <v>32379</v>
      </c>
      <c r="C37">
        <v>495</v>
      </c>
      <c r="D37">
        <f>B38-B36</f>
        <v>14</v>
      </c>
      <c r="E37">
        <f t="shared" ref="E37" si="11">D37/2</f>
        <v>7</v>
      </c>
      <c r="F37">
        <f t="shared" ref="F37" si="12">C37*E37</f>
        <v>3465</v>
      </c>
      <c r="H37" s="12"/>
    </row>
    <row r="38" spans="1:8" x14ac:dyDescent="0.35">
      <c r="A38">
        <v>4</v>
      </c>
      <c r="B38" s="1">
        <v>32386</v>
      </c>
      <c r="C38">
        <v>345</v>
      </c>
      <c r="D38">
        <f>B39-B37</f>
        <v>14</v>
      </c>
      <c r="E38">
        <f t="shared" ref="E38" si="13">D38/2</f>
        <v>7</v>
      </c>
      <c r="F38">
        <f t="shared" ref="F38" si="14">C38*E38</f>
        <v>2415</v>
      </c>
      <c r="H38" s="12"/>
    </row>
    <row r="39" spans="1:8" x14ac:dyDescent="0.35">
      <c r="A39" t="s">
        <v>18</v>
      </c>
      <c r="B39" s="1">
        <v>32393</v>
      </c>
      <c r="C39">
        <v>0</v>
      </c>
      <c r="D39" t="s">
        <v>8</v>
      </c>
      <c r="E39" t="s">
        <v>8</v>
      </c>
      <c r="F39">
        <v>0</v>
      </c>
      <c r="H39" s="12"/>
    </row>
    <row r="40" spans="1:8" x14ac:dyDescent="0.35">
      <c r="H40" s="12"/>
    </row>
    <row r="41" spans="1:8" x14ac:dyDescent="0.35">
      <c r="E41" t="s">
        <v>6</v>
      </c>
      <c r="F41">
        <f>SUM(F34:F39)</f>
        <v>8078</v>
      </c>
      <c r="H41" s="12"/>
    </row>
    <row r="42" spans="1:8" ht="15" thickBot="1" x14ac:dyDescent="0.4">
      <c r="H42" s="12"/>
    </row>
    <row r="43" spans="1:8" ht="15" thickBot="1" x14ac:dyDescent="0.4">
      <c r="A43" s="2">
        <v>1989</v>
      </c>
      <c r="H43" s="12"/>
    </row>
    <row r="44" spans="1:8" x14ac:dyDescent="0.35">
      <c r="H44" s="12"/>
    </row>
    <row r="45" spans="1:8" x14ac:dyDescent="0.35">
      <c r="A45" t="s">
        <v>4</v>
      </c>
      <c r="B45" t="s">
        <v>5</v>
      </c>
      <c r="C45" t="s">
        <v>0</v>
      </c>
      <c r="D45" t="s">
        <v>1</v>
      </c>
      <c r="E45" t="s">
        <v>2</v>
      </c>
      <c r="F45" t="s">
        <v>3</v>
      </c>
      <c r="G45" t="s">
        <v>7</v>
      </c>
      <c r="H45" s="12" t="s">
        <v>9</v>
      </c>
    </row>
    <row r="46" spans="1:8" x14ac:dyDescent="0.35">
      <c r="A46" t="s">
        <v>18</v>
      </c>
      <c r="B46" s="1">
        <v>32721</v>
      </c>
      <c r="C46">
        <v>0</v>
      </c>
      <c r="D46" t="s">
        <v>8</v>
      </c>
      <c r="E46" t="s">
        <v>8</v>
      </c>
      <c r="F46">
        <v>0</v>
      </c>
      <c r="H46" s="12"/>
    </row>
    <row r="47" spans="1:8" x14ac:dyDescent="0.35">
      <c r="A47">
        <v>1</v>
      </c>
      <c r="B47" s="1">
        <v>32728</v>
      </c>
      <c r="C47">
        <v>43</v>
      </c>
      <c r="D47">
        <f>B48-B46</f>
        <v>15</v>
      </c>
      <c r="E47">
        <f>D47/2</f>
        <v>7.5</v>
      </c>
      <c r="F47">
        <f>C47*E47</f>
        <v>322.5</v>
      </c>
      <c r="G47">
        <f>F53/$H$1</f>
        <v>1567.5</v>
      </c>
      <c r="H47" s="12">
        <f>G47/$H$2</f>
        <v>3135</v>
      </c>
    </row>
    <row r="48" spans="1:8" x14ac:dyDescent="0.35">
      <c r="A48">
        <v>2</v>
      </c>
      <c r="B48" s="1">
        <v>32736</v>
      </c>
      <c r="C48">
        <v>197</v>
      </c>
      <c r="D48">
        <f>B49-B47</f>
        <v>15</v>
      </c>
      <c r="E48">
        <f>D48/2</f>
        <v>7.5</v>
      </c>
      <c r="F48">
        <f>C48*E48</f>
        <v>1477.5</v>
      </c>
      <c r="H48" s="12"/>
    </row>
    <row r="49" spans="1:8" x14ac:dyDescent="0.35">
      <c r="A49">
        <v>3</v>
      </c>
      <c r="B49" s="1">
        <v>32743</v>
      </c>
      <c r="C49">
        <v>559</v>
      </c>
      <c r="D49">
        <f>B50-B48</f>
        <v>15</v>
      </c>
      <c r="E49">
        <f t="shared" ref="E49" si="15">D49/2</f>
        <v>7.5</v>
      </c>
      <c r="F49">
        <f t="shared" ref="F49" si="16">C49*E49</f>
        <v>4192.5</v>
      </c>
      <c r="H49" s="12"/>
    </row>
    <row r="50" spans="1:8" x14ac:dyDescent="0.35">
      <c r="A50">
        <v>4</v>
      </c>
      <c r="B50" s="1">
        <v>32751</v>
      </c>
      <c r="C50">
        <v>455</v>
      </c>
      <c r="D50">
        <f>B51-B49</f>
        <v>15</v>
      </c>
      <c r="E50">
        <f t="shared" ref="E50" si="17">D50/2</f>
        <v>7.5</v>
      </c>
      <c r="F50">
        <f t="shared" ref="F50" si="18">C50*E50</f>
        <v>3412.5</v>
      </c>
      <c r="H50" s="12"/>
    </row>
    <row r="51" spans="1:8" x14ac:dyDescent="0.35">
      <c r="A51" t="s">
        <v>18</v>
      </c>
      <c r="B51" s="1">
        <v>32758</v>
      </c>
      <c r="C51">
        <v>0</v>
      </c>
      <c r="D51" t="s">
        <v>8</v>
      </c>
      <c r="E51" t="s">
        <v>8</v>
      </c>
      <c r="F51">
        <v>0</v>
      </c>
      <c r="H51" s="12"/>
    </row>
    <row r="52" spans="1:8" x14ac:dyDescent="0.35">
      <c r="H52" s="12"/>
    </row>
    <row r="53" spans="1:8" x14ac:dyDescent="0.35">
      <c r="E53" t="s">
        <v>6</v>
      </c>
      <c r="F53">
        <f>SUM(F46:F51)</f>
        <v>9405</v>
      </c>
      <c r="H53" s="12"/>
    </row>
    <row r="54" spans="1:8" ht="15" thickBot="1" x14ac:dyDescent="0.4">
      <c r="H54" s="12"/>
    </row>
    <row r="55" spans="1:8" ht="15" thickBot="1" x14ac:dyDescent="0.4">
      <c r="A55" s="2">
        <v>1990</v>
      </c>
      <c r="H55" s="12"/>
    </row>
    <row r="56" spans="1:8" x14ac:dyDescent="0.35">
      <c r="H56" s="12"/>
    </row>
    <row r="57" spans="1:8" x14ac:dyDescent="0.35">
      <c r="A57" t="s">
        <v>4</v>
      </c>
      <c r="B57" t="s">
        <v>5</v>
      </c>
      <c r="C57" t="s">
        <v>0</v>
      </c>
      <c r="D57" t="s">
        <v>1</v>
      </c>
      <c r="E57" t="s">
        <v>2</v>
      </c>
      <c r="F57" t="s">
        <v>3</v>
      </c>
      <c r="G57" t="s">
        <v>7</v>
      </c>
      <c r="H57" s="12" t="s">
        <v>9</v>
      </c>
    </row>
    <row r="58" spans="1:8" x14ac:dyDescent="0.35">
      <c r="A58" t="s">
        <v>18</v>
      </c>
      <c r="B58" s="1">
        <v>33087</v>
      </c>
      <c r="C58">
        <v>0</v>
      </c>
      <c r="D58" t="s">
        <v>8</v>
      </c>
      <c r="E58" t="s">
        <v>8</v>
      </c>
      <c r="F58">
        <v>0</v>
      </c>
      <c r="H58" s="12"/>
    </row>
    <row r="59" spans="1:8" x14ac:dyDescent="0.35">
      <c r="A59">
        <v>1</v>
      </c>
      <c r="B59" s="1">
        <v>33094</v>
      </c>
      <c r="C59">
        <v>78</v>
      </c>
      <c r="D59">
        <f>B60-B58</f>
        <v>14</v>
      </c>
      <c r="E59">
        <f>D59/2</f>
        <v>7</v>
      </c>
      <c r="F59">
        <f>C59*E59</f>
        <v>546</v>
      </c>
      <c r="G59">
        <f>F66/$H$1</f>
        <v>2688.75</v>
      </c>
      <c r="H59" s="12">
        <f>G59/$H$2</f>
        <v>5377.5</v>
      </c>
    </row>
    <row r="60" spans="1:8" x14ac:dyDescent="0.35">
      <c r="A60">
        <v>2</v>
      </c>
      <c r="B60" s="1">
        <v>33101</v>
      </c>
      <c r="C60">
        <v>405</v>
      </c>
      <c r="D60">
        <f>B61-B59</f>
        <v>14</v>
      </c>
      <c r="E60">
        <f>D60/2</f>
        <v>7</v>
      </c>
      <c r="F60">
        <f>C60*E60</f>
        <v>2835</v>
      </c>
      <c r="H60" s="12"/>
    </row>
    <row r="61" spans="1:8" x14ac:dyDescent="0.35">
      <c r="A61">
        <v>3</v>
      </c>
      <c r="B61" s="1">
        <v>33108</v>
      </c>
      <c r="C61">
        <v>1089</v>
      </c>
      <c r="D61">
        <f t="shared" ref="D61:D62" si="19">B62-B60</f>
        <v>14</v>
      </c>
      <c r="E61">
        <f t="shared" ref="E61:E62" si="20">D61/2</f>
        <v>7</v>
      </c>
      <c r="F61">
        <f>C61*E61</f>
        <v>7623</v>
      </c>
      <c r="H61" s="12"/>
    </row>
    <row r="62" spans="1:8" x14ac:dyDescent="0.35">
      <c r="A62">
        <v>4</v>
      </c>
      <c r="B62" s="1">
        <v>33115</v>
      </c>
      <c r="C62">
        <v>740</v>
      </c>
      <c r="D62">
        <f t="shared" si="19"/>
        <v>13</v>
      </c>
      <c r="E62">
        <f t="shared" si="20"/>
        <v>6.5</v>
      </c>
      <c r="F62">
        <f t="shared" ref="F62" si="21">C62*E62</f>
        <v>4810</v>
      </c>
      <c r="H62" s="12"/>
    </row>
    <row r="63" spans="1:8" x14ac:dyDescent="0.35">
      <c r="A63">
        <v>5</v>
      </c>
      <c r="B63" s="1">
        <v>33121</v>
      </c>
      <c r="C63">
        <v>49</v>
      </c>
      <c r="D63">
        <f t="shared" ref="D63" si="22">B64-B62</f>
        <v>13</v>
      </c>
      <c r="E63">
        <f t="shared" ref="E63" si="23">D63/2</f>
        <v>6.5</v>
      </c>
      <c r="F63">
        <f t="shared" ref="F63" si="24">C63*E63</f>
        <v>318.5</v>
      </c>
      <c r="H63" s="12"/>
    </row>
    <row r="64" spans="1:8" x14ac:dyDescent="0.35">
      <c r="A64" t="s">
        <v>18</v>
      </c>
      <c r="B64" s="1">
        <v>33128</v>
      </c>
      <c r="C64">
        <v>0</v>
      </c>
      <c r="D64" t="s">
        <v>8</v>
      </c>
      <c r="E64" t="s">
        <v>8</v>
      </c>
      <c r="F64">
        <v>0</v>
      </c>
      <c r="H64" s="12"/>
    </row>
    <row r="65" spans="1:8" x14ac:dyDescent="0.35">
      <c r="H65" s="12"/>
    </row>
    <row r="66" spans="1:8" x14ac:dyDescent="0.35">
      <c r="E66" t="s">
        <v>6</v>
      </c>
      <c r="F66">
        <f>SUM(F58:F64)</f>
        <v>16132.5</v>
      </c>
      <c r="H66" s="12"/>
    </row>
    <row r="67" spans="1:8" ht="15" thickBot="1" x14ac:dyDescent="0.4">
      <c r="H67" s="12"/>
    </row>
    <row r="68" spans="1:8" ht="15" thickBot="1" x14ac:dyDescent="0.4">
      <c r="A68" s="2">
        <v>1991</v>
      </c>
      <c r="H68" s="12"/>
    </row>
    <row r="69" spans="1:8" x14ac:dyDescent="0.35">
      <c r="H69" s="12"/>
    </row>
    <row r="70" spans="1:8" x14ac:dyDescent="0.35">
      <c r="A70" t="s">
        <v>4</v>
      </c>
      <c r="B70" t="s">
        <v>5</v>
      </c>
      <c r="C70" t="s">
        <v>0</v>
      </c>
      <c r="D70" t="s">
        <v>1</v>
      </c>
      <c r="E70" t="s">
        <v>2</v>
      </c>
      <c r="F70" t="s">
        <v>3</v>
      </c>
      <c r="G70" t="s">
        <v>7</v>
      </c>
      <c r="H70" s="12" t="s">
        <v>9</v>
      </c>
    </row>
    <row r="71" spans="1:8" x14ac:dyDescent="0.35">
      <c r="A71" t="s">
        <v>18</v>
      </c>
      <c r="B71" s="1">
        <v>33451</v>
      </c>
      <c r="C71">
        <v>0</v>
      </c>
      <c r="D71" t="s">
        <v>8</v>
      </c>
      <c r="E71" t="s">
        <v>8</v>
      </c>
      <c r="F71">
        <v>0</v>
      </c>
      <c r="H71" s="12"/>
    </row>
    <row r="72" spans="1:8" x14ac:dyDescent="0.35">
      <c r="A72">
        <v>1</v>
      </c>
      <c r="B72" s="1">
        <v>33458</v>
      </c>
      <c r="C72">
        <v>24</v>
      </c>
      <c r="D72">
        <f>B73-B71</f>
        <v>14</v>
      </c>
      <c r="E72">
        <f>D72/2</f>
        <v>7</v>
      </c>
      <c r="F72">
        <f>C72*E72</f>
        <v>168</v>
      </c>
      <c r="G72">
        <f>F80/$H$1</f>
        <v>4462.5</v>
      </c>
      <c r="H72" s="12">
        <f>G72/$H$2</f>
        <v>8925</v>
      </c>
    </row>
    <row r="73" spans="1:8" x14ac:dyDescent="0.35">
      <c r="A73">
        <v>2</v>
      </c>
      <c r="B73" s="1">
        <v>33465</v>
      </c>
      <c r="C73">
        <v>350</v>
      </c>
      <c r="D73">
        <f>B74-B72</f>
        <v>14</v>
      </c>
      <c r="E73">
        <f>D73/2</f>
        <v>7</v>
      </c>
      <c r="F73">
        <f>C73*E73</f>
        <v>2450</v>
      </c>
      <c r="H73" s="12"/>
    </row>
    <row r="74" spans="1:8" x14ac:dyDescent="0.35">
      <c r="A74">
        <v>3</v>
      </c>
      <c r="B74" s="1">
        <v>33472</v>
      </c>
      <c r="C74">
        <v>1430</v>
      </c>
      <c r="D74">
        <f t="shared" ref="D74:D76" si="25">B75-B73</f>
        <v>13</v>
      </c>
      <c r="E74">
        <f t="shared" ref="E74:E76" si="26">D74/2</f>
        <v>6.5</v>
      </c>
      <c r="F74">
        <f t="shared" ref="F74:F76" si="27">C74*E74</f>
        <v>9295</v>
      </c>
      <c r="H74" s="12"/>
    </row>
    <row r="75" spans="1:8" x14ac:dyDescent="0.35">
      <c r="A75">
        <v>4</v>
      </c>
      <c r="B75" s="1">
        <v>33478</v>
      </c>
      <c r="C75">
        <v>1698</v>
      </c>
      <c r="D75">
        <f t="shared" si="25"/>
        <v>14</v>
      </c>
      <c r="E75">
        <f t="shared" si="26"/>
        <v>7</v>
      </c>
      <c r="F75">
        <f t="shared" si="27"/>
        <v>11886</v>
      </c>
      <c r="H75" s="12"/>
    </row>
    <row r="76" spans="1:8" x14ac:dyDescent="0.35">
      <c r="A76">
        <v>5</v>
      </c>
      <c r="B76" s="1">
        <v>33486</v>
      </c>
      <c r="C76">
        <v>394</v>
      </c>
      <c r="D76">
        <f t="shared" si="25"/>
        <v>15</v>
      </c>
      <c r="E76">
        <f t="shared" si="26"/>
        <v>7.5</v>
      </c>
      <c r="F76">
        <f t="shared" si="27"/>
        <v>2955</v>
      </c>
      <c r="H76" s="12"/>
    </row>
    <row r="77" spans="1:8" x14ac:dyDescent="0.35">
      <c r="A77">
        <v>6</v>
      </c>
      <c r="B77" s="1">
        <v>33493</v>
      </c>
      <c r="C77">
        <v>3</v>
      </c>
      <c r="D77">
        <f t="shared" ref="D77" si="28">B78-B76</f>
        <v>14</v>
      </c>
      <c r="E77">
        <f t="shared" ref="E77" si="29">D77/2</f>
        <v>7</v>
      </c>
      <c r="F77">
        <f t="shared" ref="F77" si="30">C77*E77</f>
        <v>21</v>
      </c>
      <c r="H77" s="12"/>
    </row>
    <row r="78" spans="1:8" x14ac:dyDescent="0.35">
      <c r="A78" t="s">
        <v>18</v>
      </c>
      <c r="B78" s="1">
        <v>33500</v>
      </c>
      <c r="C78">
        <v>0</v>
      </c>
      <c r="D78" t="s">
        <v>8</v>
      </c>
      <c r="E78" t="s">
        <v>8</v>
      </c>
      <c r="F78">
        <v>0</v>
      </c>
      <c r="H78" s="12"/>
    </row>
    <row r="79" spans="1:8" x14ac:dyDescent="0.35">
      <c r="H79" s="12"/>
    </row>
    <row r="80" spans="1:8" x14ac:dyDescent="0.35">
      <c r="E80" t="s">
        <v>6</v>
      </c>
      <c r="F80">
        <f>SUM(F71:F78)</f>
        <v>26775</v>
      </c>
      <c r="H80" s="12"/>
    </row>
    <row r="81" spans="1:8" ht="15" thickBot="1" x14ac:dyDescent="0.4">
      <c r="H81" s="12"/>
    </row>
    <row r="82" spans="1:8" ht="15" thickBot="1" x14ac:dyDescent="0.4">
      <c r="A82" s="2">
        <v>1992</v>
      </c>
      <c r="H82" s="12"/>
    </row>
    <row r="83" spans="1:8" x14ac:dyDescent="0.35">
      <c r="H83" s="12"/>
    </row>
    <row r="84" spans="1:8" x14ac:dyDescent="0.35">
      <c r="A84" t="s">
        <v>4</v>
      </c>
      <c r="B84" t="s">
        <v>5</v>
      </c>
      <c r="C84" t="s">
        <v>0</v>
      </c>
      <c r="D84" t="s">
        <v>1</v>
      </c>
      <c r="E84" t="s">
        <v>2</v>
      </c>
      <c r="F84" t="s">
        <v>3</v>
      </c>
      <c r="G84" t="s">
        <v>7</v>
      </c>
      <c r="H84" s="12" t="s">
        <v>9</v>
      </c>
    </row>
    <row r="85" spans="1:8" x14ac:dyDescent="0.35">
      <c r="A85" t="s">
        <v>18</v>
      </c>
      <c r="B85" s="1">
        <v>33815</v>
      </c>
      <c r="C85">
        <v>0</v>
      </c>
      <c r="D85" t="s">
        <v>8</v>
      </c>
      <c r="E85" t="s">
        <v>8</v>
      </c>
      <c r="F85">
        <v>0</v>
      </c>
      <c r="H85" s="12"/>
    </row>
    <row r="86" spans="1:8" x14ac:dyDescent="0.35">
      <c r="A86">
        <v>1</v>
      </c>
      <c r="B86" s="1">
        <v>33822</v>
      </c>
      <c r="C86">
        <v>320</v>
      </c>
      <c r="D86">
        <f>B87-B85</f>
        <v>14</v>
      </c>
      <c r="E86">
        <f>D86/2</f>
        <v>7</v>
      </c>
      <c r="F86">
        <f>C86*E86</f>
        <v>2240</v>
      </c>
      <c r="G86">
        <f>F93/$H$1</f>
        <v>2242.3333333333335</v>
      </c>
      <c r="H86" s="12">
        <f>G86/$H$2</f>
        <v>4484.666666666667</v>
      </c>
    </row>
    <row r="87" spans="1:8" x14ac:dyDescent="0.35">
      <c r="A87">
        <v>2</v>
      </c>
      <c r="B87" s="1">
        <v>33829</v>
      </c>
      <c r="C87">
        <v>367</v>
      </c>
      <c r="D87">
        <f>B88-B86</f>
        <v>14</v>
      </c>
      <c r="E87">
        <f>D87/2</f>
        <v>7</v>
      </c>
      <c r="F87">
        <f>C87*E87</f>
        <v>2569</v>
      </c>
      <c r="H87" s="12"/>
    </row>
    <row r="88" spans="1:8" x14ac:dyDescent="0.35">
      <c r="A88">
        <v>3</v>
      </c>
      <c r="B88" s="1">
        <v>33836</v>
      </c>
      <c r="C88">
        <v>602</v>
      </c>
      <c r="D88">
        <f t="shared" ref="D88:D89" si="31">B89-B87</f>
        <v>14</v>
      </c>
      <c r="E88">
        <f t="shared" ref="E88:E89" si="32">D88/2</f>
        <v>7</v>
      </c>
      <c r="F88">
        <f>C88*E88</f>
        <v>4214</v>
      </c>
      <c r="H88" s="12"/>
    </row>
    <row r="89" spans="1:8" x14ac:dyDescent="0.35">
      <c r="A89">
        <v>4</v>
      </c>
      <c r="B89" s="1">
        <v>33843</v>
      </c>
      <c r="C89">
        <v>489</v>
      </c>
      <c r="D89">
        <f t="shared" si="31"/>
        <v>14</v>
      </c>
      <c r="E89">
        <f t="shared" si="32"/>
        <v>7</v>
      </c>
      <c r="F89">
        <f t="shared" ref="F89" si="33">C89*E89</f>
        <v>3423</v>
      </c>
      <c r="H89" s="12"/>
    </row>
    <row r="90" spans="1:8" x14ac:dyDescent="0.35">
      <c r="A90">
        <v>5</v>
      </c>
      <c r="B90" s="1">
        <v>33850</v>
      </c>
      <c r="C90">
        <v>144</v>
      </c>
      <c r="D90">
        <f t="shared" ref="D90" si="34">B91-B89</f>
        <v>14</v>
      </c>
      <c r="E90">
        <f t="shared" ref="E90" si="35">D90/2</f>
        <v>7</v>
      </c>
      <c r="F90">
        <f t="shared" ref="F90" si="36">C90*E90</f>
        <v>1008</v>
      </c>
      <c r="H90" s="12"/>
    </row>
    <row r="91" spans="1:8" x14ac:dyDescent="0.35">
      <c r="A91" t="s">
        <v>18</v>
      </c>
      <c r="B91" s="1">
        <v>33857</v>
      </c>
      <c r="C91">
        <v>0</v>
      </c>
      <c r="D91" t="s">
        <v>8</v>
      </c>
      <c r="E91" t="s">
        <v>8</v>
      </c>
      <c r="F91">
        <v>0</v>
      </c>
      <c r="H91" s="12"/>
    </row>
    <row r="92" spans="1:8" x14ac:dyDescent="0.35">
      <c r="H92" s="12"/>
    </row>
    <row r="93" spans="1:8" x14ac:dyDescent="0.35">
      <c r="E93" t="s">
        <v>6</v>
      </c>
      <c r="F93">
        <f>SUM(F85:F91)</f>
        <v>13454</v>
      </c>
      <c r="H93" s="12"/>
    </row>
    <row r="94" spans="1:8" ht="15" thickBot="1" x14ac:dyDescent="0.4">
      <c r="H94" s="12"/>
    </row>
    <row r="95" spans="1:8" ht="15" thickBot="1" x14ac:dyDescent="0.4">
      <c r="A95" s="2">
        <v>1993</v>
      </c>
      <c r="H95" s="12"/>
    </row>
    <row r="96" spans="1:8" x14ac:dyDescent="0.35">
      <c r="H96" s="12"/>
    </row>
    <row r="97" spans="1:8" x14ac:dyDescent="0.35">
      <c r="A97" t="s">
        <v>4</v>
      </c>
      <c r="B97" t="s">
        <v>5</v>
      </c>
      <c r="C97" t="s">
        <v>0</v>
      </c>
      <c r="D97" t="s">
        <v>1</v>
      </c>
      <c r="E97" t="s">
        <v>2</v>
      </c>
      <c r="F97" t="s">
        <v>3</v>
      </c>
      <c r="G97" t="s">
        <v>7</v>
      </c>
      <c r="H97" s="12" t="s">
        <v>9</v>
      </c>
    </row>
    <row r="98" spans="1:8" x14ac:dyDescent="0.35">
      <c r="A98">
        <v>1</v>
      </c>
      <c r="B98" s="1">
        <v>34180</v>
      </c>
      <c r="C98">
        <v>0</v>
      </c>
      <c r="D98" t="s">
        <v>8</v>
      </c>
      <c r="E98" t="s">
        <v>8</v>
      </c>
      <c r="F98">
        <v>0</v>
      </c>
      <c r="G98">
        <f>F107/$H$1</f>
        <v>2223.6666666666665</v>
      </c>
      <c r="H98" s="12">
        <f>G98/$H$2</f>
        <v>4447.333333333333</v>
      </c>
    </row>
    <row r="99" spans="1:8" x14ac:dyDescent="0.35">
      <c r="A99">
        <v>2</v>
      </c>
      <c r="B99" s="1">
        <v>34186</v>
      </c>
      <c r="C99">
        <v>0</v>
      </c>
      <c r="D99">
        <f>B100-B98</f>
        <v>13</v>
      </c>
      <c r="E99">
        <f>D99/2</f>
        <v>6.5</v>
      </c>
      <c r="F99">
        <f>C99*E99</f>
        <v>0</v>
      </c>
      <c r="H99" s="12"/>
    </row>
    <row r="100" spans="1:8" x14ac:dyDescent="0.35">
      <c r="A100">
        <v>3</v>
      </c>
      <c r="B100" s="1">
        <v>34193</v>
      </c>
      <c r="C100">
        <v>44</v>
      </c>
      <c r="D100">
        <f t="shared" ref="D100:D103" si="37">B101-B99</f>
        <v>14</v>
      </c>
      <c r="E100">
        <f t="shared" ref="E100:E103" si="38">D100/2</f>
        <v>7</v>
      </c>
      <c r="F100">
        <f t="shared" ref="F100:F103" si="39">C100*E100</f>
        <v>308</v>
      </c>
      <c r="H100" s="12"/>
    </row>
    <row r="101" spans="1:8" x14ac:dyDescent="0.35">
      <c r="A101">
        <v>4</v>
      </c>
      <c r="B101" s="1">
        <v>34200</v>
      </c>
      <c r="C101">
        <v>328</v>
      </c>
      <c r="D101">
        <f t="shared" si="37"/>
        <v>14</v>
      </c>
      <c r="E101">
        <f t="shared" si="38"/>
        <v>7</v>
      </c>
      <c r="F101">
        <f t="shared" si="39"/>
        <v>2296</v>
      </c>
      <c r="H101" s="12"/>
    </row>
    <row r="102" spans="1:8" x14ac:dyDescent="0.35">
      <c r="A102">
        <v>5</v>
      </c>
      <c r="B102" s="1">
        <v>34207</v>
      </c>
      <c r="C102">
        <v>860</v>
      </c>
      <c r="D102">
        <f t="shared" si="37"/>
        <v>14</v>
      </c>
      <c r="E102">
        <f t="shared" si="38"/>
        <v>7</v>
      </c>
      <c r="F102">
        <f t="shared" si="39"/>
        <v>6020</v>
      </c>
      <c r="H102" s="12"/>
    </row>
    <row r="103" spans="1:8" x14ac:dyDescent="0.35">
      <c r="A103">
        <v>6</v>
      </c>
      <c r="B103" s="1">
        <v>34214</v>
      </c>
      <c r="C103">
        <v>491</v>
      </c>
      <c r="D103">
        <f t="shared" si="37"/>
        <v>14</v>
      </c>
      <c r="E103">
        <f t="shared" si="38"/>
        <v>7</v>
      </c>
      <c r="F103">
        <f t="shared" si="39"/>
        <v>3437</v>
      </c>
      <c r="H103" s="12"/>
    </row>
    <row r="104" spans="1:8" x14ac:dyDescent="0.35">
      <c r="A104">
        <v>7</v>
      </c>
      <c r="B104" s="1">
        <v>34221</v>
      </c>
      <c r="C104">
        <v>183</v>
      </c>
      <c r="D104">
        <f t="shared" ref="D104" si="40">B105-B103</f>
        <v>14</v>
      </c>
      <c r="E104">
        <f t="shared" ref="E104" si="41">D104/2</f>
        <v>7</v>
      </c>
      <c r="F104">
        <f t="shared" ref="F104" si="42">C104*E104</f>
        <v>1281</v>
      </c>
      <c r="H104" s="12"/>
    </row>
    <row r="105" spans="1:8" x14ac:dyDescent="0.35">
      <c r="A105" t="s">
        <v>18</v>
      </c>
      <c r="B105" s="1">
        <v>34228</v>
      </c>
      <c r="C105">
        <v>0</v>
      </c>
      <c r="D105" t="s">
        <v>8</v>
      </c>
      <c r="E105" t="s">
        <v>8</v>
      </c>
      <c r="F105">
        <v>0</v>
      </c>
      <c r="H105" s="12"/>
    </row>
    <row r="106" spans="1:8" x14ac:dyDescent="0.35">
      <c r="H106" s="12"/>
    </row>
    <row r="107" spans="1:8" x14ac:dyDescent="0.35">
      <c r="E107" t="s">
        <v>6</v>
      </c>
      <c r="F107">
        <f>SUM(F98:F105)</f>
        <v>13342</v>
      </c>
      <c r="H107" s="12"/>
    </row>
    <row r="108" spans="1:8" ht="15" thickBot="1" x14ac:dyDescent="0.4">
      <c r="H108" s="12"/>
    </row>
    <row r="109" spans="1:8" ht="15" thickBot="1" x14ac:dyDescent="0.4">
      <c r="A109" s="2">
        <v>1994</v>
      </c>
      <c r="H109" s="12"/>
    </row>
    <row r="110" spans="1:8" x14ac:dyDescent="0.35">
      <c r="H110" s="12"/>
    </row>
    <row r="111" spans="1:8" x14ac:dyDescent="0.35">
      <c r="A111" t="s">
        <v>4</v>
      </c>
      <c r="B111" t="s">
        <v>5</v>
      </c>
      <c r="C111" t="s">
        <v>0</v>
      </c>
      <c r="D111" t="s">
        <v>1</v>
      </c>
      <c r="E111" t="s">
        <v>2</v>
      </c>
      <c r="F111" t="s">
        <v>3</v>
      </c>
      <c r="G111" t="s">
        <v>7</v>
      </c>
      <c r="H111" s="12" t="s">
        <v>9</v>
      </c>
    </row>
    <row r="112" spans="1:8" x14ac:dyDescent="0.35">
      <c r="A112" t="s">
        <v>18</v>
      </c>
      <c r="B112" s="1">
        <v>34536</v>
      </c>
      <c r="C112">
        <v>0</v>
      </c>
      <c r="D112" t="s">
        <v>8</v>
      </c>
      <c r="E112" t="s">
        <v>8</v>
      </c>
      <c r="F112">
        <v>0</v>
      </c>
      <c r="H112" s="12"/>
    </row>
    <row r="113" spans="1:8" x14ac:dyDescent="0.35">
      <c r="A113">
        <v>1</v>
      </c>
      <c r="B113" s="1">
        <v>34543</v>
      </c>
      <c r="C113">
        <v>2</v>
      </c>
      <c r="D113">
        <f>B114-B112</f>
        <v>14</v>
      </c>
      <c r="E113">
        <f>D113/2</f>
        <v>7</v>
      </c>
      <c r="F113">
        <f>C113*E113</f>
        <v>14</v>
      </c>
      <c r="G113">
        <f>F122/$H$1</f>
        <v>2871.1666666666665</v>
      </c>
      <c r="H113" s="12">
        <f>G113/$H$2</f>
        <v>5742.333333333333</v>
      </c>
    </row>
    <row r="114" spans="1:8" x14ac:dyDescent="0.35">
      <c r="A114">
        <v>2</v>
      </c>
      <c r="B114" s="1">
        <v>34550</v>
      </c>
      <c r="C114">
        <v>4</v>
      </c>
      <c r="D114">
        <f>B115-B113</f>
        <v>14</v>
      </c>
      <c r="E114">
        <f>D114/2</f>
        <v>7</v>
      </c>
      <c r="F114">
        <f>C114*E114</f>
        <v>28</v>
      </c>
      <c r="H114" s="12"/>
    </row>
    <row r="115" spans="1:8" x14ac:dyDescent="0.35">
      <c r="A115">
        <v>3</v>
      </c>
      <c r="B115" s="1">
        <v>34557</v>
      </c>
      <c r="C115">
        <v>55</v>
      </c>
      <c r="D115">
        <f t="shared" ref="D115:D118" si="43">B116-B114</f>
        <v>14</v>
      </c>
      <c r="E115">
        <f t="shared" ref="E115:E118" si="44">D115/2</f>
        <v>7</v>
      </c>
      <c r="F115">
        <f t="shared" ref="F115:F118" si="45">C115*E115</f>
        <v>385</v>
      </c>
      <c r="H115" s="12"/>
    </row>
    <row r="116" spans="1:8" x14ac:dyDescent="0.35">
      <c r="A116">
        <v>4</v>
      </c>
      <c r="B116" s="1">
        <v>34564</v>
      </c>
      <c r="C116">
        <v>761</v>
      </c>
      <c r="D116">
        <f t="shared" si="43"/>
        <v>14</v>
      </c>
      <c r="E116">
        <f t="shared" si="44"/>
        <v>7</v>
      </c>
      <c r="F116">
        <f t="shared" si="45"/>
        <v>5327</v>
      </c>
      <c r="H116" s="12"/>
    </row>
    <row r="117" spans="1:8" x14ac:dyDescent="0.35">
      <c r="A117">
        <v>5</v>
      </c>
      <c r="B117" s="1">
        <v>34571</v>
      </c>
      <c r="C117">
        <v>838</v>
      </c>
      <c r="D117">
        <f t="shared" si="43"/>
        <v>14</v>
      </c>
      <c r="E117">
        <f t="shared" si="44"/>
        <v>7</v>
      </c>
      <c r="F117">
        <f t="shared" si="45"/>
        <v>5866</v>
      </c>
      <c r="H117" s="12"/>
    </row>
    <row r="118" spans="1:8" x14ac:dyDescent="0.35">
      <c r="A118">
        <v>6</v>
      </c>
      <c r="B118" s="1">
        <v>34578</v>
      </c>
      <c r="C118">
        <v>621</v>
      </c>
      <c r="D118">
        <f t="shared" si="43"/>
        <v>14</v>
      </c>
      <c r="E118">
        <f t="shared" si="44"/>
        <v>7</v>
      </c>
      <c r="F118">
        <f t="shared" si="45"/>
        <v>4347</v>
      </c>
      <c r="H118" s="12"/>
    </row>
    <row r="119" spans="1:8" x14ac:dyDescent="0.35">
      <c r="A119">
        <v>7</v>
      </c>
      <c r="B119" s="1">
        <v>34585</v>
      </c>
      <c r="C119">
        <v>180</v>
      </c>
      <c r="D119">
        <f t="shared" ref="D119" si="46">B120-B118</f>
        <v>14</v>
      </c>
      <c r="E119">
        <f t="shared" ref="E119" si="47">D119/2</f>
        <v>7</v>
      </c>
      <c r="F119">
        <f t="shared" ref="F119" si="48">C119*E119</f>
        <v>1260</v>
      </c>
      <c r="H119" s="12"/>
    </row>
    <row r="120" spans="1:8" x14ac:dyDescent="0.35">
      <c r="A120" t="s">
        <v>18</v>
      </c>
      <c r="B120" s="1">
        <v>34592</v>
      </c>
      <c r="C120">
        <v>0</v>
      </c>
      <c r="D120" t="s">
        <v>8</v>
      </c>
      <c r="E120" t="s">
        <v>8</v>
      </c>
      <c r="F120">
        <v>0</v>
      </c>
      <c r="H120" s="12"/>
    </row>
    <row r="121" spans="1:8" x14ac:dyDescent="0.35">
      <c r="H121" s="12"/>
    </row>
    <row r="122" spans="1:8" x14ac:dyDescent="0.35">
      <c r="E122" t="s">
        <v>6</v>
      </c>
      <c r="F122">
        <f>SUM(F112:F120)</f>
        <v>17227</v>
      </c>
      <c r="H122" s="12"/>
    </row>
    <row r="123" spans="1:8" ht="15" thickBot="1" x14ac:dyDescent="0.4">
      <c r="H123" s="12"/>
    </row>
    <row r="124" spans="1:8" ht="15" thickBot="1" x14ac:dyDescent="0.4">
      <c r="A124" s="2">
        <v>1995</v>
      </c>
      <c r="H124" s="12"/>
    </row>
    <row r="125" spans="1:8" x14ac:dyDescent="0.35">
      <c r="H125" s="12"/>
    </row>
    <row r="126" spans="1:8" x14ac:dyDescent="0.35">
      <c r="A126" t="s">
        <v>4</v>
      </c>
      <c r="B126" t="s">
        <v>5</v>
      </c>
      <c r="C126" t="s">
        <v>0</v>
      </c>
      <c r="D126" t="s">
        <v>1</v>
      </c>
      <c r="E126" t="s">
        <v>2</v>
      </c>
      <c r="F126" t="s">
        <v>3</v>
      </c>
      <c r="G126" t="s">
        <v>7</v>
      </c>
      <c r="H126" s="12" t="s">
        <v>9</v>
      </c>
    </row>
    <row r="127" spans="1:8" x14ac:dyDescent="0.35">
      <c r="A127">
        <v>1</v>
      </c>
      <c r="B127" s="1">
        <v>34900</v>
      </c>
      <c r="C127">
        <v>0</v>
      </c>
      <c r="D127" t="s">
        <v>8</v>
      </c>
      <c r="E127" t="s">
        <v>8</v>
      </c>
      <c r="F127">
        <v>0</v>
      </c>
      <c r="G127">
        <f>F139/$H$1</f>
        <v>2478</v>
      </c>
      <c r="H127" s="12">
        <f>G127/$H$2</f>
        <v>4956</v>
      </c>
    </row>
    <row r="128" spans="1:8" x14ac:dyDescent="0.35">
      <c r="A128">
        <v>2</v>
      </c>
      <c r="B128" s="1">
        <v>34907</v>
      </c>
      <c r="C128">
        <v>0</v>
      </c>
      <c r="D128">
        <f>B129-B127</f>
        <v>14</v>
      </c>
      <c r="E128">
        <f>D128/2</f>
        <v>7</v>
      </c>
      <c r="F128">
        <f>C128*E128</f>
        <v>0</v>
      </c>
      <c r="H128" s="12"/>
    </row>
    <row r="129" spans="1:8" x14ac:dyDescent="0.35">
      <c r="A129">
        <v>3</v>
      </c>
      <c r="B129" s="1">
        <v>34914</v>
      </c>
      <c r="C129">
        <v>0</v>
      </c>
      <c r="D129">
        <f t="shared" ref="D129:D135" si="49">B130-B128</f>
        <v>14</v>
      </c>
      <c r="E129">
        <f t="shared" ref="E129:E135" si="50">D129/2</f>
        <v>7</v>
      </c>
      <c r="F129">
        <f t="shared" ref="F129:F135" si="51">C129*E129</f>
        <v>0</v>
      </c>
      <c r="H129" s="12"/>
    </row>
    <row r="130" spans="1:8" x14ac:dyDescent="0.35">
      <c r="A130">
        <v>4</v>
      </c>
      <c r="B130" s="1">
        <v>34921</v>
      </c>
      <c r="C130">
        <v>9</v>
      </c>
      <c r="D130">
        <f t="shared" si="49"/>
        <v>14</v>
      </c>
      <c r="E130">
        <f t="shared" si="50"/>
        <v>7</v>
      </c>
      <c r="F130">
        <f t="shared" si="51"/>
        <v>63</v>
      </c>
      <c r="H130" s="12"/>
    </row>
    <row r="131" spans="1:8" x14ac:dyDescent="0.35">
      <c r="A131">
        <v>5</v>
      </c>
      <c r="B131" s="1">
        <v>34928</v>
      </c>
      <c r="C131">
        <v>150</v>
      </c>
      <c r="D131">
        <f t="shared" si="49"/>
        <v>14</v>
      </c>
      <c r="E131">
        <f t="shared" si="50"/>
        <v>7</v>
      </c>
      <c r="F131">
        <f t="shared" si="51"/>
        <v>1050</v>
      </c>
      <c r="H131" s="12"/>
    </row>
    <row r="132" spans="1:8" x14ac:dyDescent="0.35">
      <c r="A132">
        <v>6</v>
      </c>
      <c r="B132" s="1">
        <v>34935</v>
      </c>
      <c r="C132">
        <v>703</v>
      </c>
      <c r="D132">
        <f t="shared" si="49"/>
        <v>14</v>
      </c>
      <c r="E132">
        <f t="shared" si="50"/>
        <v>7</v>
      </c>
      <c r="F132">
        <f t="shared" si="51"/>
        <v>4921</v>
      </c>
      <c r="H132" s="12"/>
    </row>
    <row r="133" spans="1:8" x14ac:dyDescent="0.35">
      <c r="A133">
        <v>7</v>
      </c>
      <c r="B133" s="1">
        <v>34942</v>
      </c>
      <c r="C133">
        <v>678</v>
      </c>
      <c r="D133">
        <f t="shared" si="49"/>
        <v>14</v>
      </c>
      <c r="E133">
        <f t="shared" si="50"/>
        <v>7</v>
      </c>
      <c r="F133">
        <f t="shared" si="51"/>
        <v>4746</v>
      </c>
      <c r="H133" s="12"/>
    </row>
    <row r="134" spans="1:8" x14ac:dyDescent="0.35">
      <c r="A134">
        <v>8</v>
      </c>
      <c r="B134" s="1">
        <v>34949</v>
      </c>
      <c r="C134">
        <v>434</v>
      </c>
      <c r="D134">
        <f t="shared" si="49"/>
        <v>14</v>
      </c>
      <c r="E134">
        <f>D134/2</f>
        <v>7</v>
      </c>
      <c r="F134">
        <f t="shared" si="51"/>
        <v>3038</v>
      </c>
      <c r="H134" s="12"/>
    </row>
    <row r="135" spans="1:8" x14ac:dyDescent="0.35">
      <c r="A135">
        <v>9</v>
      </c>
      <c r="B135" s="1">
        <v>34956</v>
      </c>
      <c r="C135">
        <v>123</v>
      </c>
      <c r="D135">
        <f t="shared" si="49"/>
        <v>14</v>
      </c>
      <c r="E135">
        <f t="shared" si="50"/>
        <v>7</v>
      </c>
      <c r="F135">
        <f t="shared" si="51"/>
        <v>861</v>
      </c>
      <c r="H135" s="12"/>
    </row>
    <row r="136" spans="1:8" x14ac:dyDescent="0.35">
      <c r="A136">
        <v>10</v>
      </c>
      <c r="B136" s="1">
        <v>34963</v>
      </c>
      <c r="C136">
        <v>27</v>
      </c>
      <c r="D136">
        <f t="shared" ref="D136" si="52">B137-B135</f>
        <v>14</v>
      </c>
      <c r="E136">
        <f t="shared" ref="E136" si="53">D136/2</f>
        <v>7</v>
      </c>
      <c r="F136">
        <f t="shared" ref="F136" si="54">C136*E136</f>
        <v>189</v>
      </c>
      <c r="H136" s="12"/>
    </row>
    <row r="137" spans="1:8" x14ac:dyDescent="0.35">
      <c r="A137" t="s">
        <v>18</v>
      </c>
      <c r="B137" s="1">
        <v>34970</v>
      </c>
      <c r="C137">
        <v>0</v>
      </c>
      <c r="D137" t="s">
        <v>8</v>
      </c>
      <c r="E137" t="s">
        <v>8</v>
      </c>
      <c r="F137">
        <v>0</v>
      </c>
      <c r="H137" s="12"/>
    </row>
    <row r="138" spans="1:8" x14ac:dyDescent="0.35">
      <c r="H138" s="12"/>
    </row>
    <row r="139" spans="1:8" x14ac:dyDescent="0.35">
      <c r="E139" t="s">
        <v>6</v>
      </c>
      <c r="F139">
        <f>SUM(F127:F137)</f>
        <v>14868</v>
      </c>
      <c r="H139" s="12"/>
    </row>
    <row r="140" spans="1:8" ht="15" thickBot="1" x14ac:dyDescent="0.4">
      <c r="H140" s="12"/>
    </row>
    <row r="141" spans="1:8" ht="15" thickBot="1" x14ac:dyDescent="0.4">
      <c r="A141" s="2">
        <v>1996</v>
      </c>
      <c r="H141" s="12"/>
    </row>
    <row r="142" spans="1:8" x14ac:dyDescent="0.35">
      <c r="H142" s="12"/>
    </row>
    <row r="143" spans="1:8" x14ac:dyDescent="0.35">
      <c r="A143" t="s">
        <v>4</v>
      </c>
      <c r="B143" t="s">
        <v>5</v>
      </c>
      <c r="C143" t="s">
        <v>0</v>
      </c>
      <c r="D143" t="s">
        <v>1</v>
      </c>
      <c r="E143" t="s">
        <v>2</v>
      </c>
      <c r="F143" t="s">
        <v>3</v>
      </c>
      <c r="G143" t="s">
        <v>7</v>
      </c>
      <c r="H143" s="12" t="s">
        <v>9</v>
      </c>
    </row>
    <row r="144" spans="1:8" x14ac:dyDescent="0.35">
      <c r="A144">
        <v>1</v>
      </c>
      <c r="B144" s="1">
        <v>35271</v>
      </c>
      <c r="C144">
        <v>0</v>
      </c>
      <c r="D144" t="s">
        <v>8</v>
      </c>
      <c r="E144" t="s">
        <v>8</v>
      </c>
      <c r="F144">
        <v>0</v>
      </c>
      <c r="G144">
        <f>F155/$H$1</f>
        <v>4621.166666666667</v>
      </c>
      <c r="H144" s="12">
        <f>G144/$H$2</f>
        <v>9242.3333333333339</v>
      </c>
    </row>
    <row r="145" spans="1:8" x14ac:dyDescent="0.35">
      <c r="A145">
        <v>2</v>
      </c>
      <c r="B145" s="1">
        <v>35278</v>
      </c>
      <c r="C145">
        <v>7</v>
      </c>
      <c r="D145">
        <f>B146-B144</f>
        <v>14</v>
      </c>
      <c r="E145">
        <f>D145/2</f>
        <v>7</v>
      </c>
      <c r="F145">
        <f>C145*E145</f>
        <v>49</v>
      </c>
      <c r="H145" s="12"/>
    </row>
    <row r="146" spans="1:8" x14ac:dyDescent="0.35">
      <c r="A146">
        <v>3</v>
      </c>
      <c r="B146" s="1">
        <v>35285</v>
      </c>
      <c r="C146">
        <v>58</v>
      </c>
      <c r="D146">
        <f t="shared" ref="D146:D151" si="55">B147-B145</f>
        <v>14</v>
      </c>
      <c r="E146">
        <f t="shared" ref="E146:E150" si="56">D146/2</f>
        <v>7</v>
      </c>
      <c r="F146">
        <f t="shared" ref="F146:F151" si="57">C146*E146</f>
        <v>406</v>
      </c>
      <c r="H146" s="12"/>
    </row>
    <row r="147" spans="1:8" x14ac:dyDescent="0.35">
      <c r="A147">
        <v>4</v>
      </c>
      <c r="B147" s="1">
        <v>35292</v>
      </c>
      <c r="C147">
        <v>709</v>
      </c>
      <c r="D147">
        <f t="shared" si="55"/>
        <v>14</v>
      </c>
      <c r="E147">
        <f t="shared" si="56"/>
        <v>7</v>
      </c>
      <c r="F147">
        <f t="shared" si="57"/>
        <v>4963</v>
      </c>
      <c r="H147" s="12"/>
    </row>
    <row r="148" spans="1:8" x14ac:dyDescent="0.35">
      <c r="A148">
        <v>5</v>
      </c>
      <c r="B148" s="1">
        <v>35299</v>
      </c>
      <c r="C148">
        <v>1150</v>
      </c>
      <c r="D148">
        <f t="shared" si="55"/>
        <v>14</v>
      </c>
      <c r="E148">
        <f t="shared" si="56"/>
        <v>7</v>
      </c>
      <c r="F148">
        <f t="shared" si="57"/>
        <v>8050</v>
      </c>
      <c r="H148" s="12"/>
    </row>
    <row r="149" spans="1:8" x14ac:dyDescent="0.35">
      <c r="A149">
        <v>6</v>
      </c>
      <c r="B149" s="1">
        <v>35306</v>
      </c>
      <c r="C149">
        <v>1001</v>
      </c>
      <c r="D149">
        <f t="shared" si="55"/>
        <v>14</v>
      </c>
      <c r="E149">
        <f t="shared" si="56"/>
        <v>7</v>
      </c>
      <c r="F149">
        <f t="shared" si="57"/>
        <v>7007</v>
      </c>
      <c r="H149" s="12"/>
    </row>
    <row r="150" spans="1:8" x14ac:dyDescent="0.35">
      <c r="A150">
        <v>7</v>
      </c>
      <c r="B150" s="1">
        <v>35313</v>
      </c>
      <c r="C150">
        <v>725</v>
      </c>
      <c r="D150">
        <f t="shared" si="55"/>
        <v>14</v>
      </c>
      <c r="E150">
        <f t="shared" si="56"/>
        <v>7</v>
      </c>
      <c r="F150">
        <f t="shared" si="57"/>
        <v>5075</v>
      </c>
      <c r="H150" s="12"/>
    </row>
    <row r="151" spans="1:8" x14ac:dyDescent="0.35">
      <c r="A151">
        <v>8</v>
      </c>
      <c r="B151" s="1">
        <v>35320</v>
      </c>
      <c r="C151">
        <v>249</v>
      </c>
      <c r="D151">
        <f t="shared" si="55"/>
        <v>14</v>
      </c>
      <c r="E151">
        <f>D151/2</f>
        <v>7</v>
      </c>
      <c r="F151">
        <f t="shared" si="57"/>
        <v>1743</v>
      </c>
      <c r="H151" s="12"/>
    </row>
    <row r="152" spans="1:8" x14ac:dyDescent="0.35">
      <c r="A152">
        <v>9</v>
      </c>
      <c r="B152" s="1">
        <v>35327</v>
      </c>
      <c r="C152">
        <v>62</v>
      </c>
      <c r="D152">
        <f t="shared" ref="D152" si="58">B153-B151</f>
        <v>14</v>
      </c>
      <c r="E152">
        <f>D152/2</f>
        <v>7</v>
      </c>
      <c r="F152">
        <f t="shared" ref="F152" si="59">C152*E152</f>
        <v>434</v>
      </c>
      <c r="H152" s="12"/>
    </row>
    <row r="153" spans="1:8" x14ac:dyDescent="0.35">
      <c r="A153" t="s">
        <v>18</v>
      </c>
      <c r="B153" s="1">
        <v>35334</v>
      </c>
      <c r="C153">
        <v>0</v>
      </c>
      <c r="D153" t="s">
        <v>8</v>
      </c>
      <c r="E153" t="s">
        <v>8</v>
      </c>
      <c r="F153">
        <v>0</v>
      </c>
      <c r="H153" s="12"/>
    </row>
    <row r="154" spans="1:8" x14ac:dyDescent="0.35">
      <c r="H154" s="12"/>
    </row>
    <row r="155" spans="1:8" x14ac:dyDescent="0.35">
      <c r="E155" t="s">
        <v>6</v>
      </c>
      <c r="F155">
        <f>SUM(F144:F153)</f>
        <v>27727</v>
      </c>
      <c r="H155" s="12"/>
    </row>
    <row r="156" spans="1:8" ht="15" thickBot="1" x14ac:dyDescent="0.4">
      <c r="H156" s="12"/>
    </row>
    <row r="157" spans="1:8" ht="15" thickBot="1" x14ac:dyDescent="0.4">
      <c r="A157" s="2">
        <v>1997</v>
      </c>
      <c r="H157" s="12"/>
    </row>
    <row r="158" spans="1:8" x14ac:dyDescent="0.35">
      <c r="H158" s="12"/>
    </row>
    <row r="159" spans="1:8" x14ac:dyDescent="0.35">
      <c r="A159" t="s">
        <v>4</v>
      </c>
      <c r="B159" t="s">
        <v>5</v>
      </c>
      <c r="C159" t="s">
        <v>0</v>
      </c>
      <c r="D159" t="s">
        <v>1</v>
      </c>
      <c r="E159" t="s">
        <v>2</v>
      </c>
      <c r="F159" t="s">
        <v>3</v>
      </c>
      <c r="G159" t="s">
        <v>7</v>
      </c>
      <c r="H159" s="12" t="s">
        <v>9</v>
      </c>
    </row>
    <row r="160" spans="1:8" x14ac:dyDescent="0.35">
      <c r="A160" t="s">
        <v>18</v>
      </c>
      <c r="B160" s="1">
        <v>35635</v>
      </c>
      <c r="C160">
        <v>0</v>
      </c>
      <c r="D160" t="s">
        <v>8</v>
      </c>
      <c r="E160" t="s">
        <v>8</v>
      </c>
      <c r="F160">
        <v>0</v>
      </c>
      <c r="H160" s="12"/>
    </row>
    <row r="161" spans="1:8" x14ac:dyDescent="0.35">
      <c r="A161">
        <v>1</v>
      </c>
      <c r="B161" s="1">
        <v>35642</v>
      </c>
      <c r="C161">
        <v>550</v>
      </c>
      <c r="D161">
        <f>B162-B160</f>
        <v>14</v>
      </c>
      <c r="E161">
        <f>D161/2</f>
        <v>7</v>
      </c>
      <c r="F161">
        <f>C161*E161</f>
        <v>3850</v>
      </c>
      <c r="G161">
        <f>F171/$H$1</f>
        <v>11044.833333333334</v>
      </c>
      <c r="H161" s="12">
        <f>G161/$H$2</f>
        <v>22089.666666666668</v>
      </c>
    </row>
    <row r="162" spans="1:8" x14ac:dyDescent="0.35">
      <c r="A162">
        <v>2</v>
      </c>
      <c r="B162" s="1">
        <v>35649</v>
      </c>
      <c r="C162">
        <v>1348</v>
      </c>
      <c r="D162">
        <f>B163-B161</f>
        <v>14</v>
      </c>
      <c r="E162">
        <f>D162/2</f>
        <v>7</v>
      </c>
      <c r="F162">
        <f>C162*E162</f>
        <v>9436</v>
      </c>
      <c r="H162" s="12"/>
    </row>
    <row r="163" spans="1:8" x14ac:dyDescent="0.35">
      <c r="A163">
        <v>3</v>
      </c>
      <c r="B163" s="1">
        <v>35656</v>
      </c>
      <c r="C163">
        <v>2090</v>
      </c>
      <c r="D163">
        <f t="shared" ref="D163:D167" si="60">B164-B162</f>
        <v>14</v>
      </c>
      <c r="E163">
        <f t="shared" ref="E163:E167" si="61">D163/2</f>
        <v>7</v>
      </c>
      <c r="F163">
        <f t="shared" ref="F163:F167" si="62">C163*E163</f>
        <v>14630</v>
      </c>
      <c r="H163" s="12"/>
    </row>
    <row r="164" spans="1:8" x14ac:dyDescent="0.35">
      <c r="A164">
        <v>4</v>
      </c>
      <c r="B164" s="1">
        <v>35663</v>
      </c>
      <c r="C164">
        <v>1860</v>
      </c>
      <c r="D164">
        <f t="shared" si="60"/>
        <v>14</v>
      </c>
      <c r="E164">
        <f t="shared" si="61"/>
        <v>7</v>
      </c>
      <c r="F164">
        <f t="shared" si="62"/>
        <v>13020</v>
      </c>
      <c r="H164" s="12"/>
    </row>
    <row r="165" spans="1:8" x14ac:dyDescent="0.35">
      <c r="A165">
        <v>5</v>
      </c>
      <c r="B165" s="1">
        <v>35670</v>
      </c>
      <c r="C165">
        <v>1723</v>
      </c>
      <c r="D165">
        <f t="shared" si="60"/>
        <v>14</v>
      </c>
      <c r="E165">
        <f t="shared" si="61"/>
        <v>7</v>
      </c>
      <c r="F165">
        <f t="shared" si="62"/>
        <v>12061</v>
      </c>
      <c r="H165" s="12"/>
    </row>
    <row r="166" spans="1:8" x14ac:dyDescent="0.35">
      <c r="A166">
        <v>6</v>
      </c>
      <c r="B166" s="1">
        <v>35677</v>
      </c>
      <c r="C166">
        <v>1406</v>
      </c>
      <c r="D166">
        <f t="shared" si="60"/>
        <v>14</v>
      </c>
      <c r="E166">
        <f t="shared" si="61"/>
        <v>7</v>
      </c>
      <c r="F166">
        <f t="shared" si="62"/>
        <v>9842</v>
      </c>
      <c r="H166" s="12"/>
    </row>
    <row r="167" spans="1:8" x14ac:dyDescent="0.35">
      <c r="A167">
        <v>7</v>
      </c>
      <c r="B167" s="1">
        <v>35684</v>
      </c>
      <c r="C167">
        <v>398</v>
      </c>
      <c r="D167">
        <f t="shared" si="60"/>
        <v>14</v>
      </c>
      <c r="E167">
        <f t="shared" si="61"/>
        <v>7</v>
      </c>
      <c r="F167">
        <f t="shared" si="62"/>
        <v>2786</v>
      </c>
      <c r="H167" s="12"/>
    </row>
    <row r="168" spans="1:8" x14ac:dyDescent="0.35">
      <c r="A168">
        <v>8</v>
      </c>
      <c r="B168" s="1">
        <v>35691</v>
      </c>
      <c r="C168">
        <v>92</v>
      </c>
      <c r="D168">
        <f t="shared" ref="D168" si="63">B169-B167</f>
        <v>14</v>
      </c>
      <c r="E168">
        <f t="shared" ref="E168" si="64">D168/2</f>
        <v>7</v>
      </c>
      <c r="F168">
        <f t="shared" ref="F168" si="65">C168*E168</f>
        <v>644</v>
      </c>
      <c r="H168" s="12"/>
    </row>
    <row r="169" spans="1:8" x14ac:dyDescent="0.35">
      <c r="A169" t="s">
        <v>18</v>
      </c>
      <c r="B169" s="1">
        <v>35698</v>
      </c>
      <c r="C169">
        <v>0</v>
      </c>
      <c r="D169" t="s">
        <v>8</v>
      </c>
      <c r="E169" t="s">
        <v>8</v>
      </c>
      <c r="F169">
        <v>0</v>
      </c>
      <c r="H169" s="12"/>
    </row>
    <row r="170" spans="1:8" x14ac:dyDescent="0.35">
      <c r="H170" s="12"/>
    </row>
    <row r="171" spans="1:8" x14ac:dyDescent="0.35">
      <c r="E171" t="s">
        <v>6</v>
      </c>
      <c r="F171">
        <f>SUM(F160:F169)</f>
        <v>66269</v>
      </c>
      <c r="H171" s="12"/>
    </row>
    <row r="172" spans="1:8" ht="15" thickBot="1" x14ac:dyDescent="0.4">
      <c r="H172" s="12"/>
    </row>
    <row r="173" spans="1:8" ht="15" thickBot="1" x14ac:dyDescent="0.4">
      <c r="A173" s="2">
        <v>1998</v>
      </c>
      <c r="H173" s="12"/>
    </row>
    <row r="174" spans="1:8" x14ac:dyDescent="0.35">
      <c r="H174" s="12"/>
    </row>
    <row r="175" spans="1:8" x14ac:dyDescent="0.35">
      <c r="A175" t="s">
        <v>4</v>
      </c>
      <c r="B175" t="s">
        <v>5</v>
      </c>
      <c r="C175" t="s">
        <v>0</v>
      </c>
      <c r="D175" t="s">
        <v>1</v>
      </c>
      <c r="E175" t="s">
        <v>2</v>
      </c>
      <c r="F175" t="s">
        <v>3</v>
      </c>
      <c r="G175" t="s">
        <v>7</v>
      </c>
      <c r="H175" s="12" t="s">
        <v>9</v>
      </c>
    </row>
    <row r="176" spans="1:8" x14ac:dyDescent="0.35">
      <c r="A176">
        <v>1</v>
      </c>
      <c r="B176" s="1">
        <v>36006</v>
      </c>
      <c r="C176">
        <v>0</v>
      </c>
      <c r="D176" t="s">
        <v>8</v>
      </c>
      <c r="E176" t="s">
        <v>8</v>
      </c>
      <c r="F176">
        <v>0</v>
      </c>
      <c r="G176">
        <f>F185/$H$1</f>
        <v>4462.5</v>
      </c>
      <c r="H176" s="12">
        <f>G176/$H$2</f>
        <v>8925</v>
      </c>
    </row>
    <row r="177" spans="1:8" x14ac:dyDescent="0.35">
      <c r="A177">
        <v>2</v>
      </c>
      <c r="B177" s="1">
        <v>36020</v>
      </c>
      <c r="C177">
        <v>26</v>
      </c>
      <c r="D177">
        <f>B178-B176</f>
        <v>21</v>
      </c>
      <c r="E177">
        <f>D177/2</f>
        <v>10.5</v>
      </c>
      <c r="F177">
        <f>C177*E177</f>
        <v>273</v>
      </c>
      <c r="H177" s="12"/>
    </row>
    <row r="178" spans="1:8" x14ac:dyDescent="0.35">
      <c r="A178">
        <v>3</v>
      </c>
      <c r="B178" s="1">
        <v>36027</v>
      </c>
      <c r="C178">
        <v>419</v>
      </c>
      <c r="D178">
        <f t="shared" ref="D178:D180" si="66">B179-B177</f>
        <v>14</v>
      </c>
      <c r="E178">
        <f t="shared" ref="E178:E181" si="67">D178/2</f>
        <v>7</v>
      </c>
      <c r="F178">
        <f t="shared" ref="F178:F181" si="68">C178*E178</f>
        <v>2933</v>
      </c>
      <c r="H178" s="12"/>
    </row>
    <row r="179" spans="1:8" x14ac:dyDescent="0.35">
      <c r="A179">
        <v>4</v>
      </c>
      <c r="B179" s="1">
        <v>36034</v>
      </c>
      <c r="C179">
        <v>1462</v>
      </c>
      <c r="D179">
        <f t="shared" si="66"/>
        <v>14</v>
      </c>
      <c r="E179">
        <f t="shared" si="67"/>
        <v>7</v>
      </c>
      <c r="F179">
        <f t="shared" si="68"/>
        <v>10234</v>
      </c>
      <c r="H179" s="12"/>
    </row>
    <row r="180" spans="1:8" x14ac:dyDescent="0.35">
      <c r="A180">
        <v>5</v>
      </c>
      <c r="B180" s="1">
        <v>36041</v>
      </c>
      <c r="C180">
        <v>1275</v>
      </c>
      <c r="D180">
        <f t="shared" si="66"/>
        <v>14</v>
      </c>
      <c r="E180">
        <f t="shared" si="67"/>
        <v>7</v>
      </c>
      <c r="F180">
        <f t="shared" si="68"/>
        <v>8925</v>
      </c>
      <c r="H180" s="12"/>
    </row>
    <row r="181" spans="1:8" x14ac:dyDescent="0.35">
      <c r="A181">
        <v>6</v>
      </c>
      <c r="B181" s="1">
        <v>36048</v>
      </c>
      <c r="C181">
        <v>566</v>
      </c>
      <c r="D181">
        <f>B182-B180</f>
        <v>14</v>
      </c>
      <c r="E181">
        <f t="shared" si="67"/>
        <v>7</v>
      </c>
      <c r="F181">
        <f t="shared" si="68"/>
        <v>3962</v>
      </c>
      <c r="H181" s="12"/>
    </row>
    <row r="182" spans="1:8" x14ac:dyDescent="0.35">
      <c r="A182">
        <v>7</v>
      </c>
      <c r="B182" s="1">
        <v>36055</v>
      </c>
      <c r="C182">
        <v>64</v>
      </c>
      <c r="D182">
        <f>B183-B181</f>
        <v>14</v>
      </c>
      <c r="E182">
        <f t="shared" ref="E182" si="69">D182/2</f>
        <v>7</v>
      </c>
      <c r="F182">
        <f t="shared" ref="F182" si="70">C182*E182</f>
        <v>448</v>
      </c>
      <c r="H182" s="12"/>
    </row>
    <row r="183" spans="1:8" x14ac:dyDescent="0.35">
      <c r="A183" t="s">
        <v>18</v>
      </c>
      <c r="B183" s="1">
        <v>36062</v>
      </c>
      <c r="C183">
        <v>0</v>
      </c>
      <c r="D183" t="s">
        <v>8</v>
      </c>
      <c r="E183" t="s">
        <v>8</v>
      </c>
      <c r="F183">
        <v>0</v>
      </c>
      <c r="H183" s="12"/>
    </row>
    <row r="184" spans="1:8" x14ac:dyDescent="0.35">
      <c r="H184" s="12"/>
    </row>
    <row r="185" spans="1:8" x14ac:dyDescent="0.35">
      <c r="E185" t="s">
        <v>6</v>
      </c>
      <c r="F185">
        <f>SUM(F176:F183)</f>
        <v>26775</v>
      </c>
      <c r="H185" s="12"/>
    </row>
    <row r="186" spans="1:8" ht="15" thickBot="1" x14ac:dyDescent="0.4">
      <c r="H186" s="12"/>
    </row>
    <row r="187" spans="1:8" ht="15" thickBot="1" x14ac:dyDescent="0.4">
      <c r="A187" s="2">
        <v>1999</v>
      </c>
      <c r="H187" s="12"/>
    </row>
    <row r="188" spans="1:8" x14ac:dyDescent="0.35">
      <c r="H188" s="12"/>
    </row>
    <row r="189" spans="1:8" x14ac:dyDescent="0.35">
      <c r="A189" t="s">
        <v>4</v>
      </c>
      <c r="B189" t="s">
        <v>5</v>
      </c>
      <c r="C189" t="s">
        <v>0</v>
      </c>
      <c r="D189" t="s">
        <v>1</v>
      </c>
      <c r="E189" t="s">
        <v>2</v>
      </c>
      <c r="F189" t="s">
        <v>3</v>
      </c>
      <c r="G189" t="s">
        <v>7</v>
      </c>
      <c r="H189" s="12" t="s">
        <v>9</v>
      </c>
    </row>
    <row r="190" spans="1:8" x14ac:dyDescent="0.35">
      <c r="A190" t="s">
        <v>18</v>
      </c>
      <c r="B190" s="1">
        <v>36370</v>
      </c>
      <c r="C190">
        <v>0</v>
      </c>
      <c r="D190" t="s">
        <v>8</v>
      </c>
      <c r="E190" t="s">
        <v>8</v>
      </c>
      <c r="F190">
        <v>0</v>
      </c>
      <c r="H190" s="12"/>
    </row>
    <row r="191" spans="1:8" x14ac:dyDescent="0.35">
      <c r="A191">
        <v>1</v>
      </c>
      <c r="B191" s="1">
        <v>36377</v>
      </c>
      <c r="C191">
        <v>5</v>
      </c>
      <c r="D191">
        <f>B192-B190</f>
        <v>14</v>
      </c>
      <c r="E191">
        <f>D191/2</f>
        <v>7</v>
      </c>
      <c r="F191">
        <f>C191*E191</f>
        <v>35</v>
      </c>
      <c r="G191">
        <f>F200/$H$1</f>
        <v>5454.166666666667</v>
      </c>
      <c r="H191" s="12">
        <f>G191/$H$2</f>
        <v>10908.333333333334</v>
      </c>
    </row>
    <row r="192" spans="1:8" x14ac:dyDescent="0.35">
      <c r="A192">
        <v>2</v>
      </c>
      <c r="B192" s="1">
        <v>36384</v>
      </c>
      <c r="C192">
        <v>122</v>
      </c>
      <c r="D192">
        <f>B193-B191</f>
        <v>14</v>
      </c>
      <c r="E192">
        <f>D192/2</f>
        <v>7</v>
      </c>
      <c r="F192">
        <f>C192*E192</f>
        <v>854</v>
      </c>
      <c r="H192" s="12"/>
    </row>
    <row r="193" spans="1:8" x14ac:dyDescent="0.35">
      <c r="A193">
        <v>3</v>
      </c>
      <c r="B193" s="1">
        <v>36391</v>
      </c>
      <c r="C193">
        <v>781</v>
      </c>
      <c r="D193">
        <f t="shared" ref="D193:D196" si="71">B194-B192</f>
        <v>14</v>
      </c>
      <c r="E193">
        <f t="shared" ref="E193:E196" si="72">D193/2</f>
        <v>7</v>
      </c>
      <c r="F193">
        <f t="shared" ref="F193:F196" si="73">C193*E193</f>
        <v>5467</v>
      </c>
      <c r="H193" s="12"/>
    </row>
    <row r="194" spans="1:8" x14ac:dyDescent="0.35">
      <c r="A194">
        <v>4</v>
      </c>
      <c r="B194" s="1">
        <v>36398</v>
      </c>
      <c r="C194">
        <v>2173</v>
      </c>
      <c r="D194">
        <f t="shared" si="71"/>
        <v>14</v>
      </c>
      <c r="E194">
        <f t="shared" si="72"/>
        <v>7</v>
      </c>
      <c r="F194">
        <f t="shared" si="73"/>
        <v>15211</v>
      </c>
      <c r="H194" s="12"/>
    </row>
    <row r="195" spans="1:8" x14ac:dyDescent="0.35">
      <c r="A195">
        <v>5</v>
      </c>
      <c r="B195" s="1">
        <v>36405</v>
      </c>
      <c r="C195">
        <v>1237</v>
      </c>
      <c r="D195">
        <f t="shared" si="71"/>
        <v>14</v>
      </c>
      <c r="E195">
        <f t="shared" si="72"/>
        <v>7</v>
      </c>
      <c r="F195">
        <f t="shared" si="73"/>
        <v>8659</v>
      </c>
      <c r="H195" s="12"/>
    </row>
    <row r="196" spans="1:8" x14ac:dyDescent="0.35">
      <c r="A196">
        <v>6</v>
      </c>
      <c r="B196" s="1">
        <v>36412</v>
      </c>
      <c r="C196">
        <v>265</v>
      </c>
      <c r="D196">
        <f t="shared" si="71"/>
        <v>14</v>
      </c>
      <c r="E196">
        <f t="shared" si="72"/>
        <v>7</v>
      </c>
      <c r="F196">
        <f t="shared" si="73"/>
        <v>1855</v>
      </c>
      <c r="H196" s="12"/>
    </row>
    <row r="197" spans="1:8" x14ac:dyDescent="0.35">
      <c r="A197">
        <v>7</v>
      </c>
      <c r="B197" s="1">
        <v>36419</v>
      </c>
      <c r="C197">
        <v>92</v>
      </c>
      <c r="D197">
        <f t="shared" ref="D197" si="74">B198-B196</f>
        <v>14</v>
      </c>
      <c r="E197">
        <f t="shared" ref="E197" si="75">D197/2</f>
        <v>7</v>
      </c>
      <c r="F197">
        <f t="shared" ref="F197" si="76">C197*E197</f>
        <v>644</v>
      </c>
      <c r="H197" s="12"/>
    </row>
    <row r="198" spans="1:8" x14ac:dyDescent="0.35">
      <c r="A198" t="s">
        <v>18</v>
      </c>
      <c r="B198" s="1">
        <v>36426</v>
      </c>
      <c r="C198">
        <v>0</v>
      </c>
      <c r="D198" t="s">
        <v>8</v>
      </c>
      <c r="E198" t="s">
        <v>8</v>
      </c>
      <c r="F198">
        <v>0</v>
      </c>
      <c r="H198" s="12"/>
    </row>
    <row r="199" spans="1:8" x14ac:dyDescent="0.35">
      <c r="H199" s="12"/>
    </row>
    <row r="200" spans="1:8" x14ac:dyDescent="0.35">
      <c r="E200" t="s">
        <v>6</v>
      </c>
      <c r="F200">
        <f>SUM(F190:F198)</f>
        <v>32725</v>
      </c>
      <c r="H200" s="12"/>
    </row>
    <row r="201" spans="1:8" ht="15" thickBot="1" x14ac:dyDescent="0.4">
      <c r="H201" s="12"/>
    </row>
    <row r="202" spans="1:8" ht="15" thickBot="1" x14ac:dyDescent="0.4">
      <c r="A202" s="2">
        <v>2000</v>
      </c>
      <c r="H202" s="12"/>
    </row>
    <row r="203" spans="1:8" x14ac:dyDescent="0.35">
      <c r="H203" s="12"/>
    </row>
    <row r="204" spans="1:8" x14ac:dyDescent="0.35">
      <c r="A204" t="s">
        <v>4</v>
      </c>
      <c r="B204" t="s">
        <v>5</v>
      </c>
      <c r="C204" t="s">
        <v>0</v>
      </c>
      <c r="D204" t="s">
        <v>1</v>
      </c>
      <c r="E204" t="s">
        <v>2</v>
      </c>
      <c r="F204" t="s">
        <v>3</v>
      </c>
      <c r="G204" t="s">
        <v>7</v>
      </c>
      <c r="H204" s="12" t="s">
        <v>9</v>
      </c>
    </row>
    <row r="205" spans="1:8" x14ac:dyDescent="0.35">
      <c r="A205">
        <v>1</v>
      </c>
      <c r="B205" s="1">
        <v>36734</v>
      </c>
      <c r="C205">
        <v>0</v>
      </c>
      <c r="D205" t="s">
        <v>8</v>
      </c>
      <c r="E205" t="s">
        <v>8</v>
      </c>
      <c r="F205">
        <v>0</v>
      </c>
      <c r="G205">
        <f>F215/$H$1</f>
        <v>4884.833333333333</v>
      </c>
      <c r="H205" s="12">
        <f>G205/$H$2</f>
        <v>9769.6666666666661</v>
      </c>
    </row>
    <row r="206" spans="1:8" x14ac:dyDescent="0.35">
      <c r="A206">
        <v>2</v>
      </c>
      <c r="B206" s="1">
        <v>36741</v>
      </c>
      <c r="C206">
        <v>3</v>
      </c>
      <c r="D206">
        <f>B207-B205</f>
        <v>14</v>
      </c>
      <c r="E206">
        <f>D206/2</f>
        <v>7</v>
      </c>
      <c r="F206">
        <f>C206*E206</f>
        <v>21</v>
      </c>
      <c r="H206" s="12"/>
    </row>
    <row r="207" spans="1:8" x14ac:dyDescent="0.35">
      <c r="A207">
        <v>3</v>
      </c>
      <c r="B207" s="1">
        <v>36748</v>
      </c>
      <c r="C207">
        <v>34</v>
      </c>
      <c r="D207">
        <f t="shared" ref="D207:D211" si="77">B208-B206</f>
        <v>14</v>
      </c>
      <c r="E207">
        <f t="shared" ref="E207:E211" si="78">D207/2</f>
        <v>7</v>
      </c>
      <c r="F207">
        <f t="shared" ref="F207:F211" si="79">C207*E207</f>
        <v>238</v>
      </c>
      <c r="H207" s="12"/>
    </row>
    <row r="208" spans="1:8" x14ac:dyDescent="0.35">
      <c r="A208">
        <v>4</v>
      </c>
      <c r="B208" s="1">
        <v>36755</v>
      </c>
      <c r="C208">
        <v>835</v>
      </c>
      <c r="D208">
        <f t="shared" si="77"/>
        <v>14</v>
      </c>
      <c r="E208">
        <f t="shared" si="78"/>
        <v>7</v>
      </c>
      <c r="F208">
        <f t="shared" si="79"/>
        <v>5845</v>
      </c>
      <c r="H208" s="12"/>
    </row>
    <row r="209" spans="1:8" x14ac:dyDescent="0.35">
      <c r="A209">
        <v>5</v>
      </c>
      <c r="B209" s="1">
        <v>36762</v>
      </c>
      <c r="C209">
        <v>1251</v>
      </c>
      <c r="D209">
        <f t="shared" si="77"/>
        <v>14</v>
      </c>
      <c r="E209">
        <f t="shared" si="78"/>
        <v>7</v>
      </c>
      <c r="F209">
        <f t="shared" si="79"/>
        <v>8757</v>
      </c>
      <c r="H209" s="12"/>
    </row>
    <row r="210" spans="1:8" x14ac:dyDescent="0.35">
      <c r="A210">
        <v>6</v>
      </c>
      <c r="B210" s="1">
        <v>36769</v>
      </c>
      <c r="C210">
        <v>1071</v>
      </c>
      <c r="D210">
        <f t="shared" si="77"/>
        <v>14</v>
      </c>
      <c r="E210">
        <f t="shared" si="78"/>
        <v>7</v>
      </c>
      <c r="F210">
        <f t="shared" si="79"/>
        <v>7497</v>
      </c>
      <c r="H210" s="12"/>
    </row>
    <row r="211" spans="1:8" x14ac:dyDescent="0.35">
      <c r="A211">
        <v>7</v>
      </c>
      <c r="B211" s="1">
        <v>36776</v>
      </c>
      <c r="C211">
        <v>814</v>
      </c>
      <c r="D211">
        <f t="shared" si="77"/>
        <v>14</v>
      </c>
      <c r="E211">
        <f t="shared" si="78"/>
        <v>7</v>
      </c>
      <c r="F211">
        <f t="shared" si="79"/>
        <v>5698</v>
      </c>
      <c r="H211" s="12"/>
    </row>
    <row r="212" spans="1:8" x14ac:dyDescent="0.35">
      <c r="A212">
        <v>8</v>
      </c>
      <c r="B212" s="1">
        <v>36783</v>
      </c>
      <c r="C212">
        <v>179</v>
      </c>
      <c r="D212">
        <f t="shared" ref="D212" si="80">B213-B211</f>
        <v>14</v>
      </c>
      <c r="E212">
        <f t="shared" ref="E212" si="81">D212/2</f>
        <v>7</v>
      </c>
      <c r="F212">
        <f t="shared" ref="F212" si="82">C212*E212</f>
        <v>1253</v>
      </c>
      <c r="H212" s="12"/>
    </row>
    <row r="213" spans="1:8" x14ac:dyDescent="0.35">
      <c r="A213" t="s">
        <v>18</v>
      </c>
      <c r="B213" s="1">
        <v>36790</v>
      </c>
      <c r="C213">
        <v>0</v>
      </c>
      <c r="D213" t="s">
        <v>8</v>
      </c>
      <c r="E213" t="s">
        <v>8</v>
      </c>
      <c r="F213">
        <v>0</v>
      </c>
      <c r="H213" s="12"/>
    </row>
    <row r="214" spans="1:8" x14ac:dyDescent="0.35">
      <c r="H214" s="12"/>
    </row>
    <row r="215" spans="1:8" x14ac:dyDescent="0.35">
      <c r="E215" t="s">
        <v>6</v>
      </c>
      <c r="F215">
        <f>SUM(F205:F213)</f>
        <v>29309</v>
      </c>
      <c r="H215" s="12"/>
    </row>
    <row r="216" spans="1:8" ht="15" thickBot="1" x14ac:dyDescent="0.4">
      <c r="H216" s="12"/>
    </row>
    <row r="217" spans="1:8" ht="15" thickBot="1" x14ac:dyDescent="0.4">
      <c r="A217" s="2">
        <v>2001</v>
      </c>
      <c r="H217" s="12"/>
    </row>
    <row r="218" spans="1:8" x14ac:dyDescent="0.35">
      <c r="H218" s="12"/>
    </row>
    <row r="219" spans="1:8" x14ac:dyDescent="0.35">
      <c r="A219" t="s">
        <v>4</v>
      </c>
      <c r="B219" t="s">
        <v>5</v>
      </c>
      <c r="C219" t="s">
        <v>0</v>
      </c>
      <c r="D219" t="s">
        <v>1</v>
      </c>
      <c r="E219" t="s">
        <v>2</v>
      </c>
      <c r="F219" t="s">
        <v>3</v>
      </c>
      <c r="G219" t="s">
        <v>7</v>
      </c>
      <c r="H219" s="12" t="s">
        <v>9</v>
      </c>
    </row>
    <row r="220" spans="1:8" x14ac:dyDescent="0.35">
      <c r="A220" t="s">
        <v>18</v>
      </c>
      <c r="B220" s="1">
        <v>37098</v>
      </c>
      <c r="C220">
        <v>0</v>
      </c>
      <c r="D220" t="s">
        <v>8</v>
      </c>
      <c r="E220" t="s">
        <v>8</v>
      </c>
      <c r="F220">
        <v>0</v>
      </c>
      <c r="H220" s="12"/>
    </row>
    <row r="221" spans="1:8" x14ac:dyDescent="0.35">
      <c r="A221">
        <v>1</v>
      </c>
      <c r="B221" s="1">
        <v>37105</v>
      </c>
      <c r="C221">
        <v>2</v>
      </c>
      <c r="D221">
        <f>B222-B220</f>
        <v>14</v>
      </c>
      <c r="E221">
        <f>D221/2</f>
        <v>7</v>
      </c>
      <c r="F221">
        <f>C221*E221</f>
        <v>14</v>
      </c>
      <c r="G221">
        <f>F229/$H$1</f>
        <v>2048.6666666666665</v>
      </c>
      <c r="H221" s="12">
        <f>G221/$H$2</f>
        <v>4097.333333333333</v>
      </c>
    </row>
    <row r="222" spans="1:8" x14ac:dyDescent="0.35">
      <c r="A222">
        <v>2</v>
      </c>
      <c r="B222" s="1">
        <v>37112</v>
      </c>
      <c r="C222">
        <v>38</v>
      </c>
      <c r="D222">
        <f>B223-B221</f>
        <v>14</v>
      </c>
      <c r="E222">
        <f>D222/2</f>
        <v>7</v>
      </c>
      <c r="F222">
        <f>C222*E222</f>
        <v>266</v>
      </c>
      <c r="H222" s="12"/>
    </row>
    <row r="223" spans="1:8" x14ac:dyDescent="0.35">
      <c r="A223">
        <v>3</v>
      </c>
      <c r="B223" s="1">
        <v>37119</v>
      </c>
      <c r="C223">
        <v>407</v>
      </c>
      <c r="D223">
        <f t="shared" ref="D223:D225" si="83">B224-B222</f>
        <v>14</v>
      </c>
      <c r="E223">
        <f t="shared" ref="E223:E225" si="84">D223/2</f>
        <v>7</v>
      </c>
      <c r="F223">
        <f t="shared" ref="F223:F225" si="85">C223*E223</f>
        <v>2849</v>
      </c>
      <c r="H223" s="12"/>
    </row>
    <row r="224" spans="1:8" x14ac:dyDescent="0.35">
      <c r="A224">
        <v>4</v>
      </c>
      <c r="B224" s="1">
        <v>37126</v>
      </c>
      <c r="C224">
        <v>704</v>
      </c>
      <c r="D224">
        <f t="shared" si="83"/>
        <v>14</v>
      </c>
      <c r="E224">
        <f t="shared" si="84"/>
        <v>7</v>
      </c>
      <c r="F224">
        <f t="shared" si="85"/>
        <v>4928</v>
      </c>
      <c r="H224" s="12"/>
    </row>
    <row r="225" spans="1:8" x14ac:dyDescent="0.35">
      <c r="A225">
        <v>5</v>
      </c>
      <c r="B225" s="1">
        <v>37133</v>
      </c>
      <c r="C225">
        <v>384</v>
      </c>
      <c r="D225">
        <f t="shared" si="83"/>
        <v>14</v>
      </c>
      <c r="E225">
        <f t="shared" si="84"/>
        <v>7</v>
      </c>
      <c r="F225">
        <f t="shared" si="85"/>
        <v>2688</v>
      </c>
      <c r="H225" s="12"/>
    </row>
    <row r="226" spans="1:8" x14ac:dyDescent="0.35">
      <c r="A226">
        <v>6</v>
      </c>
      <c r="B226" s="1">
        <v>37140</v>
      </c>
      <c r="C226">
        <v>221</v>
      </c>
      <c r="D226">
        <f t="shared" ref="D226" si="86">B227-B225</f>
        <v>14</v>
      </c>
      <c r="E226">
        <f t="shared" ref="E226" si="87">D226/2</f>
        <v>7</v>
      </c>
      <c r="F226">
        <f t="shared" ref="F226" si="88">C226*E226</f>
        <v>1547</v>
      </c>
      <c r="H226" s="12"/>
    </row>
    <row r="227" spans="1:8" x14ac:dyDescent="0.35">
      <c r="A227" t="s">
        <v>18</v>
      </c>
      <c r="B227" s="1">
        <v>37147</v>
      </c>
      <c r="C227">
        <v>0</v>
      </c>
      <c r="D227" t="s">
        <v>8</v>
      </c>
      <c r="E227" t="s">
        <v>8</v>
      </c>
      <c r="F227">
        <v>0</v>
      </c>
      <c r="H227" s="12"/>
    </row>
    <row r="228" spans="1:8" x14ac:dyDescent="0.35">
      <c r="H228" s="12"/>
    </row>
    <row r="229" spans="1:8" x14ac:dyDescent="0.35">
      <c r="E229" t="s">
        <v>6</v>
      </c>
      <c r="F229">
        <f>SUM(F220:F227)</f>
        <v>12292</v>
      </c>
      <c r="H229" s="12"/>
    </row>
    <row r="230" spans="1:8" ht="15" thickBot="1" x14ac:dyDescent="0.4">
      <c r="H230" s="12"/>
    </row>
    <row r="231" spans="1:8" ht="15" thickBot="1" x14ac:dyDescent="0.4">
      <c r="A231" s="2">
        <v>2002</v>
      </c>
      <c r="H231" s="12"/>
    </row>
    <row r="232" spans="1:8" x14ac:dyDescent="0.35">
      <c r="H232" s="12"/>
    </row>
    <row r="233" spans="1:8" x14ac:dyDescent="0.35">
      <c r="A233" t="s">
        <v>4</v>
      </c>
      <c r="B233" t="s">
        <v>5</v>
      </c>
      <c r="C233" t="s">
        <v>0</v>
      </c>
      <c r="D233" t="s">
        <v>1</v>
      </c>
      <c r="E233" t="s">
        <v>2</v>
      </c>
      <c r="F233" t="s">
        <v>3</v>
      </c>
      <c r="G233" t="s">
        <v>7</v>
      </c>
      <c r="H233" s="12" t="s">
        <v>9</v>
      </c>
    </row>
    <row r="234" spans="1:8" x14ac:dyDescent="0.35">
      <c r="A234" t="s">
        <v>18</v>
      </c>
      <c r="B234" s="1">
        <v>37462</v>
      </c>
      <c r="C234">
        <v>0</v>
      </c>
      <c r="D234" t="s">
        <v>8</v>
      </c>
      <c r="E234" t="s">
        <v>8</v>
      </c>
      <c r="F234">
        <v>0</v>
      </c>
      <c r="H234" s="12"/>
    </row>
    <row r="235" spans="1:8" x14ac:dyDescent="0.35">
      <c r="A235">
        <v>1</v>
      </c>
      <c r="B235" s="1">
        <v>37469</v>
      </c>
      <c r="C235">
        <v>1</v>
      </c>
      <c r="D235">
        <f>B236-B234</f>
        <v>14</v>
      </c>
      <c r="E235">
        <f>D235/2</f>
        <v>7</v>
      </c>
      <c r="F235">
        <f>C235*E235</f>
        <v>7</v>
      </c>
      <c r="G235">
        <f>F244/$H$1</f>
        <v>1586.25</v>
      </c>
      <c r="H235" s="12">
        <f>G235/$H$2</f>
        <v>3172.5</v>
      </c>
    </row>
    <row r="236" spans="1:8" x14ac:dyDescent="0.35">
      <c r="A236">
        <v>2</v>
      </c>
      <c r="B236" s="1">
        <v>37476</v>
      </c>
      <c r="C236">
        <v>2</v>
      </c>
      <c r="D236">
        <f>B237-B235</f>
        <v>15</v>
      </c>
      <c r="E236">
        <f>D236/2</f>
        <v>7.5</v>
      </c>
      <c r="F236">
        <f>C236*E236</f>
        <v>15</v>
      </c>
      <c r="H236" s="12"/>
    </row>
    <row r="237" spans="1:8" x14ac:dyDescent="0.35">
      <c r="A237">
        <v>3</v>
      </c>
      <c r="B237" s="1">
        <v>37484</v>
      </c>
      <c r="C237">
        <v>95</v>
      </c>
      <c r="D237">
        <f t="shared" ref="D237:D240" si="89">B238-B236</f>
        <v>14</v>
      </c>
      <c r="E237">
        <f t="shared" ref="E237:E240" si="90">D237/2</f>
        <v>7</v>
      </c>
      <c r="F237">
        <f t="shared" ref="F237:F240" si="91">C237*E237</f>
        <v>665</v>
      </c>
      <c r="H237" s="12"/>
    </row>
    <row r="238" spans="1:8" x14ac:dyDescent="0.35">
      <c r="A238">
        <v>4</v>
      </c>
      <c r="B238" s="1">
        <v>37490</v>
      </c>
      <c r="C238">
        <v>413</v>
      </c>
      <c r="D238">
        <f t="shared" si="89"/>
        <v>13</v>
      </c>
      <c r="E238">
        <f t="shared" si="90"/>
        <v>6.5</v>
      </c>
      <c r="F238">
        <f t="shared" si="91"/>
        <v>2684.5</v>
      </c>
      <c r="H238" s="12"/>
    </row>
    <row r="239" spans="1:8" x14ac:dyDescent="0.35">
      <c r="A239">
        <v>5</v>
      </c>
      <c r="B239" s="1">
        <v>37497</v>
      </c>
      <c r="C239">
        <v>435</v>
      </c>
      <c r="D239">
        <f t="shared" si="89"/>
        <v>14</v>
      </c>
      <c r="E239">
        <f t="shared" si="90"/>
        <v>7</v>
      </c>
      <c r="F239">
        <f t="shared" si="91"/>
        <v>3045</v>
      </c>
      <c r="H239" s="12"/>
    </row>
    <row r="240" spans="1:8" x14ac:dyDescent="0.35">
      <c r="A240">
        <v>6</v>
      </c>
      <c r="B240" s="1">
        <v>37504</v>
      </c>
      <c r="C240">
        <v>363</v>
      </c>
      <c r="D240">
        <f t="shared" si="89"/>
        <v>14</v>
      </c>
      <c r="E240">
        <f t="shared" si="90"/>
        <v>7</v>
      </c>
      <c r="F240">
        <f t="shared" si="91"/>
        <v>2541</v>
      </c>
      <c r="H240" s="12"/>
    </row>
    <row r="241" spans="1:8" x14ac:dyDescent="0.35">
      <c r="A241">
        <v>7</v>
      </c>
      <c r="B241" s="1">
        <v>37511</v>
      </c>
      <c r="C241">
        <v>80</v>
      </c>
      <c r="D241">
        <f t="shared" ref="D241" si="92">B242-B240</f>
        <v>14</v>
      </c>
      <c r="E241">
        <f t="shared" ref="E241" si="93">D241/2</f>
        <v>7</v>
      </c>
      <c r="F241">
        <f t="shared" ref="F241" si="94">C241*E241</f>
        <v>560</v>
      </c>
      <c r="H241" s="12"/>
    </row>
    <row r="242" spans="1:8" x14ac:dyDescent="0.35">
      <c r="A242" t="s">
        <v>18</v>
      </c>
      <c r="B242" s="1">
        <v>37518</v>
      </c>
      <c r="C242">
        <v>0</v>
      </c>
      <c r="D242" t="s">
        <v>8</v>
      </c>
      <c r="E242" t="s">
        <v>8</v>
      </c>
      <c r="F242">
        <v>0</v>
      </c>
      <c r="H242" s="12"/>
    </row>
    <row r="243" spans="1:8" x14ac:dyDescent="0.35">
      <c r="H243" s="12"/>
    </row>
    <row r="244" spans="1:8" x14ac:dyDescent="0.35">
      <c r="E244" t="s">
        <v>6</v>
      </c>
      <c r="F244">
        <f>SUM(F234:F242)</f>
        <v>9517.5</v>
      </c>
      <c r="H244" s="12"/>
    </row>
    <row r="245" spans="1:8" ht="15" thickBot="1" x14ac:dyDescent="0.4">
      <c r="H245" s="12"/>
    </row>
    <row r="246" spans="1:8" ht="15" thickBot="1" x14ac:dyDescent="0.4">
      <c r="A246" s="2">
        <v>2003</v>
      </c>
      <c r="H246" s="12"/>
    </row>
    <row r="247" spans="1:8" x14ac:dyDescent="0.35">
      <c r="H247" s="12"/>
    </row>
    <row r="248" spans="1:8" x14ac:dyDescent="0.35">
      <c r="A248" t="s">
        <v>4</v>
      </c>
      <c r="B248" t="s">
        <v>5</v>
      </c>
      <c r="C248" t="s">
        <v>0</v>
      </c>
      <c r="D248" t="s">
        <v>1</v>
      </c>
      <c r="E248" t="s">
        <v>2</v>
      </c>
      <c r="F248" t="s">
        <v>3</v>
      </c>
      <c r="G248" t="s">
        <v>7</v>
      </c>
      <c r="H248" s="12" t="s">
        <v>9</v>
      </c>
    </row>
    <row r="249" spans="1:8" x14ac:dyDescent="0.35">
      <c r="A249">
        <v>1</v>
      </c>
      <c r="B249" s="1">
        <v>37840</v>
      </c>
      <c r="C249">
        <v>0</v>
      </c>
      <c r="D249" t="s">
        <v>8</v>
      </c>
      <c r="E249" t="s">
        <v>8</v>
      </c>
      <c r="F249">
        <v>0</v>
      </c>
      <c r="G249">
        <f>F258/$H$1</f>
        <v>1562.4166666666667</v>
      </c>
      <c r="H249" s="12">
        <f>G249/$H$2</f>
        <v>3124.8333333333335</v>
      </c>
    </row>
    <row r="250" spans="1:8" x14ac:dyDescent="0.35">
      <c r="A250">
        <v>2</v>
      </c>
      <c r="B250" s="1">
        <v>37847</v>
      </c>
      <c r="C250">
        <v>15</v>
      </c>
      <c r="D250">
        <f>B251-B249</f>
        <v>14</v>
      </c>
      <c r="E250">
        <f>D250/2</f>
        <v>7</v>
      </c>
      <c r="F250">
        <f>C250*E250</f>
        <v>105</v>
      </c>
      <c r="H250" s="12"/>
    </row>
    <row r="251" spans="1:8" x14ac:dyDescent="0.35">
      <c r="A251">
        <v>3</v>
      </c>
      <c r="B251" s="1">
        <v>37854</v>
      </c>
      <c r="C251">
        <v>253</v>
      </c>
      <c r="D251">
        <f t="shared" ref="D251:D254" si="95">B252-B250</f>
        <v>13</v>
      </c>
      <c r="E251">
        <f t="shared" ref="E251:E254" si="96">D251/2</f>
        <v>6.5</v>
      </c>
      <c r="F251">
        <f t="shared" ref="F251:F254" si="97">C251*E251</f>
        <v>1644.5</v>
      </c>
      <c r="H251" s="12"/>
    </row>
    <row r="252" spans="1:8" x14ac:dyDescent="0.35">
      <c r="A252">
        <v>4</v>
      </c>
      <c r="B252" s="1">
        <v>37860</v>
      </c>
      <c r="C252">
        <v>489</v>
      </c>
      <c r="D252">
        <f t="shared" si="95"/>
        <v>14</v>
      </c>
      <c r="E252">
        <f t="shared" si="96"/>
        <v>7</v>
      </c>
      <c r="F252">
        <f t="shared" si="97"/>
        <v>3423</v>
      </c>
      <c r="H252" s="12"/>
    </row>
    <row r="253" spans="1:8" x14ac:dyDescent="0.35">
      <c r="A253">
        <v>5</v>
      </c>
      <c r="B253" s="1">
        <v>37868</v>
      </c>
      <c r="C253">
        <v>425</v>
      </c>
      <c r="D253">
        <f t="shared" si="95"/>
        <v>14</v>
      </c>
      <c r="E253">
        <f t="shared" si="96"/>
        <v>7</v>
      </c>
      <c r="F253">
        <f t="shared" si="97"/>
        <v>2975</v>
      </c>
      <c r="H253" s="12"/>
    </row>
    <row r="254" spans="1:8" x14ac:dyDescent="0.35">
      <c r="A254">
        <v>6</v>
      </c>
      <c r="B254" s="1">
        <v>37874</v>
      </c>
      <c r="C254">
        <v>171</v>
      </c>
      <c r="D254">
        <f t="shared" si="95"/>
        <v>14</v>
      </c>
      <c r="E254">
        <f t="shared" si="96"/>
        <v>7</v>
      </c>
      <c r="F254">
        <f t="shared" si="97"/>
        <v>1197</v>
      </c>
      <c r="H254" s="12"/>
    </row>
    <row r="255" spans="1:8" x14ac:dyDescent="0.35">
      <c r="A255">
        <v>7</v>
      </c>
      <c r="B255" s="1">
        <v>37882</v>
      </c>
      <c r="C255">
        <v>4</v>
      </c>
      <c r="D255">
        <f t="shared" ref="D255" si="98">B256-B254</f>
        <v>15</v>
      </c>
      <c r="E255">
        <f t="shared" ref="E255" si="99">D255/2</f>
        <v>7.5</v>
      </c>
      <c r="F255">
        <f t="shared" ref="F255" si="100">C255*E255</f>
        <v>30</v>
      </c>
      <c r="H255" s="12"/>
    </row>
    <row r="256" spans="1:8" x14ac:dyDescent="0.35">
      <c r="A256" t="s">
        <v>18</v>
      </c>
      <c r="B256" s="1">
        <v>37889</v>
      </c>
      <c r="C256">
        <v>0</v>
      </c>
      <c r="D256" t="s">
        <v>8</v>
      </c>
      <c r="E256" t="s">
        <v>8</v>
      </c>
      <c r="F256">
        <v>0</v>
      </c>
      <c r="H256" s="12"/>
    </row>
    <row r="257" spans="1:8" x14ac:dyDescent="0.35">
      <c r="H257" s="12"/>
    </row>
    <row r="258" spans="1:8" x14ac:dyDescent="0.35">
      <c r="E258" t="s">
        <v>6</v>
      </c>
      <c r="F258">
        <f>SUM(F249:F256)</f>
        <v>9374.5</v>
      </c>
      <c r="H258" s="12"/>
    </row>
    <row r="259" spans="1:8" ht="15" thickBot="1" x14ac:dyDescent="0.4">
      <c r="H259" s="12"/>
    </row>
    <row r="260" spans="1:8" ht="15" thickBot="1" x14ac:dyDescent="0.4">
      <c r="A260" s="2">
        <v>2004</v>
      </c>
      <c r="H260" s="12"/>
    </row>
    <row r="261" spans="1:8" x14ac:dyDescent="0.35">
      <c r="A261" s="3"/>
      <c r="H261" s="12"/>
    </row>
    <row r="262" spans="1:8" x14ac:dyDescent="0.35">
      <c r="A262" t="s">
        <v>4</v>
      </c>
      <c r="B262" t="s">
        <v>5</v>
      </c>
      <c r="C262" t="s">
        <v>0</v>
      </c>
      <c r="D262" t="s">
        <v>1</v>
      </c>
      <c r="E262" t="s">
        <v>2</v>
      </c>
      <c r="F262" t="s">
        <v>3</v>
      </c>
      <c r="G262" t="s">
        <v>7</v>
      </c>
      <c r="H262" s="12" t="s">
        <v>9</v>
      </c>
    </row>
    <row r="263" spans="1:8" x14ac:dyDescent="0.35">
      <c r="A263" t="s">
        <v>18</v>
      </c>
      <c r="B263" s="1">
        <v>38204</v>
      </c>
      <c r="C263">
        <v>0</v>
      </c>
      <c r="D263" t="s">
        <v>8</v>
      </c>
      <c r="E263" t="s">
        <v>8</v>
      </c>
      <c r="F263">
        <v>0</v>
      </c>
      <c r="H263" s="12"/>
    </row>
    <row r="264" spans="1:8" x14ac:dyDescent="0.35">
      <c r="A264">
        <v>1</v>
      </c>
      <c r="B264" s="1">
        <v>38211</v>
      </c>
      <c r="C264">
        <v>46</v>
      </c>
      <c r="D264">
        <f>B265-B263</f>
        <v>14</v>
      </c>
      <c r="E264">
        <f>D264/2</f>
        <v>7</v>
      </c>
      <c r="F264">
        <f>C264*E264</f>
        <v>322</v>
      </c>
      <c r="G264">
        <f>F271/$H$1</f>
        <v>1260</v>
      </c>
      <c r="H264" s="12">
        <f>G264/$H$2</f>
        <v>2520</v>
      </c>
    </row>
    <row r="265" spans="1:8" x14ac:dyDescent="0.35">
      <c r="A265">
        <v>2</v>
      </c>
      <c r="B265" s="1">
        <v>38218</v>
      </c>
      <c r="C265">
        <v>176</v>
      </c>
      <c r="D265">
        <f>B266-B264</f>
        <v>14</v>
      </c>
      <c r="E265">
        <f>D265/2</f>
        <v>7</v>
      </c>
      <c r="F265">
        <f>C265*E265</f>
        <v>1232</v>
      </c>
      <c r="H265" s="12"/>
    </row>
    <row r="266" spans="1:8" x14ac:dyDescent="0.35">
      <c r="A266">
        <v>3</v>
      </c>
      <c r="B266" s="1">
        <v>38225</v>
      </c>
      <c r="C266">
        <v>397</v>
      </c>
      <c r="D266">
        <f t="shared" ref="D266:D267" si="101">B267-B265</f>
        <v>14</v>
      </c>
      <c r="E266">
        <f t="shared" ref="E266:E267" si="102">D266/2</f>
        <v>7</v>
      </c>
      <c r="F266">
        <f>C266*E266</f>
        <v>2779</v>
      </c>
      <c r="H266" s="12"/>
    </row>
    <row r="267" spans="1:8" x14ac:dyDescent="0.35">
      <c r="A267">
        <v>4</v>
      </c>
      <c r="B267" s="1">
        <v>38232</v>
      </c>
      <c r="C267">
        <v>379</v>
      </c>
      <c r="D267">
        <f t="shared" si="101"/>
        <v>14</v>
      </c>
      <c r="E267">
        <f t="shared" si="102"/>
        <v>7</v>
      </c>
      <c r="F267">
        <f t="shared" ref="F267" si="103">C267*E267</f>
        <v>2653</v>
      </c>
      <c r="H267" s="12"/>
    </row>
    <row r="268" spans="1:8" x14ac:dyDescent="0.35">
      <c r="A268">
        <v>5</v>
      </c>
      <c r="B268" s="1">
        <v>38239</v>
      </c>
      <c r="C268">
        <v>82</v>
      </c>
      <c r="D268">
        <f t="shared" ref="D268" si="104">B269-B267</f>
        <v>14</v>
      </c>
      <c r="E268">
        <f t="shared" ref="E268" si="105">D268/2</f>
        <v>7</v>
      </c>
      <c r="F268">
        <f t="shared" ref="F268" si="106">C268*E268</f>
        <v>574</v>
      </c>
      <c r="H268" s="12"/>
    </row>
    <row r="269" spans="1:8" x14ac:dyDescent="0.35">
      <c r="A269" t="s">
        <v>18</v>
      </c>
      <c r="B269" s="1">
        <v>38246</v>
      </c>
      <c r="C269">
        <v>0</v>
      </c>
      <c r="D269" t="s">
        <v>8</v>
      </c>
      <c r="E269" t="s">
        <v>8</v>
      </c>
      <c r="F269">
        <v>0</v>
      </c>
      <c r="H269" s="12"/>
    </row>
    <row r="270" spans="1:8" x14ac:dyDescent="0.35">
      <c r="H270" s="12"/>
    </row>
    <row r="271" spans="1:8" x14ac:dyDescent="0.35">
      <c r="E271" t="s">
        <v>6</v>
      </c>
      <c r="F271">
        <f>SUM(F263:F269)</f>
        <v>7560</v>
      </c>
      <c r="H271" s="12"/>
    </row>
    <row r="272" spans="1:8" ht="15" thickBot="1" x14ac:dyDescent="0.4">
      <c r="H272" s="12"/>
    </row>
    <row r="273" spans="1:8" ht="15" thickBot="1" x14ac:dyDescent="0.4">
      <c r="A273" s="2">
        <v>2005</v>
      </c>
      <c r="H273" s="12"/>
    </row>
    <row r="274" spans="1:8" x14ac:dyDescent="0.35">
      <c r="H274" s="12"/>
    </row>
    <row r="275" spans="1:8" x14ac:dyDescent="0.35">
      <c r="A275" t="s">
        <v>4</v>
      </c>
      <c r="B275" t="s">
        <v>5</v>
      </c>
      <c r="C275" t="s">
        <v>0</v>
      </c>
      <c r="D275" t="s">
        <v>1</v>
      </c>
      <c r="E275" t="s">
        <v>2</v>
      </c>
      <c r="F275" t="s">
        <v>3</v>
      </c>
      <c r="G275" t="s">
        <v>7</v>
      </c>
      <c r="H275" s="12" t="s">
        <v>9</v>
      </c>
    </row>
    <row r="276" spans="1:8" x14ac:dyDescent="0.35">
      <c r="A276" t="s">
        <v>18</v>
      </c>
      <c r="B276" s="1">
        <v>38569</v>
      </c>
      <c r="C276">
        <v>0</v>
      </c>
      <c r="D276" t="s">
        <v>8</v>
      </c>
      <c r="E276" t="s">
        <v>8</v>
      </c>
      <c r="F276">
        <v>0</v>
      </c>
      <c r="H276" s="12"/>
    </row>
    <row r="277" spans="1:8" x14ac:dyDescent="0.35">
      <c r="A277">
        <v>1</v>
      </c>
      <c r="B277" s="1">
        <v>38575</v>
      </c>
      <c r="C277">
        <v>2</v>
      </c>
      <c r="D277">
        <f>B278-B276</f>
        <v>13</v>
      </c>
      <c r="E277">
        <f>D277/2</f>
        <v>6.5</v>
      </c>
      <c r="F277">
        <f>C277*E277</f>
        <v>13</v>
      </c>
      <c r="G277">
        <f>F286/$H$1</f>
        <v>698.66666666666663</v>
      </c>
      <c r="H277" s="12">
        <f>G277/$H$2</f>
        <v>1397.3333333333333</v>
      </c>
    </row>
    <row r="278" spans="1:8" x14ac:dyDescent="0.35">
      <c r="A278">
        <v>2</v>
      </c>
      <c r="B278" s="1">
        <v>38582</v>
      </c>
      <c r="C278">
        <v>30</v>
      </c>
      <c r="D278">
        <f>B279-B277</f>
        <v>14</v>
      </c>
      <c r="E278">
        <f>D278/2</f>
        <v>7</v>
      </c>
      <c r="F278">
        <f>C278*E278</f>
        <v>210</v>
      </c>
      <c r="H278" s="12"/>
    </row>
    <row r="279" spans="1:8" x14ac:dyDescent="0.35">
      <c r="A279">
        <v>3</v>
      </c>
      <c r="B279" s="1">
        <v>38589</v>
      </c>
      <c r="C279">
        <v>128</v>
      </c>
      <c r="D279">
        <f t="shared" ref="D279:D282" si="107">B280-B278</f>
        <v>14</v>
      </c>
      <c r="E279">
        <f t="shared" ref="E279:E282" si="108">D279/2</f>
        <v>7</v>
      </c>
      <c r="F279">
        <f t="shared" ref="F279:F282" si="109">C279*E279</f>
        <v>896</v>
      </c>
      <c r="H279" s="12"/>
    </row>
    <row r="280" spans="1:8" x14ac:dyDescent="0.35">
      <c r="A280">
        <v>4</v>
      </c>
      <c r="B280" s="1">
        <v>38596</v>
      </c>
      <c r="C280">
        <v>218</v>
      </c>
      <c r="D280">
        <f t="shared" si="107"/>
        <v>14</v>
      </c>
      <c r="E280">
        <f t="shared" si="108"/>
        <v>7</v>
      </c>
      <c r="F280">
        <f t="shared" si="109"/>
        <v>1526</v>
      </c>
      <c r="H280" s="12"/>
    </row>
    <row r="281" spans="1:8" x14ac:dyDescent="0.35">
      <c r="A281">
        <v>5</v>
      </c>
      <c r="B281" s="1">
        <v>38603</v>
      </c>
      <c r="C281">
        <v>162</v>
      </c>
      <c r="D281">
        <f t="shared" si="107"/>
        <v>14</v>
      </c>
      <c r="E281">
        <f t="shared" si="108"/>
        <v>7</v>
      </c>
      <c r="F281">
        <f t="shared" si="109"/>
        <v>1134</v>
      </c>
      <c r="H281" s="12"/>
    </row>
    <row r="282" spans="1:8" x14ac:dyDescent="0.35">
      <c r="A282">
        <v>6</v>
      </c>
      <c r="B282" s="1">
        <v>38610</v>
      </c>
      <c r="C282">
        <v>57</v>
      </c>
      <c r="D282">
        <f t="shared" si="107"/>
        <v>14</v>
      </c>
      <c r="E282">
        <f t="shared" si="108"/>
        <v>7</v>
      </c>
      <c r="F282">
        <f t="shared" si="109"/>
        <v>399</v>
      </c>
      <c r="H282" s="12"/>
    </row>
    <row r="283" spans="1:8" x14ac:dyDescent="0.35">
      <c r="A283">
        <v>7</v>
      </c>
      <c r="B283" s="1">
        <v>38617</v>
      </c>
      <c r="C283">
        <v>2</v>
      </c>
      <c r="D283">
        <f t="shared" ref="D283" si="110">B284-B282</f>
        <v>14</v>
      </c>
      <c r="E283">
        <f t="shared" ref="E283" si="111">D283/2</f>
        <v>7</v>
      </c>
      <c r="F283">
        <f t="shared" ref="F283" si="112">C283*E283</f>
        <v>14</v>
      </c>
      <c r="H283" s="12"/>
    </row>
    <row r="284" spans="1:8" x14ac:dyDescent="0.35">
      <c r="A284" t="s">
        <v>18</v>
      </c>
      <c r="B284" s="1">
        <v>38624</v>
      </c>
      <c r="C284">
        <v>0</v>
      </c>
      <c r="D284" t="s">
        <v>8</v>
      </c>
      <c r="E284" t="s">
        <v>8</v>
      </c>
      <c r="F284">
        <v>0</v>
      </c>
      <c r="H284" s="12"/>
    </row>
    <row r="285" spans="1:8" x14ac:dyDescent="0.35">
      <c r="H285" s="12"/>
    </row>
    <row r="286" spans="1:8" x14ac:dyDescent="0.35">
      <c r="E286" t="s">
        <v>6</v>
      </c>
      <c r="F286">
        <f>SUM(F276:F284)</f>
        <v>4192</v>
      </c>
      <c r="H286" s="12"/>
    </row>
    <row r="287" spans="1:8" ht="15" thickBot="1" x14ac:dyDescent="0.4">
      <c r="H287" s="12"/>
    </row>
    <row r="288" spans="1:8" ht="15" thickBot="1" x14ac:dyDescent="0.4">
      <c r="A288" s="2">
        <v>2006</v>
      </c>
      <c r="H288" s="12"/>
    </row>
    <row r="289" spans="1:8" x14ac:dyDescent="0.35">
      <c r="H289" s="12"/>
    </row>
    <row r="290" spans="1:8" x14ac:dyDescent="0.35">
      <c r="A290" t="s">
        <v>4</v>
      </c>
      <c r="B290" t="s">
        <v>5</v>
      </c>
      <c r="C290" t="s">
        <v>0</v>
      </c>
      <c r="D290" t="s">
        <v>1</v>
      </c>
      <c r="E290" t="s">
        <v>2</v>
      </c>
      <c r="F290" t="s">
        <v>3</v>
      </c>
      <c r="G290" t="s">
        <v>7</v>
      </c>
      <c r="H290" s="12" t="s">
        <v>9</v>
      </c>
    </row>
    <row r="291" spans="1:8" x14ac:dyDescent="0.35">
      <c r="A291">
        <v>1</v>
      </c>
      <c r="B291" s="1">
        <v>38939</v>
      </c>
      <c r="C291">
        <v>0</v>
      </c>
      <c r="D291" t="s">
        <v>8</v>
      </c>
      <c r="E291" t="s">
        <v>8</v>
      </c>
      <c r="F291">
        <v>0</v>
      </c>
      <c r="G291">
        <f>F301/$H$1</f>
        <v>145.66666666666666</v>
      </c>
      <c r="H291" s="12">
        <f>G291/$H$2</f>
        <v>291.33333333333331</v>
      </c>
    </row>
    <row r="292" spans="1:8" x14ac:dyDescent="0.35">
      <c r="A292">
        <v>2</v>
      </c>
      <c r="B292" s="1">
        <v>38945</v>
      </c>
      <c r="C292">
        <v>2</v>
      </c>
      <c r="D292">
        <f>B293-B291</f>
        <v>13</v>
      </c>
      <c r="E292">
        <f>D292/2</f>
        <v>6.5</v>
      </c>
      <c r="F292">
        <f>C292*E292</f>
        <v>13</v>
      </c>
      <c r="H292" s="12"/>
    </row>
    <row r="293" spans="1:8" x14ac:dyDescent="0.35">
      <c r="A293">
        <v>3</v>
      </c>
      <c r="B293" s="1">
        <v>38952</v>
      </c>
      <c r="C293">
        <v>15</v>
      </c>
      <c r="D293">
        <f t="shared" ref="D293:D298" si="113">B294-B292</f>
        <v>14</v>
      </c>
      <c r="E293">
        <f t="shared" ref="E293:E297" si="114">D293/2</f>
        <v>7</v>
      </c>
      <c r="F293">
        <f t="shared" ref="F293:F298" si="115">C293*E293</f>
        <v>105</v>
      </c>
      <c r="H293" s="12"/>
    </row>
    <row r="294" spans="1:8" x14ac:dyDescent="0.35">
      <c r="A294">
        <v>4</v>
      </c>
      <c r="B294" s="1">
        <v>38959</v>
      </c>
      <c r="C294">
        <v>39</v>
      </c>
      <c r="D294">
        <f t="shared" si="113"/>
        <v>14</v>
      </c>
      <c r="E294">
        <f t="shared" si="114"/>
        <v>7</v>
      </c>
      <c r="F294">
        <f t="shared" si="115"/>
        <v>273</v>
      </c>
      <c r="H294" s="12"/>
    </row>
    <row r="295" spans="1:8" x14ac:dyDescent="0.35">
      <c r="A295">
        <v>5</v>
      </c>
      <c r="B295" s="1">
        <v>38966</v>
      </c>
      <c r="C295">
        <v>31</v>
      </c>
      <c r="D295">
        <f t="shared" si="113"/>
        <v>14</v>
      </c>
      <c r="E295">
        <f t="shared" si="114"/>
        <v>7</v>
      </c>
      <c r="F295">
        <f t="shared" si="115"/>
        <v>217</v>
      </c>
      <c r="H295" s="12"/>
    </row>
    <row r="296" spans="1:8" x14ac:dyDescent="0.35">
      <c r="A296">
        <v>6</v>
      </c>
      <c r="B296" s="1">
        <v>38973</v>
      </c>
      <c r="C296">
        <v>26</v>
      </c>
      <c r="D296">
        <f t="shared" si="113"/>
        <v>14</v>
      </c>
      <c r="E296">
        <f t="shared" si="114"/>
        <v>7</v>
      </c>
      <c r="F296">
        <f t="shared" si="115"/>
        <v>182</v>
      </c>
      <c r="H296" s="12"/>
    </row>
    <row r="297" spans="1:8" x14ac:dyDescent="0.35">
      <c r="A297">
        <v>7</v>
      </c>
      <c r="B297" s="1">
        <v>38980</v>
      </c>
      <c r="C297">
        <v>9</v>
      </c>
      <c r="D297">
        <f t="shared" si="113"/>
        <v>14</v>
      </c>
      <c r="E297">
        <f t="shared" si="114"/>
        <v>7</v>
      </c>
      <c r="F297">
        <f t="shared" si="115"/>
        <v>63</v>
      </c>
      <c r="H297" s="12"/>
    </row>
    <row r="298" spans="1:8" x14ac:dyDescent="0.35">
      <c r="A298">
        <v>8</v>
      </c>
      <c r="B298" s="1">
        <v>38987</v>
      </c>
      <c r="C298">
        <v>3</v>
      </c>
      <c r="D298">
        <f t="shared" si="113"/>
        <v>14</v>
      </c>
      <c r="E298">
        <f>D298/2</f>
        <v>7</v>
      </c>
      <c r="F298">
        <f t="shared" si="115"/>
        <v>21</v>
      </c>
      <c r="H298" s="12"/>
    </row>
    <row r="299" spans="1:8" x14ac:dyDescent="0.35">
      <c r="A299">
        <v>9</v>
      </c>
      <c r="B299" s="1">
        <v>38994</v>
      </c>
      <c r="C299">
        <v>0</v>
      </c>
      <c r="D299" t="s">
        <v>8</v>
      </c>
      <c r="E299" t="s">
        <v>8</v>
      </c>
      <c r="F299">
        <v>0</v>
      </c>
      <c r="H299" s="12"/>
    </row>
    <row r="300" spans="1:8" x14ac:dyDescent="0.35">
      <c r="H300" s="12"/>
    </row>
    <row r="301" spans="1:8" x14ac:dyDescent="0.35">
      <c r="E301" t="s">
        <v>6</v>
      </c>
      <c r="F301">
        <f>SUM(F291:F299)</f>
        <v>874</v>
      </c>
      <c r="H301" s="12"/>
    </row>
    <row r="302" spans="1:8" ht="15" thickBot="1" x14ac:dyDescent="0.4">
      <c r="H302" s="12"/>
    </row>
    <row r="303" spans="1:8" ht="15" thickBot="1" x14ac:dyDescent="0.4">
      <c r="A303" s="2">
        <v>2007</v>
      </c>
      <c r="H303" s="12"/>
    </row>
    <row r="304" spans="1:8" x14ac:dyDescent="0.35">
      <c r="H304" s="12"/>
    </row>
    <row r="305" spans="1:11" x14ac:dyDescent="0.35">
      <c r="A305" t="s">
        <v>4</v>
      </c>
      <c r="B305" t="s">
        <v>5</v>
      </c>
      <c r="C305" t="s">
        <v>0</v>
      </c>
      <c r="D305" t="s">
        <v>1</v>
      </c>
      <c r="E305" t="s">
        <v>2</v>
      </c>
      <c r="F305" t="s">
        <v>3</v>
      </c>
      <c r="G305" t="s">
        <v>7</v>
      </c>
      <c r="H305" s="12" t="s">
        <v>9</v>
      </c>
    </row>
    <row r="306" spans="1:11" x14ac:dyDescent="0.35">
      <c r="A306">
        <v>1</v>
      </c>
      <c r="B306" s="1">
        <v>39288</v>
      </c>
      <c r="C306">
        <v>0</v>
      </c>
      <c r="D306" t="s">
        <v>8</v>
      </c>
      <c r="E306" t="s">
        <v>8</v>
      </c>
      <c r="F306">
        <v>0</v>
      </c>
      <c r="G306">
        <f>F317/$H$1</f>
        <v>199.5</v>
      </c>
      <c r="H306" s="12">
        <f>G306/$H$2</f>
        <v>399</v>
      </c>
    </row>
    <row r="307" spans="1:11" x14ac:dyDescent="0.35">
      <c r="A307">
        <v>2</v>
      </c>
      <c r="B307" s="1">
        <v>39295</v>
      </c>
      <c r="C307">
        <v>0</v>
      </c>
      <c r="D307">
        <f>B308-B306</f>
        <v>14</v>
      </c>
      <c r="E307">
        <f>D307/2</f>
        <v>7</v>
      </c>
      <c r="F307">
        <f>C307*E307</f>
        <v>0</v>
      </c>
      <c r="H307" s="12"/>
    </row>
    <row r="308" spans="1:11" x14ac:dyDescent="0.35">
      <c r="A308">
        <v>3</v>
      </c>
      <c r="B308" s="1">
        <v>39302</v>
      </c>
      <c r="C308">
        <v>0</v>
      </c>
      <c r="D308">
        <f t="shared" ref="D308:D314" si="116">B309-B307</f>
        <v>14</v>
      </c>
      <c r="E308">
        <f t="shared" ref="E308:E312" si="117">D308/2</f>
        <v>7</v>
      </c>
      <c r="F308">
        <f t="shared" ref="F308:F314" si="118">C308*E308</f>
        <v>0</v>
      </c>
      <c r="H308" s="12"/>
      <c r="K308" s="4"/>
    </row>
    <row r="309" spans="1:11" x14ac:dyDescent="0.35">
      <c r="A309">
        <v>4</v>
      </c>
      <c r="B309" s="1">
        <v>39309</v>
      </c>
      <c r="C309">
        <v>12</v>
      </c>
      <c r="D309">
        <f t="shared" si="116"/>
        <v>14</v>
      </c>
      <c r="E309">
        <f t="shared" si="117"/>
        <v>7</v>
      </c>
      <c r="F309">
        <f t="shared" si="118"/>
        <v>84</v>
      </c>
      <c r="H309" s="12"/>
    </row>
    <row r="310" spans="1:11" x14ac:dyDescent="0.35">
      <c r="A310">
        <v>5</v>
      </c>
      <c r="B310" s="1">
        <v>39316</v>
      </c>
      <c r="C310">
        <v>40</v>
      </c>
      <c r="D310">
        <f t="shared" si="116"/>
        <v>14</v>
      </c>
      <c r="E310">
        <f t="shared" si="117"/>
        <v>7</v>
      </c>
      <c r="F310">
        <f t="shared" si="118"/>
        <v>280</v>
      </c>
      <c r="H310" s="12"/>
    </row>
    <row r="311" spans="1:11" x14ac:dyDescent="0.35">
      <c r="A311">
        <v>6</v>
      </c>
      <c r="B311" s="1">
        <v>39323</v>
      </c>
      <c r="C311">
        <v>72</v>
      </c>
      <c r="D311">
        <f t="shared" si="116"/>
        <v>14</v>
      </c>
      <c r="E311">
        <f t="shared" si="117"/>
        <v>7</v>
      </c>
      <c r="F311">
        <f t="shared" si="118"/>
        <v>504</v>
      </c>
      <c r="H311" s="12"/>
    </row>
    <row r="312" spans="1:11" x14ac:dyDescent="0.35">
      <c r="A312">
        <v>7</v>
      </c>
      <c r="B312" s="1">
        <v>39330</v>
      </c>
      <c r="C312">
        <v>34</v>
      </c>
      <c r="D312">
        <f t="shared" si="116"/>
        <v>14</v>
      </c>
      <c r="E312">
        <f t="shared" si="117"/>
        <v>7</v>
      </c>
      <c r="F312">
        <f t="shared" si="118"/>
        <v>238</v>
      </c>
      <c r="H312" s="12"/>
    </row>
    <row r="313" spans="1:11" x14ac:dyDescent="0.35">
      <c r="A313">
        <v>8</v>
      </c>
      <c r="B313" s="1">
        <v>39337</v>
      </c>
      <c r="C313">
        <v>12</v>
      </c>
      <c r="D313">
        <f t="shared" si="116"/>
        <v>14</v>
      </c>
      <c r="E313">
        <f>D313/2</f>
        <v>7</v>
      </c>
      <c r="F313">
        <f t="shared" si="118"/>
        <v>84</v>
      </c>
      <c r="H313" s="12"/>
    </row>
    <row r="314" spans="1:11" x14ac:dyDescent="0.35">
      <c r="A314">
        <v>9</v>
      </c>
      <c r="B314" s="1">
        <v>39344</v>
      </c>
      <c r="C314">
        <v>1</v>
      </c>
      <c r="D314">
        <f t="shared" si="116"/>
        <v>14</v>
      </c>
      <c r="E314">
        <f t="shared" ref="E314" si="119">D314/2</f>
        <v>7</v>
      </c>
      <c r="F314">
        <f t="shared" si="118"/>
        <v>7</v>
      </c>
      <c r="H314" s="12"/>
    </row>
    <row r="315" spans="1:11" x14ac:dyDescent="0.35">
      <c r="A315">
        <v>10</v>
      </c>
      <c r="B315" s="1">
        <v>39351</v>
      </c>
      <c r="C315">
        <v>0</v>
      </c>
      <c r="D315" t="s">
        <v>8</v>
      </c>
      <c r="E315" t="s">
        <v>8</v>
      </c>
      <c r="F315">
        <v>0</v>
      </c>
      <c r="H315" s="12"/>
    </row>
    <row r="316" spans="1:11" x14ac:dyDescent="0.35">
      <c r="H316" s="12"/>
    </row>
    <row r="317" spans="1:11" x14ac:dyDescent="0.35">
      <c r="E317" t="s">
        <v>6</v>
      </c>
      <c r="F317">
        <f>SUM(F306:F315)</f>
        <v>1197</v>
      </c>
      <c r="H317" s="12"/>
    </row>
    <row r="318" spans="1:11" ht="15" thickBot="1" x14ac:dyDescent="0.4">
      <c r="H318" s="12"/>
    </row>
    <row r="319" spans="1:11" ht="15" thickBot="1" x14ac:dyDescent="0.4">
      <c r="A319" s="2">
        <v>2008</v>
      </c>
      <c r="H319" s="12"/>
    </row>
    <row r="320" spans="1:11" x14ac:dyDescent="0.35">
      <c r="H320" s="12"/>
    </row>
    <row r="321" spans="1:8" x14ac:dyDescent="0.35">
      <c r="A321" t="s">
        <v>4</v>
      </c>
      <c r="B321" t="s">
        <v>5</v>
      </c>
      <c r="C321" t="s">
        <v>0</v>
      </c>
      <c r="D321" t="s">
        <v>1</v>
      </c>
      <c r="E321" t="s">
        <v>2</v>
      </c>
      <c r="F321" t="s">
        <v>3</v>
      </c>
      <c r="G321" t="s">
        <v>7</v>
      </c>
      <c r="H321" s="12" t="s">
        <v>9</v>
      </c>
    </row>
    <row r="322" spans="1:8" x14ac:dyDescent="0.35">
      <c r="A322" t="s">
        <v>18</v>
      </c>
      <c r="B322" s="1">
        <v>39659</v>
      </c>
      <c r="C322">
        <v>0</v>
      </c>
      <c r="D322" t="s">
        <v>8</v>
      </c>
      <c r="E322" t="s">
        <v>8</v>
      </c>
      <c r="F322">
        <v>0</v>
      </c>
      <c r="H322" s="12"/>
    </row>
    <row r="323" spans="1:8" x14ac:dyDescent="0.35">
      <c r="A323">
        <v>1</v>
      </c>
      <c r="B323" s="1">
        <v>39666</v>
      </c>
      <c r="C323">
        <v>4</v>
      </c>
      <c r="D323">
        <f>B324-B322</f>
        <v>15</v>
      </c>
      <c r="E323">
        <f>D323/2</f>
        <v>7.5</v>
      </c>
      <c r="F323">
        <f>C323*E323</f>
        <v>30</v>
      </c>
      <c r="G323">
        <f>F331/$H$1</f>
        <v>376.83333333333331</v>
      </c>
      <c r="H323" s="12">
        <f>G323/$H$2</f>
        <v>753.66666666666663</v>
      </c>
    </row>
    <row r="324" spans="1:8" x14ac:dyDescent="0.35">
      <c r="A324">
        <v>2</v>
      </c>
      <c r="B324" s="1">
        <v>39674</v>
      </c>
      <c r="C324">
        <v>49</v>
      </c>
      <c r="D324">
        <f>B325-B323</f>
        <v>14</v>
      </c>
      <c r="E324">
        <f>D324/2</f>
        <v>7</v>
      </c>
      <c r="F324">
        <f>C324*E324</f>
        <v>343</v>
      </c>
      <c r="H324" s="12"/>
    </row>
    <row r="325" spans="1:8" x14ac:dyDescent="0.35">
      <c r="A325">
        <v>3</v>
      </c>
      <c r="B325" s="1">
        <v>39680</v>
      </c>
      <c r="C325">
        <v>116</v>
      </c>
      <c r="D325">
        <f t="shared" ref="D325:D326" si="120">B326-B324</f>
        <v>13</v>
      </c>
      <c r="E325">
        <f t="shared" ref="E325:E327" si="121">D325/2</f>
        <v>6.5</v>
      </c>
      <c r="F325">
        <f t="shared" ref="F325:F327" si="122">C325*E325</f>
        <v>754</v>
      </c>
      <c r="H325" s="12"/>
    </row>
    <row r="326" spans="1:8" x14ac:dyDescent="0.35">
      <c r="A326">
        <v>4</v>
      </c>
      <c r="B326" s="1">
        <v>39687</v>
      </c>
      <c r="C326">
        <v>107</v>
      </c>
      <c r="D326">
        <f t="shared" si="120"/>
        <v>14</v>
      </c>
      <c r="E326">
        <f t="shared" si="121"/>
        <v>7</v>
      </c>
      <c r="F326">
        <f t="shared" si="122"/>
        <v>749</v>
      </c>
      <c r="H326" s="12"/>
    </row>
    <row r="327" spans="1:8" x14ac:dyDescent="0.35">
      <c r="A327">
        <v>5</v>
      </c>
      <c r="B327" s="1">
        <v>39694</v>
      </c>
      <c r="C327">
        <v>44</v>
      </c>
      <c r="D327">
        <f>B328-B326</f>
        <v>14</v>
      </c>
      <c r="E327">
        <f t="shared" si="121"/>
        <v>7</v>
      </c>
      <c r="F327">
        <f t="shared" si="122"/>
        <v>308</v>
      </c>
      <c r="H327" s="12"/>
    </row>
    <row r="328" spans="1:8" x14ac:dyDescent="0.35">
      <c r="A328">
        <v>6</v>
      </c>
      <c r="B328" s="1">
        <v>39701</v>
      </c>
      <c r="C328">
        <v>11</v>
      </c>
      <c r="D328">
        <f>B329-B327</f>
        <v>14</v>
      </c>
      <c r="E328">
        <f t="shared" ref="E328" si="123">D328/2</f>
        <v>7</v>
      </c>
      <c r="F328">
        <f t="shared" ref="F328" si="124">C328*E328</f>
        <v>77</v>
      </c>
      <c r="H328" s="12"/>
    </row>
    <row r="329" spans="1:8" x14ac:dyDescent="0.35">
      <c r="A329" t="s">
        <v>18</v>
      </c>
      <c r="B329" s="1">
        <v>39708</v>
      </c>
      <c r="C329">
        <v>0</v>
      </c>
      <c r="D329" t="s">
        <v>8</v>
      </c>
      <c r="E329" t="s">
        <v>8</v>
      </c>
      <c r="F329">
        <v>0</v>
      </c>
      <c r="H329" s="12"/>
    </row>
    <row r="330" spans="1:8" x14ac:dyDescent="0.35">
      <c r="H330" s="12"/>
    </row>
    <row r="331" spans="1:8" x14ac:dyDescent="0.35">
      <c r="E331" t="s">
        <v>6</v>
      </c>
      <c r="F331">
        <f>SUM(F322:F329)</f>
        <v>2261</v>
      </c>
      <c r="H331" s="12"/>
    </row>
    <row r="332" spans="1:8" ht="15" thickBot="1" x14ac:dyDescent="0.4">
      <c r="H332" s="12"/>
    </row>
    <row r="333" spans="1:8" ht="15" thickBot="1" x14ac:dyDescent="0.4">
      <c r="A333" s="2">
        <v>2009</v>
      </c>
      <c r="H333" s="12"/>
    </row>
    <row r="334" spans="1:8" x14ac:dyDescent="0.35">
      <c r="A334" s="3"/>
      <c r="H334" s="12"/>
    </row>
    <row r="335" spans="1:8" x14ac:dyDescent="0.35">
      <c r="A335" t="s">
        <v>4</v>
      </c>
      <c r="B335" t="s">
        <v>5</v>
      </c>
      <c r="C335" t="s">
        <v>0</v>
      </c>
      <c r="D335" t="s">
        <v>1</v>
      </c>
      <c r="E335" t="s">
        <v>2</v>
      </c>
      <c r="F335" t="s">
        <v>3</v>
      </c>
      <c r="G335" t="s">
        <v>7</v>
      </c>
      <c r="H335" s="12" t="s">
        <v>9</v>
      </c>
    </row>
    <row r="336" spans="1:8" x14ac:dyDescent="0.35">
      <c r="A336">
        <v>1</v>
      </c>
      <c r="B336" s="1">
        <v>40030</v>
      </c>
      <c r="C336">
        <v>0</v>
      </c>
      <c r="D336" t="s">
        <v>8</v>
      </c>
      <c r="E336" t="s">
        <v>8</v>
      </c>
      <c r="F336">
        <v>0</v>
      </c>
      <c r="G336">
        <f>F346/$H$1</f>
        <v>125.25</v>
      </c>
      <c r="H336" s="12">
        <f>G336/$H$2</f>
        <v>250.5</v>
      </c>
    </row>
    <row r="337" spans="1:8" x14ac:dyDescent="0.35">
      <c r="A337">
        <v>2</v>
      </c>
      <c r="B337" s="1">
        <v>40038</v>
      </c>
      <c r="C337">
        <v>6</v>
      </c>
      <c r="D337">
        <f>B338-B336</f>
        <v>14</v>
      </c>
      <c r="E337">
        <f>D337/2</f>
        <v>7</v>
      </c>
      <c r="F337">
        <f>C337*E337</f>
        <v>42</v>
      </c>
      <c r="H337" s="12"/>
    </row>
    <row r="338" spans="1:8" x14ac:dyDescent="0.35">
      <c r="A338">
        <v>3</v>
      </c>
      <c r="B338" s="1">
        <v>40044</v>
      </c>
      <c r="C338">
        <v>37</v>
      </c>
      <c r="D338">
        <f t="shared" ref="D338:D343" si="125">B339-B337</f>
        <v>13</v>
      </c>
      <c r="E338">
        <f t="shared" ref="E338:E342" si="126">D338/2</f>
        <v>6.5</v>
      </c>
      <c r="F338">
        <f t="shared" ref="F338:F343" si="127">C338*E338</f>
        <v>240.5</v>
      </c>
      <c r="H338" s="12"/>
    </row>
    <row r="339" spans="1:8" x14ac:dyDescent="0.35">
      <c r="A339">
        <v>4</v>
      </c>
      <c r="B339" s="1">
        <v>40051</v>
      </c>
      <c r="C339">
        <v>42</v>
      </c>
      <c r="D339">
        <f t="shared" si="125"/>
        <v>14</v>
      </c>
      <c r="E339">
        <f t="shared" si="126"/>
        <v>7</v>
      </c>
      <c r="F339">
        <f t="shared" si="127"/>
        <v>294</v>
      </c>
      <c r="H339" s="12"/>
    </row>
    <row r="340" spans="1:8" x14ac:dyDescent="0.35">
      <c r="A340">
        <v>5</v>
      </c>
      <c r="B340" s="1">
        <v>40058</v>
      </c>
      <c r="C340">
        <v>15</v>
      </c>
      <c r="D340">
        <f t="shared" si="125"/>
        <v>14</v>
      </c>
      <c r="E340">
        <f t="shared" si="126"/>
        <v>7</v>
      </c>
      <c r="F340">
        <f t="shared" si="127"/>
        <v>105</v>
      </c>
      <c r="H340" s="12"/>
    </row>
    <row r="341" spans="1:8" x14ac:dyDescent="0.35">
      <c r="A341">
        <v>6</v>
      </c>
      <c r="B341" s="1">
        <v>40065</v>
      </c>
      <c r="C341">
        <v>6</v>
      </c>
      <c r="D341">
        <f t="shared" si="125"/>
        <v>14</v>
      </c>
      <c r="E341">
        <f t="shared" si="126"/>
        <v>7</v>
      </c>
      <c r="F341">
        <f t="shared" si="127"/>
        <v>42</v>
      </c>
      <c r="H341" s="12"/>
    </row>
    <row r="342" spans="1:8" x14ac:dyDescent="0.35">
      <c r="A342">
        <v>7</v>
      </c>
      <c r="B342" s="1">
        <v>40072</v>
      </c>
      <c r="C342">
        <v>2</v>
      </c>
      <c r="D342">
        <f t="shared" si="125"/>
        <v>14</v>
      </c>
      <c r="E342">
        <f t="shared" si="126"/>
        <v>7</v>
      </c>
      <c r="F342">
        <f t="shared" si="127"/>
        <v>14</v>
      </c>
      <c r="H342" s="12"/>
    </row>
    <row r="343" spans="1:8" x14ac:dyDescent="0.35">
      <c r="A343">
        <v>8</v>
      </c>
      <c r="B343" s="1">
        <v>40079</v>
      </c>
      <c r="C343">
        <v>2</v>
      </c>
      <c r="D343">
        <f t="shared" si="125"/>
        <v>14</v>
      </c>
      <c r="E343">
        <f>D343/2</f>
        <v>7</v>
      </c>
      <c r="F343">
        <f t="shared" si="127"/>
        <v>14</v>
      </c>
      <c r="H343" s="12"/>
    </row>
    <row r="344" spans="1:8" x14ac:dyDescent="0.35">
      <c r="A344">
        <v>9</v>
      </c>
      <c r="B344" s="1">
        <v>40086</v>
      </c>
      <c r="C344">
        <v>0</v>
      </c>
      <c r="D344" t="s">
        <v>8</v>
      </c>
      <c r="E344" t="s">
        <v>8</v>
      </c>
      <c r="F344">
        <v>0</v>
      </c>
      <c r="H344" s="12"/>
    </row>
    <row r="345" spans="1:8" x14ac:dyDescent="0.35">
      <c r="H345" s="12"/>
    </row>
    <row r="346" spans="1:8" x14ac:dyDescent="0.35">
      <c r="E346" t="s">
        <v>6</v>
      </c>
      <c r="F346">
        <f>SUM(F336:F344)</f>
        <v>751.5</v>
      </c>
      <c r="H346" s="12"/>
    </row>
    <row r="347" spans="1:8" ht="15" thickBot="1" x14ac:dyDescent="0.4">
      <c r="H347" s="12"/>
    </row>
    <row r="348" spans="1:8" ht="15" thickBot="1" x14ac:dyDescent="0.4">
      <c r="A348" s="2">
        <v>2010</v>
      </c>
      <c r="H348" s="12"/>
    </row>
    <row r="349" spans="1:8" x14ac:dyDescent="0.35">
      <c r="H349" s="12"/>
    </row>
    <row r="350" spans="1:8" x14ac:dyDescent="0.35">
      <c r="A350" t="s">
        <v>4</v>
      </c>
      <c r="B350" t="s">
        <v>5</v>
      </c>
      <c r="C350" t="s">
        <v>0</v>
      </c>
      <c r="D350" t="s">
        <v>1</v>
      </c>
      <c r="E350" t="s">
        <v>2</v>
      </c>
      <c r="F350" t="s">
        <v>3</v>
      </c>
      <c r="G350" t="s">
        <v>7</v>
      </c>
      <c r="H350" s="12" t="s">
        <v>9</v>
      </c>
    </row>
    <row r="351" spans="1:8" x14ac:dyDescent="0.35">
      <c r="A351">
        <v>1</v>
      </c>
      <c r="B351" s="1">
        <v>40394</v>
      </c>
      <c r="C351">
        <v>0</v>
      </c>
      <c r="D351" t="s">
        <v>8</v>
      </c>
      <c r="E351" t="s">
        <v>8</v>
      </c>
      <c r="F351">
        <v>0</v>
      </c>
      <c r="G351">
        <f>F372/$H$1</f>
        <v>68.25</v>
      </c>
      <c r="H351" s="12">
        <f>G351/$H$2</f>
        <v>136.5</v>
      </c>
    </row>
    <row r="352" spans="1:8" x14ac:dyDescent="0.35">
      <c r="A352">
        <v>2</v>
      </c>
      <c r="B352" s="1">
        <v>40395</v>
      </c>
      <c r="C352">
        <v>0</v>
      </c>
      <c r="D352">
        <f>B353-B351</f>
        <v>7</v>
      </c>
      <c r="E352">
        <f>D352/2</f>
        <v>3.5</v>
      </c>
      <c r="F352">
        <f>C352*E352</f>
        <v>0</v>
      </c>
      <c r="H352" s="12"/>
    </row>
    <row r="353" spans="1:8" x14ac:dyDescent="0.35">
      <c r="A353">
        <v>3</v>
      </c>
      <c r="B353" s="1">
        <v>40401</v>
      </c>
      <c r="C353">
        <v>0</v>
      </c>
      <c r="D353">
        <f>B354-B352</f>
        <v>7</v>
      </c>
      <c r="E353">
        <f t="shared" ref="E353:E367" si="128">D353/2</f>
        <v>3.5</v>
      </c>
      <c r="F353">
        <f t="shared" ref="F353:F369" si="129">C353*E353</f>
        <v>0</v>
      </c>
      <c r="H353" s="12"/>
    </row>
    <row r="354" spans="1:8" x14ac:dyDescent="0.35">
      <c r="A354">
        <v>4</v>
      </c>
      <c r="B354" s="1">
        <v>40402</v>
      </c>
      <c r="C354">
        <v>0</v>
      </c>
      <c r="D354">
        <f t="shared" ref="D354:D368" si="130">B355-B353</f>
        <v>6</v>
      </c>
      <c r="E354">
        <f t="shared" si="128"/>
        <v>3</v>
      </c>
      <c r="F354">
        <f t="shared" si="129"/>
        <v>0</v>
      </c>
      <c r="H354" s="12"/>
    </row>
    <row r="355" spans="1:8" x14ac:dyDescent="0.35">
      <c r="A355">
        <v>5</v>
      </c>
      <c r="B355" s="1">
        <v>40407</v>
      </c>
      <c r="C355">
        <v>1</v>
      </c>
      <c r="D355">
        <f t="shared" si="130"/>
        <v>7</v>
      </c>
      <c r="E355">
        <f t="shared" si="128"/>
        <v>3.5</v>
      </c>
      <c r="F355">
        <f t="shared" si="129"/>
        <v>3.5</v>
      </c>
      <c r="H355" s="12"/>
    </row>
    <row r="356" spans="1:8" x14ac:dyDescent="0.35">
      <c r="A356">
        <v>6</v>
      </c>
      <c r="B356" s="1">
        <v>40409</v>
      </c>
      <c r="C356">
        <v>5</v>
      </c>
      <c r="D356">
        <f t="shared" si="130"/>
        <v>8</v>
      </c>
      <c r="E356">
        <f t="shared" si="128"/>
        <v>4</v>
      </c>
      <c r="F356">
        <f t="shared" si="129"/>
        <v>20</v>
      </c>
      <c r="H356" s="12"/>
    </row>
    <row r="357" spans="1:8" x14ac:dyDescent="0.35">
      <c r="A357">
        <v>7</v>
      </c>
      <c r="B357" s="1">
        <v>40415</v>
      </c>
      <c r="C357">
        <v>4</v>
      </c>
      <c r="D357">
        <f t="shared" si="130"/>
        <v>7</v>
      </c>
      <c r="E357">
        <f t="shared" si="128"/>
        <v>3.5</v>
      </c>
      <c r="F357">
        <f t="shared" si="129"/>
        <v>14</v>
      </c>
      <c r="H357" s="12"/>
    </row>
    <row r="358" spans="1:8" x14ac:dyDescent="0.35">
      <c r="A358">
        <v>8</v>
      </c>
      <c r="B358" s="1">
        <v>40416</v>
      </c>
      <c r="C358">
        <v>22</v>
      </c>
      <c r="D358">
        <f t="shared" si="130"/>
        <v>7</v>
      </c>
      <c r="E358">
        <f>D358/2</f>
        <v>3.5</v>
      </c>
      <c r="F358">
        <f t="shared" si="129"/>
        <v>77</v>
      </c>
      <c r="H358" s="12"/>
    </row>
    <row r="359" spans="1:8" x14ac:dyDescent="0.35">
      <c r="A359">
        <v>9</v>
      </c>
      <c r="B359" s="1">
        <v>40422</v>
      </c>
      <c r="C359">
        <v>5</v>
      </c>
      <c r="D359">
        <f t="shared" si="130"/>
        <v>7</v>
      </c>
      <c r="E359">
        <f t="shared" ref="E359:E369" si="131">D359/2</f>
        <v>3.5</v>
      </c>
      <c r="F359">
        <f t="shared" si="129"/>
        <v>17.5</v>
      </c>
      <c r="H359" s="12"/>
    </row>
    <row r="360" spans="1:8" x14ac:dyDescent="0.35">
      <c r="A360">
        <v>10</v>
      </c>
      <c r="B360" s="1">
        <v>40423</v>
      </c>
      <c r="C360">
        <v>23</v>
      </c>
      <c r="D360">
        <f t="shared" si="130"/>
        <v>8</v>
      </c>
      <c r="E360">
        <f t="shared" si="131"/>
        <v>4</v>
      </c>
      <c r="F360">
        <f t="shared" si="129"/>
        <v>92</v>
      </c>
      <c r="H360" s="12"/>
    </row>
    <row r="361" spans="1:8" x14ac:dyDescent="0.35">
      <c r="A361">
        <v>11</v>
      </c>
      <c r="B361" s="1">
        <v>40430</v>
      </c>
      <c r="C361">
        <v>21</v>
      </c>
      <c r="D361">
        <f t="shared" si="130"/>
        <v>13</v>
      </c>
      <c r="E361">
        <f t="shared" si="131"/>
        <v>6.5</v>
      </c>
      <c r="F361">
        <f t="shared" si="129"/>
        <v>136.5</v>
      </c>
      <c r="H361" s="12"/>
    </row>
    <row r="362" spans="1:8" x14ac:dyDescent="0.35">
      <c r="A362">
        <v>12</v>
      </c>
      <c r="B362" s="1">
        <v>40436</v>
      </c>
      <c r="C362">
        <v>1</v>
      </c>
      <c r="D362">
        <f t="shared" si="130"/>
        <v>7</v>
      </c>
      <c r="E362">
        <f t="shared" si="128"/>
        <v>3.5</v>
      </c>
      <c r="F362">
        <f t="shared" si="129"/>
        <v>3.5</v>
      </c>
      <c r="H362" s="12"/>
    </row>
    <row r="363" spans="1:8" x14ac:dyDescent="0.35">
      <c r="A363">
        <v>13</v>
      </c>
      <c r="B363" s="1">
        <v>40437</v>
      </c>
      <c r="C363">
        <v>7</v>
      </c>
      <c r="D363">
        <f t="shared" si="130"/>
        <v>7</v>
      </c>
      <c r="E363">
        <f t="shared" si="128"/>
        <v>3.5</v>
      </c>
      <c r="F363">
        <f t="shared" si="129"/>
        <v>24.5</v>
      </c>
      <c r="H363" s="12"/>
    </row>
    <row r="364" spans="1:8" x14ac:dyDescent="0.35">
      <c r="A364">
        <v>14</v>
      </c>
      <c r="B364" s="1">
        <v>40443</v>
      </c>
      <c r="C364">
        <v>1</v>
      </c>
      <c r="D364">
        <f>B365-B363</f>
        <v>7</v>
      </c>
      <c r="E364">
        <f t="shared" si="128"/>
        <v>3.5</v>
      </c>
      <c r="F364">
        <f t="shared" si="129"/>
        <v>3.5</v>
      </c>
      <c r="H364" s="12"/>
    </row>
    <row r="365" spans="1:8" x14ac:dyDescent="0.35">
      <c r="A365">
        <v>15</v>
      </c>
      <c r="B365" s="1">
        <v>40444</v>
      </c>
      <c r="C365">
        <v>3</v>
      </c>
      <c r="D365">
        <f t="shared" si="130"/>
        <v>7</v>
      </c>
      <c r="E365">
        <f t="shared" si="128"/>
        <v>3.5</v>
      </c>
      <c r="F365">
        <f t="shared" si="129"/>
        <v>10.5</v>
      </c>
      <c r="H365" s="12"/>
    </row>
    <row r="366" spans="1:8" x14ac:dyDescent="0.35">
      <c r="A366">
        <v>16</v>
      </c>
      <c r="B366" s="1">
        <v>40450</v>
      </c>
      <c r="C366">
        <v>1</v>
      </c>
      <c r="D366">
        <f t="shared" si="130"/>
        <v>7</v>
      </c>
      <c r="E366">
        <f t="shared" si="128"/>
        <v>3.5</v>
      </c>
      <c r="F366">
        <f t="shared" si="129"/>
        <v>3.5</v>
      </c>
      <c r="H366" s="12"/>
    </row>
    <row r="367" spans="1:8" x14ac:dyDescent="0.35">
      <c r="A367">
        <v>17</v>
      </c>
      <c r="B367" s="1">
        <v>40451</v>
      </c>
      <c r="C367">
        <v>0</v>
      </c>
      <c r="D367">
        <f t="shared" si="130"/>
        <v>7</v>
      </c>
      <c r="E367">
        <f t="shared" si="128"/>
        <v>3.5</v>
      </c>
      <c r="F367">
        <f t="shared" si="129"/>
        <v>0</v>
      </c>
      <c r="H367" s="12"/>
    </row>
    <row r="368" spans="1:8" x14ac:dyDescent="0.35">
      <c r="A368">
        <v>18</v>
      </c>
      <c r="B368" s="1">
        <v>40457</v>
      </c>
      <c r="C368">
        <v>1</v>
      </c>
      <c r="D368">
        <f t="shared" si="130"/>
        <v>7</v>
      </c>
      <c r="E368">
        <f t="shared" si="131"/>
        <v>3.5</v>
      </c>
      <c r="F368">
        <f t="shared" si="129"/>
        <v>3.5</v>
      </c>
      <c r="H368" s="12"/>
    </row>
    <row r="369" spans="1:8" x14ac:dyDescent="0.35">
      <c r="A369">
        <v>19</v>
      </c>
      <c r="B369" s="1">
        <v>40458</v>
      </c>
      <c r="C369">
        <v>0</v>
      </c>
      <c r="D369">
        <f t="shared" ref="D369" si="132">B370-B368</f>
        <v>7</v>
      </c>
      <c r="E369">
        <f t="shared" si="131"/>
        <v>3.5</v>
      </c>
      <c r="F369">
        <f t="shared" si="129"/>
        <v>0</v>
      </c>
      <c r="H369" s="12"/>
    </row>
    <row r="370" spans="1:8" x14ac:dyDescent="0.35">
      <c r="A370">
        <v>20</v>
      </c>
      <c r="B370" s="1">
        <v>40464</v>
      </c>
      <c r="C370">
        <v>0</v>
      </c>
      <c r="D370" t="s">
        <v>8</v>
      </c>
      <c r="E370" t="s">
        <v>8</v>
      </c>
      <c r="F370">
        <v>0</v>
      </c>
      <c r="H370" s="12"/>
    </row>
    <row r="371" spans="1:8" x14ac:dyDescent="0.35">
      <c r="H371" s="12"/>
    </row>
    <row r="372" spans="1:8" x14ac:dyDescent="0.35">
      <c r="E372" t="s">
        <v>6</v>
      </c>
      <c r="F372">
        <f>SUM(F351:F370)</f>
        <v>409.5</v>
      </c>
      <c r="H372" s="12"/>
    </row>
    <row r="373" spans="1:8" ht="15" thickBot="1" x14ac:dyDescent="0.4">
      <c r="H373" s="12"/>
    </row>
    <row r="374" spans="1:8" ht="15" thickBot="1" x14ac:dyDescent="0.4">
      <c r="A374" s="2">
        <v>2011</v>
      </c>
      <c r="H374" s="12"/>
    </row>
    <row r="375" spans="1:8" x14ac:dyDescent="0.35">
      <c r="H375" s="12"/>
    </row>
    <row r="376" spans="1:8" x14ac:dyDescent="0.35">
      <c r="A376" t="s">
        <v>4</v>
      </c>
      <c r="B376" t="s">
        <v>5</v>
      </c>
      <c r="C376" t="s">
        <v>0</v>
      </c>
      <c r="D376" t="s">
        <v>1</v>
      </c>
      <c r="E376" t="s">
        <v>2</v>
      </c>
      <c r="F376" t="s">
        <v>3</v>
      </c>
      <c r="G376" t="s">
        <v>7</v>
      </c>
      <c r="H376" s="12" t="s">
        <v>9</v>
      </c>
    </row>
    <row r="377" spans="1:8" x14ac:dyDescent="0.35">
      <c r="A377">
        <v>1</v>
      </c>
      <c r="B377" s="1">
        <v>40758</v>
      </c>
      <c r="C377">
        <v>0</v>
      </c>
      <c r="D377" t="s">
        <v>8</v>
      </c>
      <c r="E377" t="s">
        <v>8</v>
      </c>
      <c r="F377">
        <v>0</v>
      </c>
      <c r="G377">
        <f>F387/$H$1</f>
        <v>78.833333333333329</v>
      </c>
      <c r="H377" s="12">
        <f>G377/$H$2</f>
        <v>157.66666666666666</v>
      </c>
    </row>
    <row r="378" spans="1:8" x14ac:dyDescent="0.35">
      <c r="A378">
        <v>2</v>
      </c>
      <c r="B378" s="1">
        <v>40765</v>
      </c>
      <c r="C378">
        <v>0</v>
      </c>
      <c r="D378">
        <f t="shared" ref="D378:D384" si="133">B379-B377</f>
        <v>13</v>
      </c>
      <c r="E378">
        <f>D378/2</f>
        <v>6.5</v>
      </c>
      <c r="F378">
        <f>C378*E378</f>
        <v>0</v>
      </c>
      <c r="H378" s="12"/>
    </row>
    <row r="379" spans="1:8" x14ac:dyDescent="0.35">
      <c r="A379">
        <v>3</v>
      </c>
      <c r="B379" s="1">
        <v>40771</v>
      </c>
      <c r="C379">
        <v>0</v>
      </c>
      <c r="D379">
        <f t="shared" si="133"/>
        <v>14</v>
      </c>
      <c r="E379">
        <f t="shared" ref="E379:E383" si="134">D379/2</f>
        <v>7</v>
      </c>
      <c r="F379">
        <f t="shared" ref="F379:F384" si="135">C379*E379</f>
        <v>0</v>
      </c>
      <c r="H379" s="12"/>
    </row>
    <row r="380" spans="1:8" x14ac:dyDescent="0.35">
      <c r="A380">
        <v>4</v>
      </c>
      <c r="B380" s="1">
        <v>40779</v>
      </c>
      <c r="C380">
        <v>8</v>
      </c>
      <c r="D380">
        <f t="shared" si="133"/>
        <v>15</v>
      </c>
      <c r="E380">
        <f t="shared" si="134"/>
        <v>7.5</v>
      </c>
      <c r="F380">
        <f t="shared" si="135"/>
        <v>60</v>
      </c>
      <c r="H380" s="12"/>
    </row>
    <row r="381" spans="1:8" x14ac:dyDescent="0.35">
      <c r="A381">
        <v>5</v>
      </c>
      <c r="B381" s="1">
        <v>40786</v>
      </c>
      <c r="C381">
        <v>24</v>
      </c>
      <c r="D381">
        <f t="shared" si="133"/>
        <v>14</v>
      </c>
      <c r="E381">
        <f t="shared" si="134"/>
        <v>7</v>
      </c>
      <c r="F381">
        <f t="shared" si="135"/>
        <v>168</v>
      </c>
      <c r="H381" s="12"/>
    </row>
    <row r="382" spans="1:8" x14ac:dyDescent="0.35">
      <c r="A382">
        <v>6</v>
      </c>
      <c r="B382" s="1">
        <v>40793</v>
      </c>
      <c r="C382">
        <v>25</v>
      </c>
      <c r="D382">
        <f t="shared" si="133"/>
        <v>14</v>
      </c>
      <c r="E382">
        <f t="shared" si="134"/>
        <v>7</v>
      </c>
      <c r="F382">
        <f t="shared" si="135"/>
        <v>175</v>
      </c>
      <c r="H382" s="12"/>
    </row>
    <row r="383" spans="1:8" x14ac:dyDescent="0.35">
      <c r="A383">
        <v>7</v>
      </c>
      <c r="B383" s="1">
        <v>40800</v>
      </c>
      <c r="C383">
        <v>8</v>
      </c>
      <c r="D383">
        <f t="shared" si="133"/>
        <v>14</v>
      </c>
      <c r="E383">
        <f t="shared" si="134"/>
        <v>7</v>
      </c>
      <c r="F383">
        <f t="shared" si="135"/>
        <v>56</v>
      </c>
      <c r="H383" s="12"/>
    </row>
    <row r="384" spans="1:8" x14ac:dyDescent="0.35">
      <c r="A384">
        <v>8</v>
      </c>
      <c r="B384" s="1">
        <v>40807</v>
      </c>
      <c r="C384">
        <v>2</v>
      </c>
      <c r="D384">
        <f t="shared" si="133"/>
        <v>14</v>
      </c>
      <c r="E384">
        <f>D384/2</f>
        <v>7</v>
      </c>
      <c r="F384">
        <f t="shared" si="135"/>
        <v>14</v>
      </c>
      <c r="H384" s="12"/>
    </row>
    <row r="385" spans="1:8" x14ac:dyDescent="0.35">
      <c r="A385">
        <v>9</v>
      </c>
      <c r="B385" s="1">
        <v>40814</v>
      </c>
      <c r="C385">
        <v>0</v>
      </c>
      <c r="D385" t="s">
        <v>8</v>
      </c>
      <c r="E385" t="s">
        <v>8</v>
      </c>
      <c r="F385">
        <v>0</v>
      </c>
      <c r="H385" s="12"/>
    </row>
    <row r="386" spans="1:8" x14ac:dyDescent="0.35">
      <c r="H386" s="12"/>
    </row>
    <row r="387" spans="1:8" x14ac:dyDescent="0.35">
      <c r="E387" t="s">
        <v>6</v>
      </c>
      <c r="F387">
        <f>SUM(F377:F385)</f>
        <v>473</v>
      </c>
      <c r="H387" s="12"/>
    </row>
    <row r="388" spans="1:8" ht="15" thickBot="1" x14ac:dyDescent="0.4">
      <c r="H388" s="12"/>
    </row>
    <row r="389" spans="1:8" ht="15" thickBot="1" x14ac:dyDescent="0.4">
      <c r="A389" s="2">
        <v>2012</v>
      </c>
      <c r="H389" s="12"/>
    </row>
    <row r="390" spans="1:8" x14ac:dyDescent="0.35">
      <c r="H390" s="12"/>
    </row>
    <row r="391" spans="1:8" x14ac:dyDescent="0.35">
      <c r="A391" t="s">
        <v>4</v>
      </c>
      <c r="B391" t="s">
        <v>5</v>
      </c>
      <c r="C391" t="s">
        <v>0</v>
      </c>
      <c r="D391" t="s">
        <v>1</v>
      </c>
      <c r="E391" t="s">
        <v>2</v>
      </c>
      <c r="F391" t="s">
        <v>3</v>
      </c>
      <c r="G391" t="s">
        <v>7</v>
      </c>
      <c r="H391" s="12" t="s">
        <v>9</v>
      </c>
    </row>
    <row r="392" spans="1:8" x14ac:dyDescent="0.35">
      <c r="A392">
        <v>1</v>
      </c>
      <c r="B392" s="1">
        <v>41123</v>
      </c>
      <c r="C392">
        <v>0</v>
      </c>
      <c r="D392" t="s">
        <v>8</v>
      </c>
      <c r="E392" t="s">
        <v>8</v>
      </c>
      <c r="F392">
        <v>0</v>
      </c>
      <c r="G392">
        <f>F403/$H$1</f>
        <v>100.33333333333333</v>
      </c>
      <c r="H392" s="12">
        <f>G392/$H$2</f>
        <v>200.66666666666666</v>
      </c>
    </row>
    <row r="393" spans="1:8" x14ac:dyDescent="0.35">
      <c r="A393">
        <v>2</v>
      </c>
      <c r="B393" s="1">
        <v>41130</v>
      </c>
      <c r="C393">
        <v>2</v>
      </c>
      <c r="D393">
        <f t="shared" ref="D393:D400" si="136">B394-B392</f>
        <v>14</v>
      </c>
      <c r="E393">
        <f>D393/2</f>
        <v>7</v>
      </c>
      <c r="F393">
        <f>C393*E393</f>
        <v>14</v>
      </c>
      <c r="H393" s="12"/>
    </row>
    <row r="394" spans="1:8" x14ac:dyDescent="0.35">
      <c r="A394">
        <v>3</v>
      </c>
      <c r="B394" s="1">
        <v>41137</v>
      </c>
      <c r="C394">
        <v>14</v>
      </c>
      <c r="D394">
        <f t="shared" si="136"/>
        <v>14</v>
      </c>
      <c r="E394">
        <f t="shared" ref="E394:E398" si="137">D394/2</f>
        <v>7</v>
      </c>
      <c r="F394">
        <f t="shared" ref="F394:F399" si="138">C394*E394</f>
        <v>98</v>
      </c>
      <c r="H394" s="12"/>
    </row>
    <row r="395" spans="1:8" x14ac:dyDescent="0.35">
      <c r="A395">
        <v>4</v>
      </c>
      <c r="B395" s="1">
        <v>41144</v>
      </c>
      <c r="C395">
        <v>23</v>
      </c>
      <c r="D395">
        <f t="shared" si="136"/>
        <v>14</v>
      </c>
      <c r="E395">
        <f t="shared" si="137"/>
        <v>7</v>
      </c>
      <c r="F395">
        <f t="shared" si="138"/>
        <v>161</v>
      </c>
      <c r="H395" s="12"/>
    </row>
    <row r="396" spans="1:8" x14ac:dyDescent="0.35">
      <c r="A396">
        <v>5</v>
      </c>
      <c r="B396" s="1">
        <v>41151</v>
      </c>
      <c r="C396">
        <v>21</v>
      </c>
      <c r="D396">
        <f t="shared" si="136"/>
        <v>14</v>
      </c>
      <c r="E396">
        <f t="shared" si="137"/>
        <v>7</v>
      </c>
      <c r="F396">
        <f t="shared" si="138"/>
        <v>147</v>
      </c>
      <c r="H396" s="12"/>
    </row>
    <row r="397" spans="1:8" x14ac:dyDescent="0.35">
      <c r="A397">
        <v>6</v>
      </c>
      <c r="B397" s="1">
        <v>41158</v>
      </c>
      <c r="C397">
        <v>17</v>
      </c>
      <c r="D397">
        <f t="shared" si="136"/>
        <v>14</v>
      </c>
      <c r="E397">
        <f t="shared" si="137"/>
        <v>7</v>
      </c>
      <c r="F397">
        <f t="shared" si="138"/>
        <v>119</v>
      </c>
      <c r="H397" s="12"/>
    </row>
    <row r="398" spans="1:8" x14ac:dyDescent="0.35">
      <c r="A398">
        <v>7</v>
      </c>
      <c r="B398" s="1">
        <v>41165</v>
      </c>
      <c r="C398">
        <v>7</v>
      </c>
      <c r="D398">
        <f t="shared" si="136"/>
        <v>14</v>
      </c>
      <c r="E398">
        <f t="shared" si="137"/>
        <v>7</v>
      </c>
      <c r="F398">
        <f t="shared" si="138"/>
        <v>49</v>
      </c>
      <c r="H398" s="12"/>
    </row>
    <row r="399" spans="1:8" x14ac:dyDescent="0.35">
      <c r="A399">
        <v>8</v>
      </c>
      <c r="B399" s="1">
        <v>41172</v>
      </c>
      <c r="C399">
        <v>1</v>
      </c>
      <c r="D399">
        <f t="shared" si="136"/>
        <v>14</v>
      </c>
      <c r="E399">
        <f>D399/2</f>
        <v>7</v>
      </c>
      <c r="F399">
        <f t="shared" si="138"/>
        <v>7</v>
      </c>
      <c r="H399" s="12"/>
    </row>
    <row r="400" spans="1:8" x14ac:dyDescent="0.35">
      <c r="A400">
        <v>9</v>
      </c>
      <c r="B400" s="1">
        <v>41179</v>
      </c>
      <c r="C400">
        <v>1</v>
      </c>
      <c r="D400">
        <f t="shared" si="136"/>
        <v>14</v>
      </c>
      <c r="E400">
        <f>D400/2</f>
        <v>7</v>
      </c>
      <c r="F400">
        <f t="shared" ref="F400" si="139">C400*E400</f>
        <v>7</v>
      </c>
      <c r="H400" s="12"/>
    </row>
    <row r="401" spans="1:8" x14ac:dyDescent="0.35">
      <c r="A401" t="s">
        <v>18</v>
      </c>
      <c r="B401" s="1">
        <v>41186</v>
      </c>
      <c r="C401">
        <v>0</v>
      </c>
      <c r="D401" t="s">
        <v>8</v>
      </c>
      <c r="E401" t="s">
        <v>8</v>
      </c>
      <c r="F401">
        <v>0</v>
      </c>
      <c r="H401" s="12"/>
    </row>
    <row r="402" spans="1:8" x14ac:dyDescent="0.35">
      <c r="H402" s="12"/>
    </row>
    <row r="403" spans="1:8" x14ac:dyDescent="0.35">
      <c r="E403" t="s">
        <v>6</v>
      </c>
      <c r="F403">
        <f>SUM(F392:F401)</f>
        <v>602</v>
      </c>
      <c r="H403" s="12"/>
    </row>
    <row r="404" spans="1:8" ht="15" thickBot="1" x14ac:dyDescent="0.4">
      <c r="H404" s="12"/>
    </row>
    <row r="405" spans="1:8" ht="15" thickBot="1" x14ac:dyDescent="0.4">
      <c r="A405" s="2">
        <v>2013</v>
      </c>
      <c r="H405" s="12"/>
    </row>
    <row r="406" spans="1:8" x14ac:dyDescent="0.35">
      <c r="H406" s="12"/>
    </row>
    <row r="407" spans="1:8" x14ac:dyDescent="0.35">
      <c r="A407" t="s">
        <v>4</v>
      </c>
      <c r="B407" t="s">
        <v>5</v>
      </c>
      <c r="C407" t="s">
        <v>0</v>
      </c>
      <c r="D407" t="s">
        <v>1</v>
      </c>
      <c r="E407" t="s">
        <v>2</v>
      </c>
      <c r="F407" t="s">
        <v>3</v>
      </c>
      <c r="G407" t="s">
        <v>7</v>
      </c>
      <c r="H407" s="12" t="s">
        <v>9</v>
      </c>
    </row>
    <row r="408" spans="1:8" x14ac:dyDescent="0.35">
      <c r="A408">
        <v>1</v>
      </c>
      <c r="B408" s="1">
        <v>41487</v>
      </c>
      <c r="C408">
        <v>0</v>
      </c>
      <c r="D408" t="s">
        <v>8</v>
      </c>
      <c r="E408" t="s">
        <v>8</v>
      </c>
      <c r="F408">
        <v>0</v>
      </c>
      <c r="G408">
        <f>F418/$H$1</f>
        <v>91</v>
      </c>
      <c r="H408" s="12">
        <f>G408/$H$2</f>
        <v>182</v>
      </c>
    </row>
    <row r="409" spans="1:8" x14ac:dyDescent="0.35">
      <c r="A409">
        <v>2</v>
      </c>
      <c r="B409" s="1">
        <v>41494</v>
      </c>
      <c r="C409">
        <v>5</v>
      </c>
      <c r="D409">
        <f t="shared" ref="D409:D415" si="140">B410-B408</f>
        <v>14</v>
      </c>
      <c r="E409">
        <f>D409/2</f>
        <v>7</v>
      </c>
      <c r="F409">
        <f>C409*E409</f>
        <v>35</v>
      </c>
      <c r="H409" s="12"/>
    </row>
    <row r="410" spans="1:8" x14ac:dyDescent="0.35">
      <c r="A410">
        <v>3</v>
      </c>
      <c r="B410" s="1">
        <v>41501</v>
      </c>
      <c r="C410">
        <v>6</v>
      </c>
      <c r="D410">
        <f t="shared" si="140"/>
        <v>14</v>
      </c>
      <c r="E410">
        <f t="shared" ref="E410:E414" si="141">D410/2</f>
        <v>7</v>
      </c>
      <c r="F410">
        <f t="shared" ref="F410:F414" si="142">C410*E410</f>
        <v>42</v>
      </c>
      <c r="H410" s="12"/>
    </row>
    <row r="411" spans="1:8" x14ac:dyDescent="0.35">
      <c r="A411">
        <v>4</v>
      </c>
      <c r="B411" s="1">
        <v>41508</v>
      </c>
      <c r="C411">
        <v>26</v>
      </c>
      <c r="D411">
        <f t="shared" si="140"/>
        <v>14</v>
      </c>
      <c r="E411">
        <f t="shared" si="141"/>
        <v>7</v>
      </c>
      <c r="F411">
        <f t="shared" si="142"/>
        <v>182</v>
      </c>
      <c r="H411" s="12"/>
    </row>
    <row r="412" spans="1:8" x14ac:dyDescent="0.35">
      <c r="A412">
        <v>5</v>
      </c>
      <c r="B412" s="1">
        <v>41515</v>
      </c>
      <c r="C412">
        <v>28</v>
      </c>
      <c r="D412">
        <f t="shared" si="140"/>
        <v>14</v>
      </c>
      <c r="E412">
        <f t="shared" si="141"/>
        <v>7</v>
      </c>
      <c r="F412">
        <f t="shared" si="142"/>
        <v>196</v>
      </c>
      <c r="H412" s="12"/>
    </row>
    <row r="413" spans="1:8" x14ac:dyDescent="0.35">
      <c r="A413">
        <v>6</v>
      </c>
      <c r="B413" s="1">
        <v>41522</v>
      </c>
      <c r="C413">
        <v>10</v>
      </c>
      <c r="D413">
        <f t="shared" si="140"/>
        <v>14</v>
      </c>
      <c r="E413">
        <f t="shared" si="141"/>
        <v>7</v>
      </c>
      <c r="F413">
        <f t="shared" si="142"/>
        <v>70</v>
      </c>
      <c r="H413" s="12"/>
    </row>
    <row r="414" spans="1:8" x14ac:dyDescent="0.35">
      <c r="A414">
        <v>7</v>
      </c>
      <c r="B414" s="1">
        <v>41529</v>
      </c>
      <c r="C414">
        <v>2</v>
      </c>
      <c r="D414">
        <f t="shared" si="140"/>
        <v>14</v>
      </c>
      <c r="E414">
        <f t="shared" si="141"/>
        <v>7</v>
      </c>
      <c r="F414">
        <f t="shared" si="142"/>
        <v>14</v>
      </c>
      <c r="H414" s="12"/>
    </row>
    <row r="415" spans="1:8" x14ac:dyDescent="0.35">
      <c r="A415">
        <v>8</v>
      </c>
      <c r="B415" s="1">
        <v>41536</v>
      </c>
      <c r="C415">
        <v>1</v>
      </c>
      <c r="D415">
        <f t="shared" si="140"/>
        <v>14</v>
      </c>
      <c r="E415">
        <f t="shared" ref="E415" si="143">D415/2</f>
        <v>7</v>
      </c>
      <c r="F415">
        <f t="shared" ref="F415" si="144">C415*E415</f>
        <v>7</v>
      </c>
      <c r="H415" s="12"/>
    </row>
    <row r="416" spans="1:8" x14ac:dyDescent="0.35">
      <c r="A416" t="s">
        <v>18</v>
      </c>
      <c r="B416" s="1">
        <v>41543</v>
      </c>
      <c r="C416">
        <v>0</v>
      </c>
      <c r="D416" t="s">
        <v>8</v>
      </c>
      <c r="E416" t="s">
        <v>8</v>
      </c>
      <c r="F416">
        <v>0</v>
      </c>
      <c r="H416" s="12"/>
    </row>
    <row r="417" spans="1:8" x14ac:dyDescent="0.35">
      <c r="H417" s="12"/>
    </row>
    <row r="418" spans="1:8" x14ac:dyDescent="0.35">
      <c r="E418" t="s">
        <v>6</v>
      </c>
      <c r="F418">
        <f>SUM(F408:F416)</f>
        <v>546</v>
      </c>
      <c r="H418" s="12"/>
    </row>
    <row r="419" spans="1:8" ht="15" thickBot="1" x14ac:dyDescent="0.4">
      <c r="H419" s="12"/>
    </row>
    <row r="420" spans="1:8" ht="15" thickBot="1" x14ac:dyDescent="0.4">
      <c r="A420" s="2">
        <v>2014</v>
      </c>
      <c r="H420" s="12"/>
    </row>
    <row r="421" spans="1:8" x14ac:dyDescent="0.35">
      <c r="H421" s="12"/>
    </row>
    <row r="422" spans="1:8" x14ac:dyDescent="0.35">
      <c r="A422" t="s">
        <v>4</v>
      </c>
      <c r="B422" t="s">
        <v>5</v>
      </c>
      <c r="C422" t="s">
        <v>0</v>
      </c>
      <c r="D422" t="s">
        <v>1</v>
      </c>
      <c r="E422" t="s">
        <v>2</v>
      </c>
      <c r="F422" t="s">
        <v>3</v>
      </c>
      <c r="G422" t="s">
        <v>7</v>
      </c>
      <c r="H422" s="12" t="s">
        <v>9</v>
      </c>
    </row>
    <row r="423" spans="1:8" x14ac:dyDescent="0.35">
      <c r="A423" t="s">
        <v>18</v>
      </c>
      <c r="B423" s="1">
        <v>41851</v>
      </c>
      <c r="C423">
        <v>0</v>
      </c>
      <c r="D423" t="s">
        <v>8</v>
      </c>
      <c r="E423" t="s">
        <v>8</v>
      </c>
      <c r="F423">
        <v>0</v>
      </c>
      <c r="H423" s="12"/>
    </row>
    <row r="424" spans="1:8" x14ac:dyDescent="0.35">
      <c r="A424">
        <v>1</v>
      </c>
      <c r="B424" s="1">
        <v>41858</v>
      </c>
      <c r="C424">
        <v>4</v>
      </c>
      <c r="D424">
        <f t="shared" ref="D424:D429" si="145">B425-B423</f>
        <v>14</v>
      </c>
      <c r="E424">
        <f>D424/2</f>
        <v>7</v>
      </c>
      <c r="F424">
        <f>C424*E424</f>
        <v>28</v>
      </c>
      <c r="G424">
        <f>F432/$H$1</f>
        <v>156.33333333333334</v>
      </c>
      <c r="H424" s="12">
        <f>G424/$H$2</f>
        <v>312.66666666666669</v>
      </c>
    </row>
    <row r="425" spans="1:8" x14ac:dyDescent="0.35">
      <c r="A425">
        <v>2</v>
      </c>
      <c r="B425" s="1">
        <v>41865</v>
      </c>
      <c r="C425">
        <v>20</v>
      </c>
      <c r="D425">
        <f t="shared" si="145"/>
        <v>14</v>
      </c>
      <c r="E425">
        <f>D425/2</f>
        <v>7</v>
      </c>
      <c r="F425">
        <f>C425*E425</f>
        <v>140</v>
      </c>
      <c r="H425" s="12"/>
    </row>
    <row r="426" spans="1:8" x14ac:dyDescent="0.35">
      <c r="A426">
        <v>3</v>
      </c>
      <c r="B426" s="1">
        <v>41872</v>
      </c>
      <c r="C426">
        <v>42</v>
      </c>
      <c r="D426">
        <f t="shared" si="145"/>
        <v>14</v>
      </c>
      <c r="E426">
        <f t="shared" ref="E426:E429" si="146">D426/2</f>
        <v>7</v>
      </c>
      <c r="F426">
        <f t="shared" ref="F426:F429" si="147">C426*E426</f>
        <v>294</v>
      </c>
      <c r="H426" s="12"/>
    </row>
    <row r="427" spans="1:8" x14ac:dyDescent="0.35">
      <c r="A427">
        <v>4</v>
      </c>
      <c r="B427" s="1">
        <v>41879</v>
      </c>
      <c r="C427">
        <v>44</v>
      </c>
      <c r="D427">
        <f t="shared" si="145"/>
        <v>14</v>
      </c>
      <c r="E427">
        <f t="shared" si="146"/>
        <v>7</v>
      </c>
      <c r="F427">
        <f t="shared" si="147"/>
        <v>308</v>
      </c>
      <c r="H427" s="12"/>
    </row>
    <row r="428" spans="1:8" x14ac:dyDescent="0.35">
      <c r="A428">
        <v>5</v>
      </c>
      <c r="B428" s="1">
        <v>41886</v>
      </c>
      <c r="C428">
        <v>20</v>
      </c>
      <c r="D428">
        <f t="shared" si="145"/>
        <v>14</v>
      </c>
      <c r="E428">
        <f t="shared" si="146"/>
        <v>7</v>
      </c>
      <c r="F428">
        <f t="shared" si="147"/>
        <v>140</v>
      </c>
      <c r="H428" s="12"/>
    </row>
    <row r="429" spans="1:8" x14ac:dyDescent="0.35">
      <c r="A429">
        <v>6</v>
      </c>
      <c r="B429" s="1">
        <v>41893</v>
      </c>
      <c r="C429">
        <v>4</v>
      </c>
      <c r="D429">
        <f t="shared" si="145"/>
        <v>14</v>
      </c>
      <c r="E429">
        <f t="shared" si="146"/>
        <v>7</v>
      </c>
      <c r="F429">
        <f t="shared" si="147"/>
        <v>28</v>
      </c>
      <c r="H429" s="12"/>
    </row>
    <row r="430" spans="1:8" x14ac:dyDescent="0.35">
      <c r="A430">
        <v>7</v>
      </c>
      <c r="B430" s="1">
        <v>41900</v>
      </c>
      <c r="C430">
        <v>0</v>
      </c>
      <c r="D430" t="s">
        <v>8</v>
      </c>
      <c r="E430" t="s">
        <v>8</v>
      </c>
      <c r="F430">
        <v>0</v>
      </c>
      <c r="H430" s="12"/>
    </row>
    <row r="431" spans="1:8" x14ac:dyDescent="0.35">
      <c r="H431" s="12"/>
    </row>
    <row r="432" spans="1:8" x14ac:dyDescent="0.35">
      <c r="E432" t="s">
        <v>6</v>
      </c>
      <c r="F432">
        <f>SUM(F423:F430)</f>
        <v>938</v>
      </c>
      <c r="H432" s="12"/>
    </row>
    <row r="433" spans="1:8" ht="15" thickBot="1" x14ac:dyDescent="0.4">
      <c r="H433" s="12"/>
    </row>
    <row r="434" spans="1:8" ht="15" thickBot="1" x14ac:dyDescent="0.4">
      <c r="A434" s="2">
        <v>2015</v>
      </c>
      <c r="H434" s="12"/>
    </row>
    <row r="435" spans="1:8" x14ac:dyDescent="0.35">
      <c r="H435" s="12"/>
    </row>
    <row r="436" spans="1:8" x14ac:dyDescent="0.35">
      <c r="A436" t="s">
        <v>4</v>
      </c>
      <c r="B436" t="s">
        <v>5</v>
      </c>
      <c r="C436" t="s">
        <v>0</v>
      </c>
      <c r="D436" t="s">
        <v>1</v>
      </c>
      <c r="E436" t="s">
        <v>2</v>
      </c>
      <c r="F436" t="s">
        <v>3</v>
      </c>
      <c r="G436" t="s">
        <v>7</v>
      </c>
      <c r="H436" s="12" t="s">
        <v>9</v>
      </c>
    </row>
    <row r="437" spans="1:8" x14ac:dyDescent="0.35">
      <c r="A437">
        <v>1</v>
      </c>
      <c r="B437" s="1">
        <v>42220</v>
      </c>
      <c r="C437">
        <v>0</v>
      </c>
      <c r="D437" t="s">
        <v>8</v>
      </c>
      <c r="E437" t="s">
        <v>8</v>
      </c>
      <c r="F437">
        <v>0</v>
      </c>
      <c r="G437">
        <f>F445/$H$1</f>
        <v>38.666666666666664</v>
      </c>
      <c r="H437" s="12">
        <f>G437/$H$2</f>
        <v>77.333333333333329</v>
      </c>
    </row>
    <row r="438" spans="1:8" x14ac:dyDescent="0.35">
      <c r="A438">
        <v>2</v>
      </c>
      <c r="B438" s="1">
        <v>42227</v>
      </c>
      <c r="C438">
        <v>2</v>
      </c>
      <c r="D438">
        <f t="shared" ref="D438:D442" si="148">B439-B437</f>
        <v>14</v>
      </c>
      <c r="E438">
        <f>D438/2</f>
        <v>7</v>
      </c>
      <c r="F438">
        <f>C438*E438</f>
        <v>14</v>
      </c>
      <c r="H438" s="12"/>
    </row>
    <row r="439" spans="1:8" x14ac:dyDescent="0.35">
      <c r="A439">
        <v>3</v>
      </c>
      <c r="B439" s="1">
        <v>42234</v>
      </c>
      <c r="C439">
        <v>5</v>
      </c>
      <c r="D439">
        <f t="shared" si="148"/>
        <v>13</v>
      </c>
      <c r="E439">
        <f t="shared" ref="E439:E442" si="149">D439/2</f>
        <v>6.5</v>
      </c>
      <c r="F439">
        <f t="shared" ref="F439:F442" si="150">C439*E439</f>
        <v>32.5</v>
      </c>
      <c r="H439" s="12"/>
    </row>
    <row r="440" spans="1:8" x14ac:dyDescent="0.35">
      <c r="A440">
        <v>4</v>
      </c>
      <c r="B440" s="1">
        <v>42240</v>
      </c>
      <c r="C440">
        <v>11</v>
      </c>
      <c r="D440">
        <f t="shared" si="148"/>
        <v>14</v>
      </c>
      <c r="E440">
        <f t="shared" si="149"/>
        <v>7</v>
      </c>
      <c r="F440">
        <f t="shared" si="150"/>
        <v>77</v>
      </c>
      <c r="H440" s="12"/>
    </row>
    <row r="441" spans="1:8" x14ac:dyDescent="0.35">
      <c r="A441">
        <v>5</v>
      </c>
      <c r="B441" s="8">
        <v>42248</v>
      </c>
      <c r="C441">
        <v>7</v>
      </c>
      <c r="D441">
        <f t="shared" si="148"/>
        <v>14</v>
      </c>
      <c r="E441">
        <f t="shared" si="149"/>
        <v>7</v>
      </c>
      <c r="F441">
        <f t="shared" si="150"/>
        <v>49</v>
      </c>
      <c r="H441" s="12"/>
    </row>
    <row r="442" spans="1:8" x14ac:dyDescent="0.35">
      <c r="A442">
        <v>6</v>
      </c>
      <c r="B442" s="8">
        <v>42254</v>
      </c>
      <c r="C442">
        <v>7</v>
      </c>
      <c r="D442">
        <f t="shared" si="148"/>
        <v>17</v>
      </c>
      <c r="E442">
        <f t="shared" si="149"/>
        <v>8.5</v>
      </c>
      <c r="F442">
        <f t="shared" si="150"/>
        <v>59.5</v>
      </c>
      <c r="H442" s="12"/>
    </row>
    <row r="443" spans="1:8" x14ac:dyDescent="0.35">
      <c r="A443">
        <v>7</v>
      </c>
      <c r="B443" s="8">
        <v>42265</v>
      </c>
      <c r="C443">
        <v>0</v>
      </c>
      <c r="D443" t="s">
        <v>8</v>
      </c>
      <c r="E443" t="s">
        <v>8</v>
      </c>
      <c r="F443">
        <v>0</v>
      </c>
      <c r="H443" s="12"/>
    </row>
    <row r="444" spans="1:8" x14ac:dyDescent="0.35">
      <c r="H444" s="12"/>
    </row>
    <row r="445" spans="1:8" x14ac:dyDescent="0.35">
      <c r="E445" t="s">
        <v>6</v>
      </c>
      <c r="F445">
        <f>SUM(F437:F443)</f>
        <v>232</v>
      </c>
      <c r="H445" s="12"/>
    </row>
    <row r="446" spans="1:8" ht="15" thickBot="1" x14ac:dyDescent="0.4">
      <c r="H446" s="12"/>
    </row>
    <row r="447" spans="1:8" ht="15" thickBot="1" x14ac:dyDescent="0.4">
      <c r="A447" s="2">
        <v>2016</v>
      </c>
      <c r="H447" s="12"/>
    </row>
    <row r="448" spans="1:8" x14ac:dyDescent="0.35">
      <c r="H448" s="12"/>
    </row>
    <row r="449" spans="1:8" x14ac:dyDescent="0.35">
      <c r="A449" t="s">
        <v>4</v>
      </c>
      <c r="B449" t="s">
        <v>5</v>
      </c>
      <c r="C449" t="s">
        <v>0</v>
      </c>
      <c r="D449" t="s">
        <v>1</v>
      </c>
      <c r="E449" t="s">
        <v>2</v>
      </c>
      <c r="F449" t="s">
        <v>3</v>
      </c>
      <c r="G449" t="s">
        <v>7</v>
      </c>
      <c r="H449" s="12" t="s">
        <v>9</v>
      </c>
    </row>
    <row r="450" spans="1:8" x14ac:dyDescent="0.35">
      <c r="A450">
        <v>1</v>
      </c>
      <c r="B450" s="1">
        <v>42585</v>
      </c>
      <c r="C450">
        <v>0</v>
      </c>
      <c r="D450" t="s">
        <v>8</v>
      </c>
      <c r="E450" t="s">
        <v>8</v>
      </c>
      <c r="F450">
        <v>0</v>
      </c>
      <c r="G450">
        <f>F458/$H$1</f>
        <v>29.75</v>
      </c>
      <c r="H450" s="12">
        <f>G450/$H$2</f>
        <v>59.5</v>
      </c>
    </row>
    <row r="451" spans="1:8" x14ac:dyDescent="0.35">
      <c r="A451">
        <v>2</v>
      </c>
      <c r="B451" s="1">
        <v>42591</v>
      </c>
      <c r="C451">
        <v>1</v>
      </c>
      <c r="D451">
        <f t="shared" ref="D451:D455" si="151">B452-B450</f>
        <v>14</v>
      </c>
      <c r="E451">
        <f>D451/2</f>
        <v>7</v>
      </c>
      <c r="F451">
        <f>C451*E451</f>
        <v>7</v>
      </c>
      <c r="H451" s="12"/>
    </row>
    <row r="452" spans="1:8" x14ac:dyDescent="0.35">
      <c r="A452">
        <v>3</v>
      </c>
      <c r="B452" s="1">
        <v>42599</v>
      </c>
      <c r="C452">
        <v>7</v>
      </c>
      <c r="D452">
        <f t="shared" si="151"/>
        <v>15</v>
      </c>
      <c r="E452">
        <f t="shared" ref="E452:E455" si="152">D452/2</f>
        <v>7.5</v>
      </c>
      <c r="F452">
        <f t="shared" ref="F452:F455" si="153">C452*E452</f>
        <v>52.5</v>
      </c>
      <c r="H452" s="12"/>
    </row>
    <row r="453" spans="1:8" x14ac:dyDescent="0.35">
      <c r="A453">
        <v>4</v>
      </c>
      <c r="B453" s="9">
        <v>42606</v>
      </c>
      <c r="C453">
        <v>6</v>
      </c>
      <c r="D453">
        <f t="shared" si="151"/>
        <v>14</v>
      </c>
      <c r="E453">
        <f t="shared" si="152"/>
        <v>7</v>
      </c>
      <c r="F453">
        <f t="shared" si="153"/>
        <v>42</v>
      </c>
      <c r="H453" s="12"/>
    </row>
    <row r="454" spans="1:8" x14ac:dyDescent="0.35">
      <c r="A454">
        <v>5</v>
      </c>
      <c r="B454" s="8">
        <v>42613</v>
      </c>
      <c r="C454">
        <v>9</v>
      </c>
      <c r="D454">
        <f t="shared" si="151"/>
        <v>14</v>
      </c>
      <c r="E454">
        <f t="shared" si="152"/>
        <v>7</v>
      </c>
      <c r="F454">
        <f t="shared" si="153"/>
        <v>63</v>
      </c>
      <c r="H454" s="12"/>
    </row>
    <row r="455" spans="1:8" x14ac:dyDescent="0.35">
      <c r="A455">
        <v>6</v>
      </c>
      <c r="B455" s="8">
        <v>42620</v>
      </c>
      <c r="C455">
        <v>2</v>
      </c>
      <c r="D455">
        <f t="shared" si="151"/>
        <v>14</v>
      </c>
      <c r="E455">
        <f t="shared" si="152"/>
        <v>7</v>
      </c>
      <c r="F455">
        <f t="shared" si="153"/>
        <v>14</v>
      </c>
      <c r="H455" s="12"/>
    </row>
    <row r="456" spans="1:8" x14ac:dyDescent="0.35">
      <c r="A456">
        <v>7</v>
      </c>
      <c r="B456" s="8">
        <v>42627</v>
      </c>
      <c r="C456">
        <v>0</v>
      </c>
      <c r="D456" t="s">
        <v>8</v>
      </c>
      <c r="E456" t="s">
        <v>8</v>
      </c>
      <c r="F456">
        <v>0</v>
      </c>
      <c r="H456" s="12"/>
    </row>
    <row r="457" spans="1:8" x14ac:dyDescent="0.35">
      <c r="H457" s="12"/>
    </row>
    <row r="458" spans="1:8" x14ac:dyDescent="0.35">
      <c r="E458" t="s">
        <v>6</v>
      </c>
      <c r="F458">
        <f>SUM(F450:F456)</f>
        <v>178.5</v>
      </c>
      <c r="H458" s="12"/>
    </row>
    <row r="459" spans="1:8" ht="15" thickBot="1" x14ac:dyDescent="0.4">
      <c r="H459" s="12"/>
    </row>
    <row r="460" spans="1:8" ht="15" thickBot="1" x14ac:dyDescent="0.4">
      <c r="A460" s="2">
        <v>2017</v>
      </c>
      <c r="H460" s="12"/>
    </row>
    <row r="461" spans="1:8" x14ac:dyDescent="0.35">
      <c r="H461" s="12"/>
    </row>
    <row r="462" spans="1:8" x14ac:dyDescent="0.35">
      <c r="A462" t="s">
        <v>4</v>
      </c>
      <c r="B462" t="s">
        <v>5</v>
      </c>
      <c r="C462" t="s">
        <v>0</v>
      </c>
      <c r="D462" t="s">
        <v>1</v>
      </c>
      <c r="E462" t="s">
        <v>2</v>
      </c>
      <c r="F462" t="s">
        <v>3</v>
      </c>
      <c r="G462" t="s">
        <v>7</v>
      </c>
      <c r="H462" s="12" t="s">
        <v>9</v>
      </c>
    </row>
    <row r="463" spans="1:8" x14ac:dyDescent="0.35">
      <c r="A463">
        <v>1</v>
      </c>
      <c r="B463" s="1">
        <v>42949</v>
      </c>
      <c r="C463">
        <v>0</v>
      </c>
      <c r="D463" t="s">
        <v>8</v>
      </c>
      <c r="E463" t="s">
        <v>8</v>
      </c>
      <c r="F463">
        <v>0</v>
      </c>
      <c r="G463">
        <f>F472/$H$1</f>
        <v>30.333333333333332</v>
      </c>
      <c r="H463" s="12">
        <f>G463/$H$2</f>
        <v>60.666666666666664</v>
      </c>
    </row>
    <row r="464" spans="1:8" x14ac:dyDescent="0.35">
      <c r="A464">
        <v>2</v>
      </c>
      <c r="B464" s="1">
        <v>42956</v>
      </c>
      <c r="C464">
        <v>0</v>
      </c>
      <c r="D464">
        <f t="shared" ref="D464:D469" si="154">B465-B463</f>
        <v>13</v>
      </c>
      <c r="E464">
        <f>D464/2</f>
        <v>6.5</v>
      </c>
      <c r="F464">
        <f>C464*E464</f>
        <v>0</v>
      </c>
      <c r="H464" s="12"/>
    </row>
    <row r="465" spans="1:8" x14ac:dyDescent="0.35">
      <c r="A465">
        <v>3</v>
      </c>
      <c r="B465" s="1">
        <v>42962</v>
      </c>
      <c r="C465">
        <v>3</v>
      </c>
      <c r="D465">
        <f t="shared" si="154"/>
        <v>14</v>
      </c>
      <c r="E465">
        <f t="shared" ref="E465:E469" si="155">D465/2</f>
        <v>7</v>
      </c>
      <c r="F465">
        <f t="shared" ref="F465:F469" si="156">C465*E465</f>
        <v>21</v>
      </c>
      <c r="H465" s="12"/>
    </row>
    <row r="466" spans="1:8" x14ac:dyDescent="0.35">
      <c r="A466">
        <v>4</v>
      </c>
      <c r="B466" s="9">
        <v>42970</v>
      </c>
      <c r="C466">
        <v>11</v>
      </c>
      <c r="D466">
        <f t="shared" si="154"/>
        <v>14</v>
      </c>
      <c r="E466">
        <f t="shared" si="155"/>
        <v>7</v>
      </c>
      <c r="F466">
        <f t="shared" si="156"/>
        <v>77</v>
      </c>
      <c r="H466" s="12"/>
    </row>
    <row r="467" spans="1:8" x14ac:dyDescent="0.35">
      <c r="A467">
        <v>5</v>
      </c>
      <c r="B467" s="8">
        <v>42976</v>
      </c>
      <c r="C467">
        <v>9</v>
      </c>
      <c r="D467">
        <f t="shared" si="154"/>
        <v>14</v>
      </c>
      <c r="E467">
        <f t="shared" si="155"/>
        <v>7</v>
      </c>
      <c r="F467">
        <f t="shared" si="156"/>
        <v>63</v>
      </c>
      <c r="H467" s="12"/>
    </row>
    <row r="468" spans="1:8" x14ac:dyDescent="0.35">
      <c r="A468">
        <v>6</v>
      </c>
      <c r="B468" s="8">
        <v>42984</v>
      </c>
      <c r="C468">
        <v>3</v>
      </c>
      <c r="D468">
        <f t="shared" si="154"/>
        <v>14</v>
      </c>
      <c r="E468">
        <f t="shared" si="155"/>
        <v>7</v>
      </c>
      <c r="F468">
        <f t="shared" si="156"/>
        <v>21</v>
      </c>
      <c r="H468" s="12"/>
    </row>
    <row r="469" spans="1:8" x14ac:dyDescent="0.35">
      <c r="A469">
        <v>7</v>
      </c>
      <c r="B469" s="8">
        <v>42990</v>
      </c>
      <c r="C469">
        <v>0</v>
      </c>
      <c r="D469">
        <f t="shared" si="154"/>
        <v>15</v>
      </c>
      <c r="E469">
        <f t="shared" si="155"/>
        <v>7.5</v>
      </c>
      <c r="F469">
        <f t="shared" si="156"/>
        <v>0</v>
      </c>
      <c r="H469" s="12"/>
    </row>
    <row r="470" spans="1:8" x14ac:dyDescent="0.35">
      <c r="A470">
        <v>8</v>
      </c>
      <c r="B470" s="8">
        <v>42999</v>
      </c>
      <c r="C470">
        <v>0</v>
      </c>
      <c r="D470" t="s">
        <v>8</v>
      </c>
      <c r="E470" t="s">
        <v>8</v>
      </c>
      <c r="F470">
        <v>0</v>
      </c>
      <c r="H470" s="12"/>
    </row>
    <row r="471" spans="1:8" x14ac:dyDescent="0.35">
      <c r="H471" s="12"/>
    </row>
    <row r="472" spans="1:8" x14ac:dyDescent="0.35">
      <c r="E472" t="s">
        <v>6</v>
      </c>
      <c r="F472">
        <f>SUM(F463:F470)</f>
        <v>182</v>
      </c>
      <c r="H472" s="12"/>
    </row>
    <row r="473" spans="1:8" ht="15" thickBot="1" x14ac:dyDescent="0.4">
      <c r="H473" s="12"/>
    </row>
    <row r="474" spans="1:8" ht="15" thickBot="1" x14ac:dyDescent="0.4">
      <c r="A474" s="2">
        <v>2018</v>
      </c>
      <c r="H474" s="12"/>
    </row>
    <row r="475" spans="1:8" x14ac:dyDescent="0.35">
      <c r="H475" s="12"/>
    </row>
    <row r="476" spans="1:8" x14ac:dyDescent="0.35">
      <c r="A476" t="s">
        <v>4</v>
      </c>
      <c r="B476" t="s">
        <v>5</v>
      </c>
      <c r="C476" t="s">
        <v>0</v>
      </c>
      <c r="D476" t="s">
        <v>1</v>
      </c>
      <c r="E476" t="s">
        <v>2</v>
      </c>
      <c r="F476" t="s">
        <v>3</v>
      </c>
      <c r="G476" t="s">
        <v>7</v>
      </c>
      <c r="H476" s="12" t="s">
        <v>9</v>
      </c>
    </row>
    <row r="477" spans="1:8" x14ac:dyDescent="0.35">
      <c r="A477">
        <v>1</v>
      </c>
      <c r="B477" s="1">
        <v>43313</v>
      </c>
      <c r="C477">
        <v>0</v>
      </c>
      <c r="D477" t="s">
        <v>8</v>
      </c>
      <c r="E477" t="s">
        <v>8</v>
      </c>
      <c r="F477">
        <v>0</v>
      </c>
      <c r="G477">
        <f>F487/$H$1</f>
        <v>10.25</v>
      </c>
      <c r="H477" s="12">
        <f>G477/$H$2</f>
        <v>20.5</v>
      </c>
    </row>
    <row r="478" spans="1:8" x14ac:dyDescent="0.35">
      <c r="A478">
        <v>2</v>
      </c>
      <c r="B478" s="1">
        <v>43319</v>
      </c>
      <c r="C478">
        <v>0</v>
      </c>
      <c r="D478">
        <f t="shared" ref="D478:D484" si="157">B479-B477</f>
        <v>14</v>
      </c>
      <c r="E478">
        <f>D478/2</f>
        <v>7</v>
      </c>
      <c r="F478">
        <f>C478*E478</f>
        <v>0</v>
      </c>
      <c r="H478" s="12"/>
    </row>
    <row r="479" spans="1:8" x14ac:dyDescent="0.35">
      <c r="A479">
        <v>3</v>
      </c>
      <c r="B479" s="1">
        <v>43327</v>
      </c>
      <c r="C479">
        <v>0</v>
      </c>
      <c r="D479">
        <f t="shared" si="157"/>
        <v>15</v>
      </c>
      <c r="E479">
        <f t="shared" ref="E479:E484" si="158">D479/2</f>
        <v>7.5</v>
      </c>
      <c r="F479">
        <f t="shared" ref="F479:F484" si="159">C479*E479</f>
        <v>0</v>
      </c>
      <c r="H479" s="12"/>
    </row>
    <row r="480" spans="1:8" x14ac:dyDescent="0.35">
      <c r="A480">
        <v>4</v>
      </c>
      <c r="B480" s="9">
        <v>43334</v>
      </c>
      <c r="C480">
        <v>2</v>
      </c>
      <c r="D480">
        <f t="shared" si="157"/>
        <v>14</v>
      </c>
      <c r="E480">
        <f t="shared" si="158"/>
        <v>7</v>
      </c>
      <c r="F480">
        <f t="shared" si="159"/>
        <v>14</v>
      </c>
      <c r="H480" s="12"/>
    </row>
    <row r="481" spans="1:8" x14ac:dyDescent="0.35">
      <c r="A481">
        <v>5</v>
      </c>
      <c r="B481" s="8">
        <v>43341</v>
      </c>
      <c r="C481">
        <v>5</v>
      </c>
      <c r="D481">
        <f t="shared" si="157"/>
        <v>13</v>
      </c>
      <c r="E481">
        <f t="shared" si="158"/>
        <v>6.5</v>
      </c>
      <c r="F481">
        <f t="shared" si="159"/>
        <v>32.5</v>
      </c>
      <c r="H481" s="12"/>
    </row>
    <row r="482" spans="1:8" x14ac:dyDescent="0.35">
      <c r="A482">
        <v>6</v>
      </c>
      <c r="B482" s="8">
        <v>43347</v>
      </c>
      <c r="C482">
        <v>0</v>
      </c>
      <c r="D482">
        <f t="shared" si="157"/>
        <v>14</v>
      </c>
      <c r="E482">
        <f t="shared" si="158"/>
        <v>7</v>
      </c>
      <c r="F482">
        <f t="shared" si="159"/>
        <v>0</v>
      </c>
      <c r="H482" s="12"/>
    </row>
    <row r="483" spans="1:8" x14ac:dyDescent="0.35">
      <c r="A483">
        <v>7</v>
      </c>
      <c r="B483" s="8">
        <v>43355</v>
      </c>
      <c r="C483">
        <v>2</v>
      </c>
      <c r="D483">
        <f t="shared" si="157"/>
        <v>15</v>
      </c>
      <c r="E483">
        <f t="shared" si="158"/>
        <v>7.5</v>
      </c>
      <c r="F483">
        <f t="shared" si="159"/>
        <v>15</v>
      </c>
      <c r="H483" s="12"/>
    </row>
    <row r="484" spans="1:8" x14ac:dyDescent="0.35">
      <c r="A484">
        <v>8</v>
      </c>
      <c r="B484" s="8">
        <v>43362</v>
      </c>
      <c r="C484">
        <v>0</v>
      </c>
      <c r="D484">
        <f t="shared" si="157"/>
        <v>14</v>
      </c>
      <c r="E484">
        <f t="shared" si="158"/>
        <v>7</v>
      </c>
      <c r="F484">
        <f t="shared" si="159"/>
        <v>0</v>
      </c>
      <c r="H484" s="12"/>
    </row>
    <row r="485" spans="1:8" x14ac:dyDescent="0.35">
      <c r="A485">
        <v>9</v>
      </c>
      <c r="B485" s="8">
        <v>43369</v>
      </c>
      <c r="C485">
        <v>0</v>
      </c>
      <c r="D485" t="s">
        <v>8</v>
      </c>
      <c r="E485" t="s">
        <v>8</v>
      </c>
      <c r="F485">
        <v>0</v>
      </c>
      <c r="H485" s="12"/>
    </row>
    <row r="486" spans="1:8" x14ac:dyDescent="0.35">
      <c r="H486" s="12"/>
    </row>
    <row r="487" spans="1:8" x14ac:dyDescent="0.35">
      <c r="E487" t="s">
        <v>6</v>
      </c>
      <c r="F487">
        <f>SUM(F477:F485)</f>
        <v>61.5</v>
      </c>
      <c r="H487" s="12"/>
    </row>
    <row r="488" spans="1:8" ht="15" thickBot="1" x14ac:dyDescent="0.4">
      <c r="H488" s="12"/>
    </row>
    <row r="489" spans="1:8" ht="15" thickBot="1" x14ac:dyDescent="0.4">
      <c r="A489" s="10">
        <v>2019</v>
      </c>
      <c r="H489" s="12"/>
    </row>
    <row r="490" spans="1:8" x14ac:dyDescent="0.35">
      <c r="H490" s="12"/>
    </row>
    <row r="491" spans="1:8" x14ac:dyDescent="0.35">
      <c r="A491" t="s">
        <v>4</v>
      </c>
      <c r="B491" t="s">
        <v>5</v>
      </c>
      <c r="C491" t="s">
        <v>0</v>
      </c>
      <c r="D491" t="s">
        <v>1</v>
      </c>
      <c r="E491" t="s">
        <v>2</v>
      </c>
      <c r="F491" t="s">
        <v>3</v>
      </c>
      <c r="G491" t="s">
        <v>7</v>
      </c>
      <c r="H491" s="12" t="s">
        <v>9</v>
      </c>
    </row>
    <row r="492" spans="1:8" x14ac:dyDescent="0.35">
      <c r="A492">
        <v>1</v>
      </c>
      <c r="B492" s="1">
        <v>43677</v>
      </c>
      <c r="C492">
        <v>0</v>
      </c>
      <c r="D492" t="s">
        <v>8</v>
      </c>
      <c r="E492" t="s">
        <v>8</v>
      </c>
      <c r="F492">
        <v>0</v>
      </c>
      <c r="G492">
        <f>F502/$H$1</f>
        <v>5.833333333333333</v>
      </c>
      <c r="H492" s="12">
        <f>G492/$H$2</f>
        <v>11.666666666666666</v>
      </c>
    </row>
    <row r="493" spans="1:8" x14ac:dyDescent="0.35">
      <c r="A493">
        <v>2</v>
      </c>
      <c r="B493" s="1">
        <v>43684</v>
      </c>
      <c r="C493">
        <v>0</v>
      </c>
      <c r="D493">
        <f t="shared" ref="D493:D499" si="160">B494-B492</f>
        <v>14</v>
      </c>
      <c r="E493">
        <f>D493/2</f>
        <v>7</v>
      </c>
      <c r="F493">
        <f t="shared" ref="F493:F499" si="161">C493*E493</f>
        <v>0</v>
      </c>
      <c r="H493" s="12"/>
    </row>
    <row r="494" spans="1:8" x14ac:dyDescent="0.35">
      <c r="A494">
        <v>3</v>
      </c>
      <c r="B494" s="1">
        <v>43691</v>
      </c>
      <c r="C494">
        <v>0</v>
      </c>
      <c r="D494">
        <f t="shared" si="160"/>
        <v>14</v>
      </c>
      <c r="E494">
        <f t="shared" ref="E494:E499" si="162">D494/2</f>
        <v>7</v>
      </c>
      <c r="F494">
        <f t="shared" si="161"/>
        <v>0</v>
      </c>
      <c r="H494" s="12"/>
    </row>
    <row r="495" spans="1:8" x14ac:dyDescent="0.35">
      <c r="A495">
        <v>4</v>
      </c>
      <c r="B495" s="9">
        <v>43698</v>
      </c>
      <c r="C495">
        <v>2</v>
      </c>
      <c r="D495">
        <f t="shared" si="160"/>
        <v>14</v>
      </c>
      <c r="E495">
        <f t="shared" si="162"/>
        <v>7</v>
      </c>
      <c r="F495">
        <f t="shared" si="161"/>
        <v>14</v>
      </c>
      <c r="H495" s="12"/>
    </row>
    <row r="496" spans="1:8" x14ac:dyDescent="0.35">
      <c r="A496">
        <v>5</v>
      </c>
      <c r="B496" s="8">
        <v>43705</v>
      </c>
      <c r="C496">
        <v>2</v>
      </c>
      <c r="D496">
        <f t="shared" si="160"/>
        <v>14</v>
      </c>
      <c r="E496">
        <f t="shared" si="162"/>
        <v>7</v>
      </c>
      <c r="F496">
        <f t="shared" si="161"/>
        <v>14</v>
      </c>
      <c r="H496" s="12"/>
    </row>
    <row r="497" spans="1:10" x14ac:dyDescent="0.35">
      <c r="A497">
        <v>6</v>
      </c>
      <c r="B497" s="8">
        <v>43712</v>
      </c>
      <c r="C497">
        <v>0</v>
      </c>
      <c r="D497">
        <f t="shared" si="160"/>
        <v>14</v>
      </c>
      <c r="E497">
        <f t="shared" si="162"/>
        <v>7</v>
      </c>
      <c r="F497">
        <f t="shared" si="161"/>
        <v>0</v>
      </c>
      <c r="H497" s="12"/>
    </row>
    <row r="498" spans="1:10" x14ac:dyDescent="0.35">
      <c r="A498">
        <v>7</v>
      </c>
      <c r="B498" s="8">
        <v>43719</v>
      </c>
      <c r="C498">
        <v>1</v>
      </c>
      <c r="D498">
        <f t="shared" si="160"/>
        <v>14</v>
      </c>
      <c r="E498">
        <f t="shared" si="162"/>
        <v>7</v>
      </c>
      <c r="F498">
        <f t="shared" si="161"/>
        <v>7</v>
      </c>
      <c r="H498" s="12"/>
    </row>
    <row r="499" spans="1:10" x14ac:dyDescent="0.35">
      <c r="A499">
        <v>8</v>
      </c>
      <c r="B499" s="8">
        <v>43726</v>
      </c>
      <c r="C499">
        <v>0</v>
      </c>
      <c r="D499">
        <f t="shared" si="160"/>
        <v>13</v>
      </c>
      <c r="E499">
        <f t="shared" si="162"/>
        <v>6.5</v>
      </c>
      <c r="F499">
        <f t="shared" si="161"/>
        <v>0</v>
      </c>
      <c r="H499" s="12"/>
    </row>
    <row r="500" spans="1:10" x14ac:dyDescent="0.35">
      <c r="A500">
        <v>9</v>
      </c>
      <c r="B500" s="8">
        <v>43732</v>
      </c>
      <c r="C500">
        <v>0</v>
      </c>
      <c r="D500" t="s">
        <v>8</v>
      </c>
      <c r="E500" t="s">
        <v>8</v>
      </c>
      <c r="F500">
        <v>0</v>
      </c>
      <c r="H500" s="12"/>
    </row>
    <row r="501" spans="1:10" x14ac:dyDescent="0.35">
      <c r="H501" s="12"/>
    </row>
    <row r="502" spans="1:10" x14ac:dyDescent="0.35">
      <c r="E502" t="s">
        <v>6</v>
      </c>
      <c r="F502">
        <f>SUM(F492:F500)</f>
        <v>35</v>
      </c>
      <c r="H502" s="12"/>
    </row>
    <row r="503" spans="1:10" x14ac:dyDescent="0.35">
      <c r="H503" s="12"/>
    </row>
    <row r="504" spans="1:10" ht="15" thickBot="1" x14ac:dyDescent="0.4">
      <c r="H504" s="12"/>
    </row>
    <row r="505" spans="1:10" ht="15" thickBot="1" x14ac:dyDescent="0.4">
      <c r="A505" s="10">
        <v>2020</v>
      </c>
      <c r="H505" s="12"/>
    </row>
    <row r="506" spans="1:10" x14ac:dyDescent="0.35">
      <c r="H506" s="12"/>
    </row>
    <row r="507" spans="1:10" x14ac:dyDescent="0.35">
      <c r="A507" t="s">
        <v>4</v>
      </c>
      <c r="B507" t="s">
        <v>5</v>
      </c>
      <c r="C507" t="s">
        <v>0</v>
      </c>
      <c r="D507" t="s">
        <v>1</v>
      </c>
      <c r="E507" t="s">
        <v>2</v>
      </c>
      <c r="F507" t="s">
        <v>3</v>
      </c>
      <c r="G507" t="s">
        <v>7</v>
      </c>
      <c r="H507" s="12" t="s">
        <v>9</v>
      </c>
      <c r="J507" t="s">
        <v>23</v>
      </c>
    </row>
    <row r="508" spans="1:10" x14ac:dyDescent="0.35">
      <c r="A508">
        <v>1</v>
      </c>
      <c r="B508" s="1">
        <v>44050</v>
      </c>
      <c r="C508">
        <v>0</v>
      </c>
      <c r="D508" t="s">
        <v>8</v>
      </c>
      <c r="E508" t="s">
        <v>8</v>
      </c>
      <c r="F508">
        <v>0</v>
      </c>
      <c r="G508">
        <f>F517/$H$1</f>
        <v>8.1666666666666661</v>
      </c>
      <c r="H508" s="12">
        <f>G508/$H$2</f>
        <v>16.333333333333332</v>
      </c>
      <c r="J508" t="s">
        <v>24</v>
      </c>
    </row>
    <row r="509" spans="1:10" x14ac:dyDescent="0.35">
      <c r="A509">
        <v>2</v>
      </c>
      <c r="B509" s="1">
        <v>44057</v>
      </c>
      <c r="C509">
        <v>1</v>
      </c>
      <c r="D509">
        <f t="shared" ref="D509:D514" si="163">B510-B508</f>
        <v>14</v>
      </c>
      <c r="E509">
        <f>D509/2</f>
        <v>7</v>
      </c>
      <c r="F509">
        <f t="shared" ref="F509:F514" si="164">C509*E509</f>
        <v>7</v>
      </c>
      <c r="H509" s="12"/>
      <c r="J509" t="s">
        <v>25</v>
      </c>
    </row>
    <row r="510" spans="1:10" x14ac:dyDescent="0.35">
      <c r="A510">
        <v>3</v>
      </c>
      <c r="B510" s="1">
        <v>44064</v>
      </c>
      <c r="C510">
        <v>1</v>
      </c>
      <c r="D510">
        <f t="shared" si="163"/>
        <v>14</v>
      </c>
      <c r="E510">
        <f t="shared" ref="E510:E514" si="165">D510/2</f>
        <v>7</v>
      </c>
      <c r="F510">
        <f t="shared" si="164"/>
        <v>7</v>
      </c>
      <c r="H510" s="12"/>
      <c r="J510" t="s">
        <v>26</v>
      </c>
    </row>
    <row r="511" spans="1:10" x14ac:dyDescent="0.35">
      <c r="A511">
        <v>4</v>
      </c>
      <c r="B511" s="1">
        <v>44071</v>
      </c>
      <c r="C511">
        <v>2</v>
      </c>
      <c r="D511">
        <f t="shared" si="163"/>
        <v>14</v>
      </c>
      <c r="E511">
        <f t="shared" si="165"/>
        <v>7</v>
      </c>
      <c r="F511">
        <f t="shared" si="164"/>
        <v>14</v>
      </c>
      <c r="H511" s="12"/>
      <c r="J511" t="s">
        <v>27</v>
      </c>
    </row>
    <row r="512" spans="1:10" x14ac:dyDescent="0.35">
      <c r="A512">
        <v>5</v>
      </c>
      <c r="B512" s="9">
        <v>44078</v>
      </c>
      <c r="C512">
        <v>2</v>
      </c>
      <c r="D512">
        <f t="shared" si="163"/>
        <v>14</v>
      </c>
      <c r="E512">
        <f t="shared" si="165"/>
        <v>7</v>
      </c>
      <c r="F512">
        <f t="shared" si="164"/>
        <v>14</v>
      </c>
      <c r="H512" s="12"/>
    </row>
    <row r="513" spans="1:10" x14ac:dyDescent="0.35">
      <c r="A513">
        <v>6</v>
      </c>
      <c r="B513" s="8">
        <v>44085</v>
      </c>
      <c r="C513">
        <v>1</v>
      </c>
      <c r="D513">
        <f t="shared" si="163"/>
        <v>14</v>
      </c>
      <c r="E513">
        <f t="shared" si="165"/>
        <v>7</v>
      </c>
      <c r="F513">
        <f t="shared" si="164"/>
        <v>7</v>
      </c>
      <c r="H513" s="12"/>
    </row>
    <row r="514" spans="1:10" x14ac:dyDescent="0.35">
      <c r="A514">
        <v>7</v>
      </c>
      <c r="B514" s="8">
        <v>44092</v>
      </c>
      <c r="C514">
        <v>0</v>
      </c>
      <c r="D514">
        <f t="shared" si="163"/>
        <v>11</v>
      </c>
      <c r="E514">
        <f t="shared" si="165"/>
        <v>5.5</v>
      </c>
      <c r="F514">
        <f t="shared" si="164"/>
        <v>0</v>
      </c>
      <c r="H514" s="12"/>
    </row>
    <row r="515" spans="1:10" x14ac:dyDescent="0.35">
      <c r="B515" s="8">
        <v>44096</v>
      </c>
      <c r="H515" s="12"/>
    </row>
    <row r="516" spans="1:10" x14ac:dyDescent="0.35">
      <c r="H516" s="12"/>
    </row>
    <row r="517" spans="1:10" x14ac:dyDescent="0.35">
      <c r="E517" t="s">
        <v>6</v>
      </c>
      <c r="F517">
        <f>SUM(F508:F514)</f>
        <v>49</v>
      </c>
      <c r="H517" s="12"/>
    </row>
    <row r="518" spans="1:10" ht="15" thickBot="1" x14ac:dyDescent="0.4">
      <c r="H518" s="12"/>
    </row>
    <row r="519" spans="1:10" ht="15" thickBot="1" x14ac:dyDescent="0.4">
      <c r="A519" s="10">
        <v>2021</v>
      </c>
      <c r="H519" s="12"/>
    </row>
    <row r="520" spans="1:10" x14ac:dyDescent="0.35">
      <c r="H520" s="12"/>
    </row>
    <row r="521" spans="1:10" x14ac:dyDescent="0.35">
      <c r="A521" t="s">
        <v>4</v>
      </c>
      <c r="B521" t="s">
        <v>5</v>
      </c>
      <c r="C521" t="s">
        <v>0</v>
      </c>
      <c r="D521" t="s">
        <v>1</v>
      </c>
      <c r="E521" t="s">
        <v>2</v>
      </c>
      <c r="F521" t="s">
        <v>3</v>
      </c>
      <c r="H521" s="12"/>
      <c r="J521" t="s">
        <v>23</v>
      </c>
    </row>
    <row r="522" spans="1:10" x14ac:dyDescent="0.35">
      <c r="A522">
        <v>1</v>
      </c>
      <c r="B522" s="1">
        <v>44412</v>
      </c>
      <c r="C522">
        <v>0</v>
      </c>
      <c r="D522" t="s">
        <v>8</v>
      </c>
      <c r="E522" t="s">
        <v>8</v>
      </c>
      <c r="F522">
        <v>0</v>
      </c>
      <c r="H522" s="12"/>
      <c r="J522" t="s">
        <v>28</v>
      </c>
    </row>
    <row r="523" spans="1:10" x14ac:dyDescent="0.35">
      <c r="A523">
        <v>2</v>
      </c>
      <c r="B523" s="1">
        <v>44412</v>
      </c>
      <c r="C523">
        <v>0</v>
      </c>
      <c r="D523">
        <f t="shared" ref="D523:D529" si="166">B524-B522</f>
        <v>7</v>
      </c>
      <c r="E523">
        <f>D523/2</f>
        <v>3.5</v>
      </c>
      <c r="F523">
        <f t="shared" ref="F523:F529" si="167">C523*E523</f>
        <v>0</v>
      </c>
      <c r="G523" t="s">
        <v>7</v>
      </c>
      <c r="H523" s="12" t="s">
        <v>9</v>
      </c>
      <c r="J523" t="s">
        <v>25</v>
      </c>
    </row>
    <row r="524" spans="1:10" x14ac:dyDescent="0.35">
      <c r="A524">
        <v>3</v>
      </c>
      <c r="B524" s="1">
        <v>44419</v>
      </c>
      <c r="C524">
        <v>1</v>
      </c>
      <c r="D524">
        <f t="shared" si="166"/>
        <v>14</v>
      </c>
      <c r="E524">
        <f t="shared" ref="E524:E529" si="168">D524/2</f>
        <v>7</v>
      </c>
      <c r="F524">
        <f t="shared" si="167"/>
        <v>7</v>
      </c>
      <c r="G524">
        <f>F531/$H$1</f>
        <v>4.666666666666667</v>
      </c>
      <c r="H524" s="12">
        <f>G524/$H$2</f>
        <v>9.3333333333333339</v>
      </c>
      <c r="J524" t="s">
        <v>26</v>
      </c>
    </row>
    <row r="525" spans="1:10" x14ac:dyDescent="0.35">
      <c r="A525">
        <v>4</v>
      </c>
      <c r="B525" s="1">
        <f>B524+7</f>
        <v>44426</v>
      </c>
      <c r="C525">
        <v>2</v>
      </c>
      <c r="D525">
        <f t="shared" si="166"/>
        <v>14</v>
      </c>
      <c r="E525">
        <f t="shared" si="168"/>
        <v>7</v>
      </c>
      <c r="F525">
        <f t="shared" si="167"/>
        <v>14</v>
      </c>
      <c r="H525" s="12"/>
      <c r="J525" t="s">
        <v>27</v>
      </c>
    </row>
    <row r="526" spans="1:10" x14ac:dyDescent="0.35">
      <c r="A526">
        <v>5</v>
      </c>
      <c r="B526" s="1">
        <f t="shared" ref="B526:B528" si="169">B525+7</f>
        <v>44433</v>
      </c>
      <c r="C526">
        <v>1</v>
      </c>
      <c r="D526">
        <f t="shared" si="166"/>
        <v>14</v>
      </c>
      <c r="E526">
        <f t="shared" si="168"/>
        <v>7</v>
      </c>
      <c r="F526">
        <f t="shared" si="167"/>
        <v>7</v>
      </c>
      <c r="H526" s="12"/>
    </row>
    <row r="527" spans="1:10" x14ac:dyDescent="0.35">
      <c r="A527">
        <v>6</v>
      </c>
      <c r="B527" s="1">
        <f t="shared" si="169"/>
        <v>44440</v>
      </c>
      <c r="C527">
        <v>0</v>
      </c>
      <c r="D527">
        <f t="shared" si="166"/>
        <v>14</v>
      </c>
      <c r="E527">
        <f t="shared" si="168"/>
        <v>7</v>
      </c>
      <c r="F527">
        <f t="shared" si="167"/>
        <v>0</v>
      </c>
      <c r="H527" s="12"/>
    </row>
    <row r="528" spans="1:10" x14ac:dyDescent="0.35">
      <c r="A528">
        <v>7</v>
      </c>
      <c r="B528" s="1">
        <f t="shared" si="169"/>
        <v>44447</v>
      </c>
      <c r="C528">
        <v>0</v>
      </c>
      <c r="D528">
        <f t="shared" si="166"/>
        <v>9</v>
      </c>
      <c r="E528">
        <f t="shared" si="168"/>
        <v>4.5</v>
      </c>
      <c r="F528">
        <f t="shared" si="167"/>
        <v>0</v>
      </c>
      <c r="H528" s="12"/>
    </row>
    <row r="529" spans="1:10" x14ac:dyDescent="0.35">
      <c r="A529">
        <v>8</v>
      </c>
      <c r="B529" s="1">
        <v>44449</v>
      </c>
      <c r="C529">
        <v>0</v>
      </c>
      <c r="D529">
        <f t="shared" si="166"/>
        <v>9</v>
      </c>
      <c r="E529">
        <f t="shared" si="168"/>
        <v>4.5</v>
      </c>
      <c r="F529">
        <f t="shared" si="167"/>
        <v>0</v>
      </c>
      <c r="H529" s="12"/>
    </row>
    <row r="530" spans="1:10" x14ac:dyDescent="0.35">
      <c r="A530">
        <v>9</v>
      </c>
      <c r="B530" s="1">
        <v>44456</v>
      </c>
      <c r="C530">
        <v>0</v>
      </c>
      <c r="H530" s="12"/>
    </row>
    <row r="531" spans="1:10" x14ac:dyDescent="0.35">
      <c r="E531" t="s">
        <v>6</v>
      </c>
      <c r="F531">
        <f>SUM(F522:F529)</f>
        <v>28</v>
      </c>
      <c r="H531" s="12"/>
    </row>
    <row r="532" spans="1:10" x14ac:dyDescent="0.35">
      <c r="H532" s="12"/>
    </row>
    <row r="533" spans="1:10" ht="15" thickBot="1" x14ac:dyDescent="0.4">
      <c r="H533" s="12"/>
    </row>
    <row r="534" spans="1:10" ht="15" thickBot="1" x14ac:dyDescent="0.4">
      <c r="A534" s="10">
        <v>2022</v>
      </c>
      <c r="H534" s="12"/>
    </row>
    <row r="535" spans="1:10" x14ac:dyDescent="0.35">
      <c r="H535" s="12"/>
    </row>
    <row r="536" spans="1:10" x14ac:dyDescent="0.35">
      <c r="A536" t="s">
        <v>4</v>
      </c>
      <c r="B536" t="s">
        <v>5</v>
      </c>
      <c r="C536" t="s">
        <v>0</v>
      </c>
      <c r="D536" t="s">
        <v>1</v>
      </c>
      <c r="E536" t="s">
        <v>2</v>
      </c>
      <c r="F536" t="s">
        <v>3</v>
      </c>
      <c r="H536" s="12"/>
      <c r="J536" t="s">
        <v>23</v>
      </c>
    </row>
    <row r="537" spans="1:10" x14ac:dyDescent="0.35">
      <c r="A537">
        <v>1</v>
      </c>
      <c r="B537" s="1">
        <v>44777</v>
      </c>
      <c r="J537" t="s">
        <v>29</v>
      </c>
    </row>
    <row r="538" spans="1:10" x14ac:dyDescent="0.35">
      <c r="A538">
        <v>2</v>
      </c>
      <c r="B538" s="1">
        <v>44784</v>
      </c>
      <c r="C538">
        <v>0</v>
      </c>
      <c r="D538">
        <f t="shared" ref="D538" si="170">B539-B537</f>
        <v>14</v>
      </c>
      <c r="E538">
        <f>D538/2</f>
        <v>7</v>
      </c>
      <c r="F538">
        <f t="shared" ref="F538" si="171">C538*E538</f>
        <v>0</v>
      </c>
      <c r="H538" s="12"/>
      <c r="J538" t="s">
        <v>25</v>
      </c>
    </row>
    <row r="539" spans="1:10" x14ac:dyDescent="0.35">
      <c r="A539">
        <v>3</v>
      </c>
      <c r="B539" s="1">
        <f>B538+7</f>
        <v>44791</v>
      </c>
      <c r="C539">
        <v>0</v>
      </c>
      <c r="D539">
        <f t="shared" ref="D539:D543" si="172">B540-B538</f>
        <v>14</v>
      </c>
      <c r="E539">
        <f>D539/2</f>
        <v>7</v>
      </c>
      <c r="F539">
        <f t="shared" ref="F539:F543" si="173">C539*E539</f>
        <v>0</v>
      </c>
      <c r="H539" s="12"/>
      <c r="J539" t="s">
        <v>26</v>
      </c>
    </row>
    <row r="540" spans="1:10" x14ac:dyDescent="0.35">
      <c r="A540">
        <v>4</v>
      </c>
      <c r="B540" s="1">
        <f t="shared" ref="B540:B542" si="174">B539+7</f>
        <v>44798</v>
      </c>
      <c r="C540">
        <v>1</v>
      </c>
      <c r="D540">
        <f t="shared" si="172"/>
        <v>14</v>
      </c>
      <c r="E540">
        <f t="shared" ref="E540:E543" si="175">D540/2</f>
        <v>7</v>
      </c>
      <c r="F540">
        <f t="shared" si="173"/>
        <v>7</v>
      </c>
      <c r="H540" s="12"/>
      <c r="J540" t="s">
        <v>27</v>
      </c>
    </row>
    <row r="541" spans="1:10" x14ac:dyDescent="0.35">
      <c r="A541">
        <v>5</v>
      </c>
      <c r="B541" s="1">
        <f t="shared" si="174"/>
        <v>44805</v>
      </c>
      <c r="C541">
        <v>1</v>
      </c>
      <c r="D541">
        <f t="shared" si="172"/>
        <v>14</v>
      </c>
      <c r="E541">
        <f t="shared" si="175"/>
        <v>7</v>
      </c>
      <c r="F541">
        <f t="shared" si="173"/>
        <v>7</v>
      </c>
      <c r="G541" t="s">
        <v>7</v>
      </c>
      <c r="H541" s="12" t="s">
        <v>9</v>
      </c>
    </row>
    <row r="542" spans="1:10" x14ac:dyDescent="0.35">
      <c r="A542">
        <v>6</v>
      </c>
      <c r="B542" s="1">
        <f t="shared" si="174"/>
        <v>44812</v>
      </c>
      <c r="C542">
        <v>0</v>
      </c>
      <c r="D542">
        <f t="shared" si="172"/>
        <v>11</v>
      </c>
      <c r="E542">
        <f t="shared" si="175"/>
        <v>5.5</v>
      </c>
      <c r="F542">
        <f t="shared" si="173"/>
        <v>0</v>
      </c>
      <c r="G542">
        <f>F545/$H$1</f>
        <v>2.3333333333333335</v>
      </c>
      <c r="H542" s="12">
        <f>G542/$H$2</f>
        <v>4.666666666666667</v>
      </c>
    </row>
    <row r="543" spans="1:10" x14ac:dyDescent="0.35">
      <c r="A543">
        <v>7</v>
      </c>
      <c r="B543" s="1">
        <v>44816</v>
      </c>
      <c r="C543">
        <v>0</v>
      </c>
      <c r="D543">
        <f t="shared" si="172"/>
        <v>9</v>
      </c>
      <c r="E543">
        <f t="shared" si="175"/>
        <v>4.5</v>
      </c>
      <c r="F543">
        <f t="shared" si="173"/>
        <v>0</v>
      </c>
      <c r="H543" s="12"/>
    </row>
    <row r="544" spans="1:10" x14ac:dyDescent="0.35">
      <c r="A544">
        <v>8</v>
      </c>
      <c r="B544" s="1">
        <v>44821</v>
      </c>
      <c r="H544" s="12"/>
    </row>
    <row r="545" spans="5:8" x14ac:dyDescent="0.35">
      <c r="E545" t="s">
        <v>6</v>
      </c>
      <c r="F545">
        <f>SUM(F538:F544)</f>
        <v>14</v>
      </c>
      <c r="H545" s="12"/>
    </row>
    <row r="546" spans="5:8" x14ac:dyDescent="0.35">
      <c r="H546"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5"/>
  <sheetViews>
    <sheetView workbookViewId="0">
      <selection activeCell="O480" sqref="O480"/>
    </sheetView>
  </sheetViews>
  <sheetFormatPr defaultRowHeight="14.5" x14ac:dyDescent="0.35"/>
  <cols>
    <col min="2" max="2" width="10.7265625" bestFit="1" customWidth="1"/>
    <col min="3" max="3" width="9.1796875" customWidth="1"/>
    <col min="5" max="5" width="10.453125" bestFit="1" customWidth="1"/>
  </cols>
  <sheetData>
    <row r="1" spans="1:8" x14ac:dyDescent="0.35">
      <c r="F1" t="s">
        <v>12</v>
      </c>
      <c r="G1" t="s">
        <v>10</v>
      </c>
      <c r="H1">
        <v>8.85</v>
      </c>
    </row>
    <row r="2" spans="1:8" ht="15" thickBot="1" x14ac:dyDescent="0.4">
      <c r="G2" t="s">
        <v>11</v>
      </c>
      <c r="H2">
        <v>0.5</v>
      </c>
    </row>
    <row r="3" spans="1:8" ht="15" thickBot="1" x14ac:dyDescent="0.4">
      <c r="A3" s="2">
        <v>1986</v>
      </c>
    </row>
    <row r="5" spans="1:8" x14ac:dyDescent="0.35">
      <c r="A5" t="s">
        <v>4</v>
      </c>
      <c r="B5" t="s">
        <v>5</v>
      </c>
      <c r="C5" t="s">
        <v>0</v>
      </c>
      <c r="D5" t="s">
        <v>1</v>
      </c>
      <c r="E5" t="s">
        <v>2</v>
      </c>
      <c r="F5" t="s">
        <v>3</v>
      </c>
      <c r="G5" t="s">
        <v>7</v>
      </c>
      <c r="H5" t="s">
        <v>9</v>
      </c>
    </row>
    <row r="6" spans="1:8" x14ac:dyDescent="0.35">
      <c r="A6" t="s">
        <v>18</v>
      </c>
      <c r="B6" s="1">
        <v>31637</v>
      </c>
      <c r="C6">
        <v>0</v>
      </c>
      <c r="D6" t="s">
        <v>8</v>
      </c>
      <c r="E6" t="s">
        <v>8</v>
      </c>
      <c r="F6">
        <v>0</v>
      </c>
    </row>
    <row r="7" spans="1:8" x14ac:dyDescent="0.35">
      <c r="A7">
        <v>1</v>
      </c>
      <c r="B7" s="1">
        <v>31644</v>
      </c>
      <c r="C7">
        <v>10</v>
      </c>
      <c r="D7">
        <f>B8-B6</f>
        <v>15</v>
      </c>
      <c r="E7">
        <f>D7/2</f>
        <v>7.5</v>
      </c>
      <c r="F7">
        <f>C7*E7</f>
        <v>75</v>
      </c>
      <c r="G7">
        <f>F13/$H$1</f>
        <v>48.418079096045197</v>
      </c>
      <c r="H7">
        <f>G7/$H$2</f>
        <v>96.836158192090394</v>
      </c>
    </row>
    <row r="8" spans="1:8" x14ac:dyDescent="0.35">
      <c r="A8">
        <v>2</v>
      </c>
      <c r="B8" s="1">
        <v>31652</v>
      </c>
      <c r="C8">
        <v>38</v>
      </c>
      <c r="D8">
        <f>B9-B7</f>
        <v>16</v>
      </c>
      <c r="E8">
        <f>D8/2</f>
        <v>8</v>
      </c>
      <c r="F8">
        <f>C8*E8</f>
        <v>304</v>
      </c>
    </row>
    <row r="9" spans="1:8" x14ac:dyDescent="0.35">
      <c r="A9">
        <v>3</v>
      </c>
      <c r="B9" s="1">
        <v>31660</v>
      </c>
      <c r="C9">
        <v>3</v>
      </c>
      <c r="D9">
        <f t="shared" ref="D9" si="0">B10-B8</f>
        <v>25</v>
      </c>
      <c r="E9">
        <f t="shared" ref="E9" si="1">D9/2</f>
        <v>12.5</v>
      </c>
      <c r="F9">
        <f t="shared" ref="F9" si="2">C9*E9</f>
        <v>37.5</v>
      </c>
    </row>
    <row r="10" spans="1:8" x14ac:dyDescent="0.35">
      <c r="A10">
        <v>4</v>
      </c>
      <c r="B10" s="1">
        <v>31677</v>
      </c>
      <c r="C10">
        <v>1</v>
      </c>
      <c r="D10">
        <f t="shared" ref="D10" si="3">B11-B9</f>
        <v>24</v>
      </c>
      <c r="E10">
        <f t="shared" ref="E10" si="4">D10/2</f>
        <v>12</v>
      </c>
      <c r="F10">
        <f t="shared" ref="F10" si="5">C10*E10</f>
        <v>12</v>
      </c>
    </row>
    <row r="11" spans="1:8" x14ac:dyDescent="0.35">
      <c r="A11" t="s">
        <v>18</v>
      </c>
      <c r="B11" s="1">
        <v>31684</v>
      </c>
      <c r="C11">
        <v>0</v>
      </c>
      <c r="D11" t="s">
        <v>8</v>
      </c>
      <c r="E11" t="s">
        <v>8</v>
      </c>
      <c r="F11">
        <v>0</v>
      </c>
    </row>
    <row r="13" spans="1:8" x14ac:dyDescent="0.35">
      <c r="E13" t="s">
        <v>6</v>
      </c>
      <c r="F13">
        <f>SUM(F6:F11)</f>
        <v>428.5</v>
      </c>
    </row>
    <row r="14" spans="1:8" ht="15" thickBot="1" x14ac:dyDescent="0.4"/>
    <row r="15" spans="1:8" ht="15" thickBot="1" x14ac:dyDescent="0.4">
      <c r="A15" s="2">
        <v>1987</v>
      </c>
    </row>
    <row r="17" spans="1:8" x14ac:dyDescent="0.35">
      <c r="A17" t="s">
        <v>4</v>
      </c>
      <c r="B17" t="s">
        <v>5</v>
      </c>
      <c r="C17" t="s">
        <v>0</v>
      </c>
      <c r="D17" t="s">
        <v>1</v>
      </c>
      <c r="E17" t="s">
        <v>2</v>
      </c>
      <c r="F17" t="s">
        <v>3</v>
      </c>
      <c r="G17" t="s">
        <v>7</v>
      </c>
      <c r="H17" t="s">
        <v>9</v>
      </c>
    </row>
    <row r="18" spans="1:8" x14ac:dyDescent="0.35">
      <c r="A18" t="s">
        <v>18</v>
      </c>
      <c r="B18" s="1">
        <v>31980</v>
      </c>
      <c r="C18">
        <v>0</v>
      </c>
      <c r="D18" t="s">
        <v>8</v>
      </c>
      <c r="E18" t="s">
        <v>8</v>
      </c>
      <c r="F18">
        <v>0</v>
      </c>
    </row>
    <row r="19" spans="1:8" x14ac:dyDescent="0.35">
      <c r="A19">
        <v>1</v>
      </c>
      <c r="B19" s="1">
        <v>31987</v>
      </c>
      <c r="C19">
        <v>1</v>
      </c>
      <c r="D19">
        <f>B20-B18</f>
        <v>15</v>
      </c>
      <c r="E19">
        <f>D19/2</f>
        <v>7.5</v>
      </c>
      <c r="F19">
        <f>C19*E19</f>
        <v>7.5</v>
      </c>
      <c r="G19">
        <f>F28/$H$1</f>
        <v>114.35028248587571</v>
      </c>
      <c r="H19">
        <f>G19/$H$2</f>
        <v>228.70056497175142</v>
      </c>
    </row>
    <row r="20" spans="1:8" x14ac:dyDescent="0.35">
      <c r="A20">
        <v>2</v>
      </c>
      <c r="B20" s="1">
        <v>31995</v>
      </c>
      <c r="C20">
        <v>0</v>
      </c>
      <c r="D20">
        <f>B21-B19</f>
        <v>14</v>
      </c>
      <c r="E20">
        <f>D20/2</f>
        <v>7</v>
      </c>
      <c r="F20">
        <f>C20*E20</f>
        <v>0</v>
      </c>
    </row>
    <row r="21" spans="1:8" x14ac:dyDescent="0.35">
      <c r="A21">
        <v>3</v>
      </c>
      <c r="B21" s="1">
        <v>32001</v>
      </c>
      <c r="C21">
        <v>1</v>
      </c>
      <c r="D21">
        <f t="shared" ref="D21:D24" si="6">B22-B20</f>
        <v>14</v>
      </c>
      <c r="E21">
        <f t="shared" ref="E21:E24" si="7">D21/2</f>
        <v>7</v>
      </c>
      <c r="F21">
        <f t="shared" ref="F21:F24" si="8">C21*E21</f>
        <v>7</v>
      </c>
    </row>
    <row r="22" spans="1:8" x14ac:dyDescent="0.35">
      <c r="A22">
        <v>4</v>
      </c>
      <c r="B22" s="1">
        <v>32009</v>
      </c>
      <c r="C22">
        <v>35</v>
      </c>
      <c r="D22">
        <f t="shared" si="6"/>
        <v>15</v>
      </c>
      <c r="E22">
        <f t="shared" si="7"/>
        <v>7.5</v>
      </c>
      <c r="F22">
        <f t="shared" si="8"/>
        <v>262.5</v>
      </c>
    </row>
    <row r="23" spans="1:8" x14ac:dyDescent="0.35">
      <c r="A23">
        <v>5</v>
      </c>
      <c r="B23" s="1">
        <v>32016</v>
      </c>
      <c r="C23">
        <v>42</v>
      </c>
      <c r="D23">
        <f t="shared" si="6"/>
        <v>14</v>
      </c>
      <c r="E23">
        <f t="shared" si="7"/>
        <v>7</v>
      </c>
      <c r="F23">
        <f t="shared" si="8"/>
        <v>294</v>
      </c>
    </row>
    <row r="24" spans="1:8" x14ac:dyDescent="0.35">
      <c r="A24">
        <v>6</v>
      </c>
      <c r="B24" s="1">
        <v>32023</v>
      </c>
      <c r="C24">
        <v>40</v>
      </c>
      <c r="D24">
        <f t="shared" si="6"/>
        <v>21</v>
      </c>
      <c r="E24">
        <f t="shared" si="7"/>
        <v>10.5</v>
      </c>
      <c r="F24">
        <f t="shared" si="8"/>
        <v>420</v>
      </c>
    </row>
    <row r="25" spans="1:8" x14ac:dyDescent="0.35">
      <c r="A25">
        <v>7</v>
      </c>
      <c r="B25" s="1">
        <v>32037</v>
      </c>
      <c r="C25">
        <v>2</v>
      </c>
      <c r="D25">
        <f t="shared" ref="D25" si="9">B26-B24</f>
        <v>21</v>
      </c>
      <c r="E25">
        <f t="shared" ref="E25" si="10">D25/2</f>
        <v>10.5</v>
      </c>
      <c r="F25">
        <f t="shared" ref="F25" si="11">C25*E25</f>
        <v>21</v>
      </c>
    </row>
    <row r="26" spans="1:8" x14ac:dyDescent="0.35">
      <c r="A26" t="s">
        <v>18</v>
      </c>
      <c r="B26" s="1">
        <v>32044</v>
      </c>
      <c r="C26">
        <v>0</v>
      </c>
      <c r="D26" t="s">
        <v>8</v>
      </c>
      <c r="E26" t="s">
        <v>8</v>
      </c>
      <c r="F26">
        <v>0</v>
      </c>
    </row>
    <row r="28" spans="1:8" x14ac:dyDescent="0.35">
      <c r="E28" t="s">
        <v>6</v>
      </c>
      <c r="F28">
        <f>SUM(F18:F26)</f>
        <v>1012</v>
      </c>
    </row>
    <row r="29" spans="1:8" ht="15" thickBot="1" x14ac:dyDescent="0.4"/>
    <row r="30" spans="1:8" ht="15" thickBot="1" x14ac:dyDescent="0.4">
      <c r="A30" s="2">
        <v>1988</v>
      </c>
    </row>
    <row r="32" spans="1:8" x14ac:dyDescent="0.35">
      <c r="A32" t="s">
        <v>4</v>
      </c>
      <c r="B32" t="s">
        <v>5</v>
      </c>
      <c r="C32" t="s">
        <v>0</v>
      </c>
      <c r="D32" t="s">
        <v>1</v>
      </c>
      <c r="E32" t="s">
        <v>2</v>
      </c>
      <c r="F32" t="s">
        <v>3</v>
      </c>
      <c r="G32" t="s">
        <v>7</v>
      </c>
      <c r="H32" t="s">
        <v>9</v>
      </c>
    </row>
    <row r="33" spans="1:8" x14ac:dyDescent="0.35">
      <c r="A33" t="s">
        <v>18</v>
      </c>
      <c r="B33" s="1">
        <v>32358</v>
      </c>
      <c r="C33">
        <v>0</v>
      </c>
      <c r="D33" t="s">
        <v>8</v>
      </c>
      <c r="E33" t="s">
        <v>8</v>
      </c>
      <c r="F33">
        <v>0</v>
      </c>
    </row>
    <row r="34" spans="1:8" x14ac:dyDescent="0.35">
      <c r="A34">
        <v>1</v>
      </c>
      <c r="B34" s="1">
        <v>32365</v>
      </c>
      <c r="C34">
        <v>6</v>
      </c>
      <c r="D34">
        <f>B35-B33</f>
        <v>14</v>
      </c>
      <c r="E34">
        <f>D34/2</f>
        <v>7</v>
      </c>
      <c r="F34">
        <f>C34*E34</f>
        <v>42</v>
      </c>
      <c r="G34">
        <f>F40/H1</f>
        <v>246.77966101694915</v>
      </c>
      <c r="H34">
        <f>G34/H2</f>
        <v>493.5593220338983</v>
      </c>
    </row>
    <row r="35" spans="1:8" x14ac:dyDescent="0.35">
      <c r="A35">
        <v>2</v>
      </c>
      <c r="B35" s="1">
        <v>32372</v>
      </c>
      <c r="C35">
        <v>64</v>
      </c>
      <c r="D35">
        <f>B36-B34</f>
        <v>14</v>
      </c>
      <c r="E35">
        <f>D35/2</f>
        <v>7</v>
      </c>
      <c r="F35">
        <f>C35*E35</f>
        <v>448</v>
      </c>
    </row>
    <row r="36" spans="1:8" x14ac:dyDescent="0.35">
      <c r="A36">
        <v>3</v>
      </c>
      <c r="B36" s="1">
        <v>32379</v>
      </c>
      <c r="C36">
        <v>199</v>
      </c>
      <c r="D36">
        <f>B37-B35</f>
        <v>14</v>
      </c>
      <c r="E36">
        <f t="shared" ref="E36" si="12">D36/2</f>
        <v>7</v>
      </c>
      <c r="F36">
        <f t="shared" ref="F36" si="13">C36*E36</f>
        <v>1393</v>
      </c>
    </row>
    <row r="37" spans="1:8" x14ac:dyDescent="0.35">
      <c r="A37">
        <v>4</v>
      </c>
      <c r="B37" s="1">
        <v>32386</v>
      </c>
      <c r="C37">
        <v>43</v>
      </c>
      <c r="D37">
        <f>B38-B36</f>
        <v>14</v>
      </c>
      <c r="E37">
        <f t="shared" ref="E37" si="14">D37/2</f>
        <v>7</v>
      </c>
      <c r="F37">
        <f t="shared" ref="F37" si="15">C37*E37</f>
        <v>301</v>
      </c>
    </row>
    <row r="38" spans="1:8" x14ac:dyDescent="0.35">
      <c r="A38" t="s">
        <v>18</v>
      </c>
      <c r="B38" s="1">
        <v>32393</v>
      </c>
      <c r="C38">
        <v>0</v>
      </c>
      <c r="D38" t="s">
        <v>8</v>
      </c>
      <c r="E38" t="s">
        <v>8</v>
      </c>
      <c r="F38">
        <v>0</v>
      </c>
    </row>
    <row r="40" spans="1:8" x14ac:dyDescent="0.35">
      <c r="E40" t="s">
        <v>6</v>
      </c>
      <c r="F40">
        <f>SUM(F33:F38)</f>
        <v>2184</v>
      </c>
    </row>
    <row r="41" spans="1:8" ht="15" thickBot="1" x14ac:dyDescent="0.4"/>
    <row r="42" spans="1:8" ht="15" thickBot="1" x14ac:dyDescent="0.4">
      <c r="A42" s="2">
        <v>1989</v>
      </c>
    </row>
    <row r="44" spans="1:8" x14ac:dyDescent="0.35">
      <c r="A44" t="s">
        <v>4</v>
      </c>
      <c r="B44" t="s">
        <v>5</v>
      </c>
      <c r="C44" t="s">
        <v>0</v>
      </c>
      <c r="D44" t="s">
        <v>1</v>
      </c>
      <c r="E44" t="s">
        <v>2</v>
      </c>
      <c r="F44" t="s">
        <v>3</v>
      </c>
      <c r="G44" t="s">
        <v>7</v>
      </c>
      <c r="H44" t="s">
        <v>9</v>
      </c>
    </row>
    <row r="45" spans="1:8" x14ac:dyDescent="0.35">
      <c r="A45" t="s">
        <v>18</v>
      </c>
      <c r="B45" s="1">
        <v>32721</v>
      </c>
      <c r="C45">
        <v>0</v>
      </c>
      <c r="D45" t="s">
        <v>8</v>
      </c>
      <c r="E45" t="s">
        <v>8</v>
      </c>
      <c r="F45">
        <v>0</v>
      </c>
    </row>
    <row r="46" spans="1:8" x14ac:dyDescent="0.35">
      <c r="A46">
        <v>1</v>
      </c>
      <c r="B46" s="1">
        <v>32728</v>
      </c>
      <c r="C46">
        <v>25</v>
      </c>
      <c r="D46">
        <f>B47-B45</f>
        <v>15</v>
      </c>
      <c r="E46">
        <f>D46/2</f>
        <v>7.5</v>
      </c>
      <c r="F46">
        <f>C46*E46</f>
        <v>187.5</v>
      </c>
      <c r="G46">
        <f>F52/$H$1</f>
        <v>264.40677966101697</v>
      </c>
      <c r="H46">
        <f>G46/$H$2</f>
        <v>528.81355932203394</v>
      </c>
    </row>
    <row r="47" spans="1:8" x14ac:dyDescent="0.35">
      <c r="A47">
        <v>2</v>
      </c>
      <c r="B47" s="1">
        <v>32736</v>
      </c>
      <c r="C47">
        <v>47</v>
      </c>
      <c r="D47">
        <f>B48-B46</f>
        <v>15</v>
      </c>
      <c r="E47">
        <f>D47/2</f>
        <v>7.5</v>
      </c>
      <c r="F47">
        <f>C47*E47</f>
        <v>352.5</v>
      </c>
    </row>
    <row r="48" spans="1:8" x14ac:dyDescent="0.35">
      <c r="A48">
        <v>3</v>
      </c>
      <c r="B48" s="1">
        <v>32743</v>
      </c>
      <c r="C48">
        <v>147</v>
      </c>
      <c r="D48">
        <f>B49-B47</f>
        <v>15</v>
      </c>
      <c r="E48">
        <f t="shared" ref="E48" si="16">D48/2</f>
        <v>7.5</v>
      </c>
      <c r="F48">
        <f t="shared" ref="F48" si="17">C48*E48</f>
        <v>1102.5</v>
      </c>
    </row>
    <row r="49" spans="1:8" x14ac:dyDescent="0.35">
      <c r="A49">
        <v>4</v>
      </c>
      <c r="B49" s="1">
        <v>32751</v>
      </c>
      <c r="C49">
        <v>93</v>
      </c>
      <c r="D49">
        <f>B50-B48</f>
        <v>15</v>
      </c>
      <c r="E49">
        <f t="shared" ref="E49" si="18">D49/2</f>
        <v>7.5</v>
      </c>
      <c r="F49">
        <f t="shared" ref="F49" si="19">C49*E49</f>
        <v>697.5</v>
      </c>
    </row>
    <row r="50" spans="1:8" x14ac:dyDescent="0.35">
      <c r="A50" t="s">
        <v>18</v>
      </c>
      <c r="B50" s="1">
        <v>32758</v>
      </c>
      <c r="C50">
        <v>0</v>
      </c>
      <c r="D50" t="s">
        <v>8</v>
      </c>
      <c r="E50" t="s">
        <v>8</v>
      </c>
      <c r="F50">
        <v>0</v>
      </c>
    </row>
    <row r="52" spans="1:8" x14ac:dyDescent="0.35">
      <c r="E52" t="s">
        <v>6</v>
      </c>
      <c r="F52">
        <f>SUM(F45:F50)</f>
        <v>2340</v>
      </c>
    </row>
    <row r="53" spans="1:8" ht="15" thickBot="1" x14ac:dyDescent="0.4"/>
    <row r="54" spans="1:8" ht="15" thickBot="1" x14ac:dyDescent="0.4">
      <c r="A54" s="2">
        <v>1990</v>
      </c>
    </row>
    <row r="56" spans="1:8" x14ac:dyDescent="0.35">
      <c r="A56" t="s">
        <v>4</v>
      </c>
      <c r="B56" t="s">
        <v>5</v>
      </c>
      <c r="C56" t="s">
        <v>0</v>
      </c>
      <c r="D56" t="s">
        <v>1</v>
      </c>
      <c r="E56" t="s">
        <v>2</v>
      </c>
      <c r="F56" t="s">
        <v>3</v>
      </c>
      <c r="G56" t="s">
        <v>7</v>
      </c>
      <c r="H56" t="s">
        <v>9</v>
      </c>
    </row>
    <row r="57" spans="1:8" x14ac:dyDescent="0.35">
      <c r="A57" t="s">
        <v>18</v>
      </c>
      <c r="B57" s="1">
        <v>33087</v>
      </c>
      <c r="C57">
        <v>0</v>
      </c>
      <c r="D57" t="s">
        <v>8</v>
      </c>
      <c r="E57" t="s">
        <v>8</v>
      </c>
      <c r="F57">
        <v>0</v>
      </c>
    </row>
    <row r="58" spans="1:8" x14ac:dyDescent="0.35">
      <c r="A58">
        <v>1</v>
      </c>
      <c r="B58" s="1">
        <v>33094</v>
      </c>
      <c r="C58">
        <v>9</v>
      </c>
      <c r="D58">
        <f>B59-B57</f>
        <v>14</v>
      </c>
      <c r="E58">
        <f>D58/2</f>
        <v>7</v>
      </c>
      <c r="F58">
        <f>C58*E58</f>
        <v>63</v>
      </c>
      <c r="G58">
        <f>F65/$H$1</f>
        <v>501.97740112994353</v>
      </c>
      <c r="H58">
        <f>G58/$H$2</f>
        <v>1003.9548022598871</v>
      </c>
    </row>
    <row r="59" spans="1:8" x14ac:dyDescent="0.35">
      <c r="A59">
        <v>2</v>
      </c>
      <c r="B59" s="1">
        <v>33101</v>
      </c>
      <c r="C59">
        <v>104</v>
      </c>
      <c r="D59">
        <f>B60-B58</f>
        <v>14</v>
      </c>
      <c r="E59">
        <f>D59/2</f>
        <v>7</v>
      </c>
      <c r="F59">
        <f>C59*E59</f>
        <v>728</v>
      </c>
    </row>
    <row r="60" spans="1:8" x14ac:dyDescent="0.35">
      <c r="A60">
        <v>3</v>
      </c>
      <c r="B60" s="1">
        <v>33108</v>
      </c>
      <c r="C60">
        <v>283</v>
      </c>
      <c r="D60">
        <f t="shared" ref="D60:D61" si="20">B61-B59</f>
        <v>14</v>
      </c>
      <c r="E60">
        <f t="shared" ref="E60:E61" si="21">D60/2</f>
        <v>7</v>
      </c>
      <c r="F60">
        <f>C60*E60</f>
        <v>1981</v>
      </c>
    </row>
    <row r="61" spans="1:8" x14ac:dyDescent="0.35">
      <c r="A61">
        <v>4</v>
      </c>
      <c r="B61" s="1">
        <v>33115</v>
      </c>
      <c r="C61">
        <v>208</v>
      </c>
      <c r="D61">
        <f t="shared" si="20"/>
        <v>13</v>
      </c>
      <c r="E61">
        <f t="shared" si="21"/>
        <v>6.5</v>
      </c>
      <c r="F61">
        <f t="shared" ref="F61" si="22">C61*E61</f>
        <v>1352</v>
      </c>
    </row>
    <row r="62" spans="1:8" x14ac:dyDescent="0.35">
      <c r="A62">
        <v>5</v>
      </c>
      <c r="B62" s="1">
        <v>33121</v>
      </c>
      <c r="C62">
        <v>49</v>
      </c>
      <c r="D62">
        <f t="shared" ref="D62" si="23">B63-B61</f>
        <v>13</v>
      </c>
      <c r="E62">
        <f t="shared" ref="E62" si="24">D62/2</f>
        <v>6.5</v>
      </c>
      <c r="F62">
        <f t="shared" ref="F62" si="25">C62*E62</f>
        <v>318.5</v>
      </c>
    </row>
    <row r="63" spans="1:8" x14ac:dyDescent="0.35">
      <c r="A63" t="s">
        <v>18</v>
      </c>
      <c r="B63" s="1">
        <v>33128</v>
      </c>
      <c r="C63">
        <v>0</v>
      </c>
      <c r="D63" t="s">
        <v>8</v>
      </c>
      <c r="E63" t="s">
        <v>8</v>
      </c>
      <c r="F63">
        <v>0</v>
      </c>
    </row>
    <row r="65" spans="1:8" x14ac:dyDescent="0.35">
      <c r="E65" t="s">
        <v>6</v>
      </c>
      <c r="F65">
        <f>SUM(F57:F63)</f>
        <v>4442.5</v>
      </c>
    </row>
    <row r="66" spans="1:8" ht="15" thickBot="1" x14ac:dyDescent="0.4"/>
    <row r="67" spans="1:8" ht="15" thickBot="1" x14ac:dyDescent="0.4">
      <c r="A67" s="2">
        <v>1991</v>
      </c>
    </row>
    <row r="69" spans="1:8" x14ac:dyDescent="0.35">
      <c r="A69" t="s">
        <v>4</v>
      </c>
      <c r="B69" t="s">
        <v>5</v>
      </c>
      <c r="C69" t="s">
        <v>0</v>
      </c>
      <c r="D69" t="s">
        <v>1</v>
      </c>
      <c r="E69" t="s">
        <v>2</v>
      </c>
      <c r="F69" t="s">
        <v>3</v>
      </c>
      <c r="G69" t="s">
        <v>7</v>
      </c>
      <c r="H69" t="s">
        <v>9</v>
      </c>
    </row>
    <row r="70" spans="1:8" x14ac:dyDescent="0.35">
      <c r="A70" t="s">
        <v>18</v>
      </c>
      <c r="B70" s="1">
        <v>33451</v>
      </c>
      <c r="C70">
        <v>0</v>
      </c>
      <c r="D70" t="s">
        <v>8</v>
      </c>
      <c r="E70" t="s">
        <v>8</v>
      </c>
      <c r="F70">
        <v>0</v>
      </c>
    </row>
    <row r="71" spans="1:8" x14ac:dyDescent="0.35">
      <c r="A71">
        <v>1</v>
      </c>
      <c r="B71" s="1">
        <v>33458</v>
      </c>
      <c r="C71">
        <v>21</v>
      </c>
      <c r="D71">
        <f>B72-B70</f>
        <v>14</v>
      </c>
      <c r="E71">
        <f>D71/2</f>
        <v>7</v>
      </c>
      <c r="F71">
        <f>C71*E71</f>
        <v>147</v>
      </c>
      <c r="G71">
        <f>F79/$H$1</f>
        <v>696.32768361581918</v>
      </c>
      <c r="H71">
        <f>G71/$H$2</f>
        <v>1392.6553672316384</v>
      </c>
    </row>
    <row r="72" spans="1:8" x14ac:dyDescent="0.35">
      <c r="A72">
        <v>2</v>
      </c>
      <c r="B72" s="1">
        <v>33465</v>
      </c>
      <c r="C72">
        <v>92</v>
      </c>
      <c r="D72">
        <f>B73-B71</f>
        <v>14</v>
      </c>
      <c r="E72">
        <f>D72/2</f>
        <v>7</v>
      </c>
      <c r="F72">
        <f>C72*E72</f>
        <v>644</v>
      </c>
    </row>
    <row r="73" spans="1:8" x14ac:dyDescent="0.35">
      <c r="A73">
        <v>3</v>
      </c>
      <c r="B73" s="1">
        <v>33472</v>
      </c>
      <c r="C73">
        <v>367</v>
      </c>
      <c r="D73">
        <f t="shared" ref="D73:D75" si="26">B74-B72</f>
        <v>13</v>
      </c>
      <c r="E73">
        <f t="shared" ref="E73:E75" si="27">D73/2</f>
        <v>6.5</v>
      </c>
      <c r="F73">
        <f t="shared" ref="F73:F75" si="28">C73*E73</f>
        <v>2385.5</v>
      </c>
    </row>
    <row r="74" spans="1:8" x14ac:dyDescent="0.35">
      <c r="A74">
        <v>4</v>
      </c>
      <c r="B74" s="1">
        <v>33478</v>
      </c>
      <c r="C74">
        <v>340</v>
      </c>
      <c r="D74">
        <f t="shared" si="26"/>
        <v>14</v>
      </c>
      <c r="E74">
        <f t="shared" si="27"/>
        <v>7</v>
      </c>
      <c r="F74">
        <f t="shared" si="28"/>
        <v>2380</v>
      </c>
    </row>
    <row r="75" spans="1:8" x14ac:dyDescent="0.35">
      <c r="A75">
        <v>5</v>
      </c>
      <c r="B75" s="1">
        <v>33486</v>
      </c>
      <c r="C75">
        <v>78</v>
      </c>
      <c r="D75">
        <f t="shared" si="26"/>
        <v>15</v>
      </c>
      <c r="E75">
        <f t="shared" si="27"/>
        <v>7.5</v>
      </c>
      <c r="F75">
        <f t="shared" si="28"/>
        <v>585</v>
      </c>
    </row>
    <row r="76" spans="1:8" x14ac:dyDescent="0.35">
      <c r="A76">
        <v>6</v>
      </c>
      <c r="B76" s="1">
        <v>33493</v>
      </c>
      <c r="C76">
        <v>3</v>
      </c>
      <c r="D76">
        <f t="shared" ref="D76" si="29">B77-B75</f>
        <v>14</v>
      </c>
      <c r="E76">
        <f t="shared" ref="E76" si="30">D76/2</f>
        <v>7</v>
      </c>
      <c r="F76">
        <f t="shared" ref="F76" si="31">C76*E76</f>
        <v>21</v>
      </c>
    </row>
    <row r="77" spans="1:8" x14ac:dyDescent="0.35">
      <c r="A77" t="s">
        <v>18</v>
      </c>
      <c r="B77" s="1">
        <v>33500</v>
      </c>
      <c r="C77">
        <v>0</v>
      </c>
      <c r="D77" t="s">
        <v>8</v>
      </c>
      <c r="E77" t="s">
        <v>8</v>
      </c>
      <c r="F77">
        <v>0</v>
      </c>
    </row>
    <row r="79" spans="1:8" x14ac:dyDescent="0.35">
      <c r="E79" t="s">
        <v>6</v>
      </c>
      <c r="F79">
        <f>SUM(F70:F77)</f>
        <v>6162.5</v>
      </c>
    </row>
    <row r="80" spans="1:8" ht="15" thickBot="1" x14ac:dyDescent="0.4"/>
    <row r="81" spans="1:8" ht="15" thickBot="1" x14ac:dyDescent="0.4">
      <c r="A81" s="2">
        <v>1992</v>
      </c>
    </row>
    <row r="83" spans="1:8" x14ac:dyDescent="0.35">
      <c r="A83" t="s">
        <v>4</v>
      </c>
      <c r="B83" t="s">
        <v>5</v>
      </c>
      <c r="C83" t="s">
        <v>0</v>
      </c>
      <c r="D83" t="s">
        <v>1</v>
      </c>
      <c r="E83" t="s">
        <v>2</v>
      </c>
      <c r="F83" t="s">
        <v>3</v>
      </c>
      <c r="G83" t="s">
        <v>7</v>
      </c>
      <c r="H83" t="s">
        <v>9</v>
      </c>
    </row>
    <row r="84" spans="1:8" x14ac:dyDescent="0.35">
      <c r="A84" t="s">
        <v>18</v>
      </c>
      <c r="B84" s="1">
        <v>33815</v>
      </c>
      <c r="C84">
        <v>0</v>
      </c>
      <c r="D84" t="s">
        <v>8</v>
      </c>
      <c r="E84" t="s">
        <v>8</v>
      </c>
      <c r="F84">
        <v>0</v>
      </c>
    </row>
    <row r="85" spans="1:8" x14ac:dyDescent="0.35">
      <c r="A85">
        <v>1</v>
      </c>
      <c r="B85" s="1">
        <v>33822</v>
      </c>
      <c r="C85">
        <v>107</v>
      </c>
      <c r="D85">
        <f>B86-B84</f>
        <v>14</v>
      </c>
      <c r="E85">
        <f>D85/2</f>
        <v>7</v>
      </c>
      <c r="F85">
        <f>C85*E85</f>
        <v>749</v>
      </c>
      <c r="G85">
        <f>F92/$H$1</f>
        <v>520.45197740112997</v>
      </c>
      <c r="H85">
        <f>G85/$H$2</f>
        <v>1040.9039548022599</v>
      </c>
    </row>
    <row r="86" spans="1:8" x14ac:dyDescent="0.35">
      <c r="A86">
        <v>2</v>
      </c>
      <c r="B86" s="1">
        <v>33829</v>
      </c>
      <c r="C86">
        <v>109</v>
      </c>
      <c r="D86">
        <f>B87-B85</f>
        <v>14</v>
      </c>
      <c r="E86">
        <f>D86/2</f>
        <v>7</v>
      </c>
      <c r="F86">
        <f>C86*E86</f>
        <v>763</v>
      </c>
    </row>
    <row r="87" spans="1:8" x14ac:dyDescent="0.35">
      <c r="A87">
        <v>3</v>
      </c>
      <c r="B87" s="1">
        <v>33836</v>
      </c>
      <c r="C87">
        <v>195</v>
      </c>
      <c r="D87">
        <f t="shared" ref="D87:D88" si="32">B88-B86</f>
        <v>14</v>
      </c>
      <c r="E87">
        <f t="shared" ref="E87:E88" si="33">D87/2</f>
        <v>7</v>
      </c>
      <c r="F87">
        <f>C87*E87</f>
        <v>1365</v>
      </c>
    </row>
    <row r="88" spans="1:8" x14ac:dyDescent="0.35">
      <c r="A88">
        <v>4</v>
      </c>
      <c r="B88" s="1">
        <v>33843</v>
      </c>
      <c r="C88">
        <v>188</v>
      </c>
      <c r="D88">
        <f t="shared" si="32"/>
        <v>14</v>
      </c>
      <c r="E88">
        <f t="shared" si="33"/>
        <v>7</v>
      </c>
      <c r="F88">
        <f t="shared" ref="F88" si="34">C88*E88</f>
        <v>1316</v>
      </c>
    </row>
    <row r="89" spans="1:8" x14ac:dyDescent="0.35">
      <c r="A89">
        <v>5</v>
      </c>
      <c r="B89" s="1">
        <v>33850</v>
      </c>
      <c r="C89">
        <v>59</v>
      </c>
      <c r="D89">
        <f t="shared" ref="D89" si="35">B90-B88</f>
        <v>14</v>
      </c>
      <c r="E89">
        <f t="shared" ref="E89" si="36">D89/2</f>
        <v>7</v>
      </c>
      <c r="F89">
        <f t="shared" ref="F89" si="37">C89*E89</f>
        <v>413</v>
      </c>
    </row>
    <row r="90" spans="1:8" x14ac:dyDescent="0.35">
      <c r="A90" t="s">
        <v>18</v>
      </c>
      <c r="B90" s="1">
        <v>33857</v>
      </c>
      <c r="C90">
        <v>0</v>
      </c>
      <c r="D90" t="s">
        <v>8</v>
      </c>
      <c r="E90" t="s">
        <v>8</v>
      </c>
      <c r="F90">
        <v>0</v>
      </c>
    </row>
    <row r="92" spans="1:8" x14ac:dyDescent="0.35">
      <c r="E92" t="s">
        <v>6</v>
      </c>
      <c r="F92">
        <f>SUM(F84:F90)</f>
        <v>4606</v>
      </c>
    </row>
    <row r="93" spans="1:8" ht="15" thickBot="1" x14ac:dyDescent="0.4"/>
    <row r="94" spans="1:8" ht="15" thickBot="1" x14ac:dyDescent="0.4">
      <c r="A94" s="2">
        <v>1993</v>
      </c>
    </row>
    <row r="96" spans="1:8" x14ac:dyDescent="0.35">
      <c r="A96" t="s">
        <v>4</v>
      </c>
      <c r="B96" t="s">
        <v>5</v>
      </c>
      <c r="C96" t="s">
        <v>0</v>
      </c>
      <c r="D96" t="s">
        <v>1</v>
      </c>
      <c r="E96" t="s">
        <v>2</v>
      </c>
      <c r="F96" t="s">
        <v>3</v>
      </c>
      <c r="G96" t="s">
        <v>7</v>
      </c>
      <c r="H96" t="s">
        <v>9</v>
      </c>
    </row>
    <row r="97" spans="1:8" x14ac:dyDescent="0.35">
      <c r="A97">
        <v>1</v>
      </c>
      <c r="B97" s="1">
        <v>34180</v>
      </c>
      <c r="C97">
        <v>0</v>
      </c>
      <c r="D97" t="s">
        <v>8</v>
      </c>
      <c r="E97" t="s">
        <v>8</v>
      </c>
      <c r="F97">
        <v>0</v>
      </c>
      <c r="G97">
        <f>F106/$H$1</f>
        <v>495.93220338983053</v>
      </c>
      <c r="H97">
        <f>G97/$H$2</f>
        <v>991.86440677966107</v>
      </c>
    </row>
    <row r="98" spans="1:8" x14ac:dyDescent="0.35">
      <c r="A98">
        <v>2</v>
      </c>
      <c r="B98" s="1">
        <v>34186</v>
      </c>
      <c r="C98">
        <v>0</v>
      </c>
      <c r="D98">
        <f>B99-B97</f>
        <v>13</v>
      </c>
      <c r="E98">
        <f>D98/2</f>
        <v>6.5</v>
      </c>
      <c r="F98">
        <f>C98*E98</f>
        <v>0</v>
      </c>
    </row>
    <row r="99" spans="1:8" x14ac:dyDescent="0.35">
      <c r="A99">
        <v>3</v>
      </c>
      <c r="B99" s="1">
        <v>34193</v>
      </c>
      <c r="C99">
        <v>19</v>
      </c>
      <c r="D99">
        <f t="shared" ref="D99:D102" si="38">B100-B98</f>
        <v>14</v>
      </c>
      <c r="E99">
        <f t="shared" ref="E99:E102" si="39">D99/2</f>
        <v>7</v>
      </c>
      <c r="F99">
        <f t="shared" ref="F99:F102" si="40">C99*E99</f>
        <v>133</v>
      </c>
    </row>
    <row r="100" spans="1:8" x14ac:dyDescent="0.35">
      <c r="A100">
        <v>4</v>
      </c>
      <c r="B100" s="1">
        <v>34200</v>
      </c>
      <c r="C100">
        <v>121</v>
      </c>
      <c r="D100">
        <f t="shared" si="38"/>
        <v>14</v>
      </c>
      <c r="E100">
        <f t="shared" si="39"/>
        <v>7</v>
      </c>
      <c r="F100">
        <f t="shared" si="40"/>
        <v>847</v>
      </c>
    </row>
    <row r="101" spans="1:8" x14ac:dyDescent="0.35">
      <c r="A101">
        <v>5</v>
      </c>
      <c r="B101" s="1">
        <v>34207</v>
      </c>
      <c r="C101">
        <v>242</v>
      </c>
      <c r="D101">
        <f t="shared" si="38"/>
        <v>14</v>
      </c>
      <c r="E101">
        <f t="shared" si="39"/>
        <v>7</v>
      </c>
      <c r="F101">
        <f t="shared" si="40"/>
        <v>1694</v>
      </c>
    </row>
    <row r="102" spans="1:8" x14ac:dyDescent="0.35">
      <c r="A102">
        <v>6</v>
      </c>
      <c r="B102" s="1">
        <v>34214</v>
      </c>
      <c r="C102">
        <v>164</v>
      </c>
      <c r="D102">
        <f t="shared" si="38"/>
        <v>14</v>
      </c>
      <c r="E102">
        <f t="shared" si="39"/>
        <v>7</v>
      </c>
      <c r="F102">
        <f t="shared" si="40"/>
        <v>1148</v>
      </c>
    </row>
    <row r="103" spans="1:8" x14ac:dyDescent="0.35">
      <c r="A103">
        <v>7</v>
      </c>
      <c r="B103" s="1">
        <v>34221</v>
      </c>
      <c r="C103">
        <v>81</v>
      </c>
      <c r="D103">
        <f t="shared" ref="D103" si="41">B104-B102</f>
        <v>14</v>
      </c>
      <c r="E103">
        <f t="shared" ref="E103" si="42">D103/2</f>
        <v>7</v>
      </c>
      <c r="F103">
        <f t="shared" ref="F103" si="43">C103*E103</f>
        <v>567</v>
      </c>
    </row>
    <row r="104" spans="1:8" x14ac:dyDescent="0.35">
      <c r="A104" t="s">
        <v>18</v>
      </c>
      <c r="B104" s="1">
        <v>34228</v>
      </c>
      <c r="C104">
        <v>0</v>
      </c>
      <c r="D104" t="s">
        <v>8</v>
      </c>
      <c r="E104" t="s">
        <v>8</v>
      </c>
      <c r="F104">
        <v>0</v>
      </c>
    </row>
    <row r="106" spans="1:8" x14ac:dyDescent="0.35">
      <c r="E106" t="s">
        <v>6</v>
      </c>
      <c r="F106">
        <f>SUM(F97:F104)</f>
        <v>4389</v>
      </c>
    </row>
    <row r="107" spans="1:8" ht="15" thickBot="1" x14ac:dyDescent="0.4"/>
    <row r="108" spans="1:8" ht="15" thickBot="1" x14ac:dyDescent="0.4">
      <c r="A108" s="2">
        <v>1994</v>
      </c>
    </row>
    <row r="110" spans="1:8" x14ac:dyDescent="0.35">
      <c r="A110" t="s">
        <v>4</v>
      </c>
      <c r="B110" t="s">
        <v>5</v>
      </c>
      <c r="C110" t="s">
        <v>0</v>
      </c>
      <c r="D110" t="s">
        <v>1</v>
      </c>
      <c r="E110" t="s">
        <v>2</v>
      </c>
      <c r="F110" t="s">
        <v>3</v>
      </c>
      <c r="G110" t="s">
        <v>7</v>
      </c>
      <c r="H110" t="s">
        <v>9</v>
      </c>
    </row>
    <row r="111" spans="1:8" x14ac:dyDescent="0.35">
      <c r="A111" t="s">
        <v>18</v>
      </c>
      <c r="B111" s="1">
        <v>34536</v>
      </c>
      <c r="C111">
        <v>0</v>
      </c>
      <c r="D111" t="s">
        <v>8</v>
      </c>
      <c r="E111" t="s">
        <v>8</v>
      </c>
      <c r="F111">
        <v>0</v>
      </c>
    </row>
    <row r="112" spans="1:8" x14ac:dyDescent="0.35">
      <c r="A112">
        <v>1</v>
      </c>
      <c r="B112" s="1">
        <v>34543</v>
      </c>
      <c r="C112">
        <v>1</v>
      </c>
      <c r="D112">
        <f>B113-B111</f>
        <v>14</v>
      </c>
      <c r="E112">
        <f>D112/2</f>
        <v>7</v>
      </c>
      <c r="F112">
        <f>C112*E112</f>
        <v>7</v>
      </c>
      <c r="G112">
        <f>F121/$H$1</f>
        <v>550.50847457627117</v>
      </c>
      <c r="H112">
        <f>G112/$H$2</f>
        <v>1101.0169491525423</v>
      </c>
    </row>
    <row r="113" spans="1:8" x14ac:dyDescent="0.35">
      <c r="A113">
        <v>2</v>
      </c>
      <c r="B113" s="1">
        <v>34550</v>
      </c>
      <c r="C113">
        <v>2</v>
      </c>
      <c r="D113">
        <f>B114-B112</f>
        <v>14</v>
      </c>
      <c r="E113">
        <f>D113/2</f>
        <v>7</v>
      </c>
      <c r="F113">
        <f>C113*E113</f>
        <v>14</v>
      </c>
    </row>
    <row r="114" spans="1:8" x14ac:dyDescent="0.35">
      <c r="A114">
        <v>3</v>
      </c>
      <c r="B114" s="1">
        <v>34557</v>
      </c>
      <c r="C114">
        <v>9</v>
      </c>
      <c r="D114">
        <f t="shared" ref="D114:D117" si="44">B115-B113</f>
        <v>14</v>
      </c>
      <c r="E114">
        <f t="shared" ref="E114:E117" si="45">D114/2</f>
        <v>7</v>
      </c>
      <c r="F114">
        <f t="shared" ref="F114:F117" si="46">C114*E114</f>
        <v>63</v>
      </c>
    </row>
    <row r="115" spans="1:8" x14ac:dyDescent="0.35">
      <c r="A115">
        <v>4</v>
      </c>
      <c r="B115" s="1">
        <v>34564</v>
      </c>
      <c r="C115">
        <v>162</v>
      </c>
      <c r="D115">
        <f t="shared" si="44"/>
        <v>14</v>
      </c>
      <c r="E115">
        <f t="shared" si="45"/>
        <v>7</v>
      </c>
      <c r="F115">
        <f t="shared" si="46"/>
        <v>1134</v>
      </c>
    </row>
    <row r="116" spans="1:8" x14ac:dyDescent="0.35">
      <c r="A116">
        <v>5</v>
      </c>
      <c r="B116" s="1">
        <v>34571</v>
      </c>
      <c r="C116">
        <v>245</v>
      </c>
      <c r="D116">
        <f t="shared" si="44"/>
        <v>14</v>
      </c>
      <c r="E116">
        <f t="shared" si="45"/>
        <v>7</v>
      </c>
      <c r="F116">
        <f t="shared" si="46"/>
        <v>1715</v>
      </c>
    </row>
    <row r="117" spans="1:8" x14ac:dyDescent="0.35">
      <c r="A117">
        <v>6</v>
      </c>
      <c r="B117" s="1">
        <v>34578</v>
      </c>
      <c r="C117">
        <v>224</v>
      </c>
      <c r="D117">
        <f t="shared" si="44"/>
        <v>14</v>
      </c>
      <c r="E117">
        <f t="shared" si="45"/>
        <v>7</v>
      </c>
      <c r="F117">
        <f t="shared" si="46"/>
        <v>1568</v>
      </c>
    </row>
    <row r="118" spans="1:8" x14ac:dyDescent="0.35">
      <c r="A118">
        <v>7</v>
      </c>
      <c r="B118" s="1">
        <v>34585</v>
      </c>
      <c r="C118">
        <v>53</v>
      </c>
      <c r="D118">
        <f t="shared" ref="D118" si="47">B119-B117</f>
        <v>14</v>
      </c>
      <c r="E118">
        <f t="shared" ref="E118" si="48">D118/2</f>
        <v>7</v>
      </c>
      <c r="F118">
        <f t="shared" ref="F118" si="49">C118*E118</f>
        <v>371</v>
      </c>
    </row>
    <row r="119" spans="1:8" x14ac:dyDescent="0.35">
      <c r="A119" t="s">
        <v>18</v>
      </c>
      <c r="B119" s="1">
        <v>34592</v>
      </c>
      <c r="C119">
        <v>0</v>
      </c>
      <c r="D119" t="s">
        <v>8</v>
      </c>
      <c r="E119" t="s">
        <v>8</v>
      </c>
      <c r="F119">
        <v>0</v>
      </c>
    </row>
    <row r="121" spans="1:8" x14ac:dyDescent="0.35">
      <c r="E121" t="s">
        <v>6</v>
      </c>
      <c r="F121">
        <f>SUM(F111:F119)</f>
        <v>4872</v>
      </c>
    </row>
    <row r="122" spans="1:8" ht="15" thickBot="1" x14ac:dyDescent="0.4"/>
    <row r="123" spans="1:8" ht="15" thickBot="1" x14ac:dyDescent="0.4">
      <c r="A123" s="2">
        <v>1995</v>
      </c>
    </row>
    <row r="125" spans="1:8" x14ac:dyDescent="0.35">
      <c r="A125" t="s">
        <v>4</v>
      </c>
      <c r="B125" t="s">
        <v>5</v>
      </c>
      <c r="C125" t="s">
        <v>0</v>
      </c>
      <c r="D125" t="s">
        <v>1</v>
      </c>
      <c r="E125" t="s">
        <v>2</v>
      </c>
      <c r="F125" t="s">
        <v>3</v>
      </c>
      <c r="G125" t="s">
        <v>7</v>
      </c>
      <c r="H125" t="s">
        <v>9</v>
      </c>
    </row>
    <row r="126" spans="1:8" x14ac:dyDescent="0.35">
      <c r="A126">
        <v>1</v>
      </c>
      <c r="B126" s="1">
        <v>34900</v>
      </c>
      <c r="C126">
        <v>0</v>
      </c>
      <c r="D126" t="s">
        <v>8</v>
      </c>
      <c r="E126" t="s">
        <v>8</v>
      </c>
      <c r="F126">
        <v>0</v>
      </c>
      <c r="G126">
        <f>F138/$H$1</f>
        <v>501.46892655367236</v>
      </c>
      <c r="H126">
        <f>G126/$H$2</f>
        <v>1002.9378531073447</v>
      </c>
    </row>
    <row r="127" spans="1:8" x14ac:dyDescent="0.35">
      <c r="A127">
        <v>2</v>
      </c>
      <c r="B127" s="1">
        <v>34907</v>
      </c>
      <c r="C127">
        <v>0</v>
      </c>
      <c r="D127">
        <f>B128-B126</f>
        <v>14</v>
      </c>
      <c r="E127">
        <f>D127/2</f>
        <v>7</v>
      </c>
      <c r="F127">
        <f>C127*E127</f>
        <v>0</v>
      </c>
    </row>
    <row r="128" spans="1:8" x14ac:dyDescent="0.35">
      <c r="A128">
        <v>3</v>
      </c>
      <c r="B128" s="1">
        <v>34914</v>
      </c>
      <c r="C128">
        <v>0</v>
      </c>
      <c r="D128">
        <f t="shared" ref="D128:D134" si="50">B129-B127</f>
        <v>14</v>
      </c>
      <c r="E128">
        <f t="shared" ref="E128:E134" si="51">D128/2</f>
        <v>7</v>
      </c>
      <c r="F128">
        <f t="shared" ref="F128:F134" si="52">C128*E128</f>
        <v>0</v>
      </c>
    </row>
    <row r="129" spans="1:8" x14ac:dyDescent="0.35">
      <c r="A129">
        <v>4</v>
      </c>
      <c r="B129" s="1">
        <v>34921</v>
      </c>
      <c r="C129">
        <v>1</v>
      </c>
      <c r="D129">
        <f t="shared" si="50"/>
        <v>14</v>
      </c>
      <c r="E129">
        <f t="shared" si="51"/>
        <v>7</v>
      </c>
      <c r="F129">
        <f t="shared" si="52"/>
        <v>7</v>
      </c>
    </row>
    <row r="130" spans="1:8" x14ac:dyDescent="0.35">
      <c r="A130">
        <v>5</v>
      </c>
      <c r="B130" s="1">
        <v>34928</v>
      </c>
      <c r="C130">
        <v>64</v>
      </c>
      <c r="D130">
        <f t="shared" si="50"/>
        <v>14</v>
      </c>
      <c r="E130">
        <f t="shared" si="51"/>
        <v>7</v>
      </c>
      <c r="F130">
        <f t="shared" si="52"/>
        <v>448</v>
      </c>
    </row>
    <row r="131" spans="1:8" x14ac:dyDescent="0.35">
      <c r="A131">
        <v>6</v>
      </c>
      <c r="B131" s="1">
        <v>34935</v>
      </c>
      <c r="C131">
        <v>217</v>
      </c>
      <c r="D131">
        <f t="shared" si="50"/>
        <v>14</v>
      </c>
      <c r="E131">
        <f t="shared" si="51"/>
        <v>7</v>
      </c>
      <c r="F131">
        <f t="shared" si="52"/>
        <v>1519</v>
      </c>
    </row>
    <row r="132" spans="1:8" x14ac:dyDescent="0.35">
      <c r="A132">
        <v>7</v>
      </c>
      <c r="B132" s="1">
        <v>34942</v>
      </c>
      <c r="C132">
        <v>195</v>
      </c>
      <c r="D132">
        <f t="shared" si="50"/>
        <v>14</v>
      </c>
      <c r="E132">
        <f t="shared" si="51"/>
        <v>7</v>
      </c>
      <c r="F132">
        <f t="shared" si="52"/>
        <v>1365</v>
      </c>
    </row>
    <row r="133" spans="1:8" x14ac:dyDescent="0.35">
      <c r="A133">
        <v>8</v>
      </c>
      <c r="B133" s="1">
        <v>34949</v>
      </c>
      <c r="C133">
        <v>103</v>
      </c>
      <c r="D133">
        <f t="shared" si="50"/>
        <v>14</v>
      </c>
      <c r="E133">
        <f>D133/2</f>
        <v>7</v>
      </c>
      <c r="F133">
        <f t="shared" si="52"/>
        <v>721</v>
      </c>
    </row>
    <row r="134" spans="1:8" x14ac:dyDescent="0.35">
      <c r="A134">
        <v>9</v>
      </c>
      <c r="B134" s="1">
        <v>34956</v>
      </c>
      <c r="C134">
        <v>48</v>
      </c>
      <c r="D134">
        <f t="shared" si="50"/>
        <v>14</v>
      </c>
      <c r="E134">
        <f t="shared" si="51"/>
        <v>7</v>
      </c>
      <c r="F134">
        <f t="shared" si="52"/>
        <v>336</v>
      </c>
    </row>
    <row r="135" spans="1:8" x14ac:dyDescent="0.35">
      <c r="A135">
        <v>10</v>
      </c>
      <c r="B135" s="1">
        <v>34963</v>
      </c>
      <c r="C135">
        <v>6</v>
      </c>
      <c r="D135">
        <f t="shared" ref="D135" si="53">B136-B134</f>
        <v>14</v>
      </c>
      <c r="E135">
        <f t="shared" ref="E135" si="54">D135/2</f>
        <v>7</v>
      </c>
      <c r="F135">
        <f t="shared" ref="F135" si="55">C135*E135</f>
        <v>42</v>
      </c>
    </row>
    <row r="136" spans="1:8" x14ac:dyDescent="0.35">
      <c r="A136" t="s">
        <v>18</v>
      </c>
      <c r="B136" s="1">
        <v>34970</v>
      </c>
      <c r="C136">
        <v>0</v>
      </c>
      <c r="D136" t="s">
        <v>8</v>
      </c>
      <c r="E136" t="s">
        <v>8</v>
      </c>
      <c r="F136">
        <v>0</v>
      </c>
    </row>
    <row r="138" spans="1:8" x14ac:dyDescent="0.35">
      <c r="E138" t="s">
        <v>6</v>
      </c>
      <c r="F138">
        <f>SUM(F126:F136)</f>
        <v>4438</v>
      </c>
    </row>
    <row r="139" spans="1:8" ht="15" thickBot="1" x14ac:dyDescent="0.4"/>
    <row r="140" spans="1:8" ht="15" thickBot="1" x14ac:dyDescent="0.4">
      <c r="A140" s="2">
        <v>1996</v>
      </c>
    </row>
    <row r="142" spans="1:8" x14ac:dyDescent="0.35">
      <c r="A142" t="s">
        <v>4</v>
      </c>
      <c r="B142" t="s">
        <v>5</v>
      </c>
      <c r="C142" t="s">
        <v>0</v>
      </c>
      <c r="D142" t="s">
        <v>1</v>
      </c>
      <c r="E142" t="s">
        <v>2</v>
      </c>
      <c r="F142" t="s">
        <v>3</v>
      </c>
      <c r="G142" t="s">
        <v>7</v>
      </c>
      <c r="H142" t="s">
        <v>9</v>
      </c>
    </row>
    <row r="143" spans="1:8" x14ac:dyDescent="0.35">
      <c r="A143">
        <v>1</v>
      </c>
      <c r="B143" s="1">
        <v>35271</v>
      </c>
      <c r="C143">
        <v>0</v>
      </c>
      <c r="D143" t="s">
        <v>8</v>
      </c>
      <c r="E143" t="s">
        <v>8</v>
      </c>
      <c r="F143">
        <v>0</v>
      </c>
      <c r="G143">
        <f>F154/$H$1</f>
        <v>1461.6949152542375</v>
      </c>
      <c r="H143">
        <f>G143/$H$2</f>
        <v>2923.3898305084749</v>
      </c>
    </row>
    <row r="144" spans="1:8" x14ac:dyDescent="0.35">
      <c r="A144">
        <v>2</v>
      </c>
      <c r="B144" s="1">
        <v>35278</v>
      </c>
      <c r="C144">
        <v>5</v>
      </c>
      <c r="D144">
        <f>B145-B143</f>
        <v>14</v>
      </c>
      <c r="E144">
        <f>D144/2</f>
        <v>7</v>
      </c>
      <c r="F144">
        <f>C144*E144</f>
        <v>35</v>
      </c>
    </row>
    <row r="145" spans="1:8" x14ac:dyDescent="0.35">
      <c r="A145">
        <v>3</v>
      </c>
      <c r="B145" s="1">
        <v>35285</v>
      </c>
      <c r="C145">
        <v>40</v>
      </c>
      <c r="D145">
        <f t="shared" ref="D145:D150" si="56">B146-B144</f>
        <v>14</v>
      </c>
      <c r="E145">
        <f t="shared" ref="E145:E149" si="57">D145/2</f>
        <v>7</v>
      </c>
      <c r="F145">
        <f t="shared" ref="F145:F150" si="58">C145*E145</f>
        <v>280</v>
      </c>
    </row>
    <row r="146" spans="1:8" x14ac:dyDescent="0.35">
      <c r="A146">
        <v>4</v>
      </c>
      <c r="B146" s="1">
        <v>35292</v>
      </c>
      <c r="C146">
        <v>416</v>
      </c>
      <c r="D146">
        <f t="shared" si="56"/>
        <v>14</v>
      </c>
      <c r="E146">
        <f t="shared" si="57"/>
        <v>7</v>
      </c>
      <c r="F146">
        <f t="shared" si="58"/>
        <v>2912</v>
      </c>
    </row>
    <row r="147" spans="1:8" x14ac:dyDescent="0.35">
      <c r="A147">
        <v>5</v>
      </c>
      <c r="B147" s="1">
        <v>35299</v>
      </c>
      <c r="C147">
        <v>497</v>
      </c>
      <c r="D147">
        <f t="shared" si="56"/>
        <v>14</v>
      </c>
      <c r="E147">
        <f t="shared" si="57"/>
        <v>7</v>
      </c>
      <c r="F147">
        <f t="shared" si="58"/>
        <v>3479</v>
      </c>
    </row>
    <row r="148" spans="1:8" x14ac:dyDescent="0.35">
      <c r="A148">
        <v>6</v>
      </c>
      <c r="B148" s="1">
        <v>35306</v>
      </c>
      <c r="C148">
        <v>454</v>
      </c>
      <c r="D148">
        <f t="shared" si="56"/>
        <v>14</v>
      </c>
      <c r="E148">
        <f t="shared" si="57"/>
        <v>7</v>
      </c>
      <c r="F148">
        <f t="shared" si="58"/>
        <v>3178</v>
      </c>
    </row>
    <row r="149" spans="1:8" x14ac:dyDescent="0.35">
      <c r="A149">
        <v>7</v>
      </c>
      <c r="B149" s="1">
        <v>35313</v>
      </c>
      <c r="C149">
        <v>318</v>
      </c>
      <c r="D149">
        <f t="shared" si="56"/>
        <v>14</v>
      </c>
      <c r="E149">
        <f t="shared" si="57"/>
        <v>7</v>
      </c>
      <c r="F149">
        <f t="shared" si="58"/>
        <v>2226</v>
      </c>
    </row>
    <row r="150" spans="1:8" x14ac:dyDescent="0.35">
      <c r="A150">
        <v>8</v>
      </c>
      <c r="B150" s="1">
        <v>35320</v>
      </c>
      <c r="C150">
        <v>98</v>
      </c>
      <c r="D150">
        <f t="shared" si="56"/>
        <v>14</v>
      </c>
      <c r="E150">
        <f>D150/2</f>
        <v>7</v>
      </c>
      <c r="F150">
        <f t="shared" si="58"/>
        <v>686</v>
      </c>
    </row>
    <row r="151" spans="1:8" x14ac:dyDescent="0.35">
      <c r="A151">
        <v>9</v>
      </c>
      <c r="B151" s="1">
        <v>35327</v>
      </c>
      <c r="C151">
        <v>20</v>
      </c>
      <c r="D151">
        <f t="shared" ref="D151" si="59">B152-B150</f>
        <v>14</v>
      </c>
      <c r="E151">
        <f>D151/2</f>
        <v>7</v>
      </c>
      <c r="F151">
        <f t="shared" ref="F151" si="60">C151*E151</f>
        <v>140</v>
      </c>
    </row>
    <row r="152" spans="1:8" x14ac:dyDescent="0.35">
      <c r="A152" t="s">
        <v>18</v>
      </c>
      <c r="B152" s="1">
        <v>35334</v>
      </c>
      <c r="C152">
        <v>0</v>
      </c>
      <c r="D152" t="s">
        <v>8</v>
      </c>
      <c r="E152" t="s">
        <v>8</v>
      </c>
      <c r="F152">
        <v>0</v>
      </c>
    </row>
    <row r="154" spans="1:8" x14ac:dyDescent="0.35">
      <c r="E154" t="s">
        <v>6</v>
      </c>
      <c r="F154">
        <f>SUM(F143:F152)</f>
        <v>12936</v>
      </c>
    </row>
    <row r="155" spans="1:8" ht="15" thickBot="1" x14ac:dyDescent="0.4"/>
    <row r="156" spans="1:8" ht="15" thickBot="1" x14ac:dyDescent="0.4">
      <c r="A156" s="2">
        <v>1997</v>
      </c>
    </row>
    <row r="158" spans="1:8" x14ac:dyDescent="0.35">
      <c r="A158" t="s">
        <v>4</v>
      </c>
      <c r="B158" t="s">
        <v>5</v>
      </c>
      <c r="C158" t="s">
        <v>0</v>
      </c>
      <c r="D158" t="s">
        <v>1</v>
      </c>
      <c r="E158" t="s">
        <v>2</v>
      </c>
      <c r="F158" t="s">
        <v>3</v>
      </c>
      <c r="G158" t="s">
        <v>7</v>
      </c>
      <c r="H158" t="s">
        <v>9</v>
      </c>
    </row>
    <row r="159" spans="1:8" x14ac:dyDescent="0.35">
      <c r="A159" t="s">
        <v>18</v>
      </c>
      <c r="B159" s="1">
        <v>35635</v>
      </c>
      <c r="C159">
        <v>0</v>
      </c>
      <c r="D159" t="s">
        <v>8</v>
      </c>
      <c r="E159" t="s">
        <v>8</v>
      </c>
      <c r="F159">
        <v>0</v>
      </c>
    </row>
    <row r="160" spans="1:8" x14ac:dyDescent="0.35">
      <c r="A160">
        <v>1</v>
      </c>
      <c r="B160" s="1">
        <v>35642</v>
      </c>
      <c r="C160">
        <v>420</v>
      </c>
      <c r="D160">
        <f>B161-B159</f>
        <v>14</v>
      </c>
      <c r="E160">
        <f>D160/2</f>
        <v>7</v>
      </c>
      <c r="F160">
        <f>C160*E160</f>
        <v>2940</v>
      </c>
      <c r="G160">
        <f>F170/$H$1</f>
        <v>3314.9152542372881</v>
      </c>
      <c r="H160">
        <f>G160/$H$2</f>
        <v>6629.8305084745762</v>
      </c>
    </row>
    <row r="161" spans="1:8" x14ac:dyDescent="0.35">
      <c r="A161">
        <v>2</v>
      </c>
      <c r="B161" s="1">
        <v>35649</v>
      </c>
      <c r="C161">
        <v>854</v>
      </c>
      <c r="D161">
        <f>B162-B160</f>
        <v>14</v>
      </c>
      <c r="E161">
        <f>D161/2</f>
        <v>7</v>
      </c>
      <c r="F161">
        <f>C161*E161</f>
        <v>5978</v>
      </c>
    </row>
    <row r="162" spans="1:8" x14ac:dyDescent="0.35">
      <c r="A162">
        <v>3</v>
      </c>
      <c r="B162" s="1">
        <v>35656</v>
      </c>
      <c r="C162">
        <v>1302</v>
      </c>
      <c r="D162">
        <f t="shared" ref="D162:D166" si="61">B163-B161</f>
        <v>14</v>
      </c>
      <c r="E162">
        <f t="shared" ref="E162:E166" si="62">D162/2</f>
        <v>7</v>
      </c>
      <c r="F162">
        <f t="shared" ref="F162:F166" si="63">C162*E162</f>
        <v>9114</v>
      </c>
    </row>
    <row r="163" spans="1:8" x14ac:dyDescent="0.35">
      <c r="A163">
        <v>4</v>
      </c>
      <c r="B163" s="1">
        <v>35663</v>
      </c>
      <c r="C163">
        <v>678</v>
      </c>
      <c r="D163">
        <f t="shared" si="61"/>
        <v>14</v>
      </c>
      <c r="E163">
        <f t="shared" si="62"/>
        <v>7</v>
      </c>
      <c r="F163">
        <f t="shared" si="63"/>
        <v>4746</v>
      </c>
    </row>
    <row r="164" spans="1:8" x14ac:dyDescent="0.35">
      <c r="A164">
        <v>5</v>
      </c>
      <c r="B164" s="1">
        <v>35670</v>
      </c>
      <c r="C164">
        <v>479</v>
      </c>
      <c r="D164">
        <f t="shared" si="61"/>
        <v>14</v>
      </c>
      <c r="E164">
        <f t="shared" si="62"/>
        <v>7</v>
      </c>
      <c r="F164">
        <f t="shared" si="63"/>
        <v>3353</v>
      </c>
    </row>
    <row r="165" spans="1:8" x14ac:dyDescent="0.35">
      <c r="A165">
        <v>6</v>
      </c>
      <c r="B165" s="1">
        <v>35677</v>
      </c>
      <c r="C165">
        <v>340</v>
      </c>
      <c r="D165">
        <f t="shared" si="61"/>
        <v>14</v>
      </c>
      <c r="E165">
        <f t="shared" si="62"/>
        <v>7</v>
      </c>
      <c r="F165">
        <f t="shared" si="63"/>
        <v>2380</v>
      </c>
    </row>
    <row r="166" spans="1:8" x14ac:dyDescent="0.35">
      <c r="A166">
        <v>7</v>
      </c>
      <c r="B166" s="1">
        <v>35684</v>
      </c>
      <c r="C166">
        <v>99</v>
      </c>
      <c r="D166">
        <f t="shared" si="61"/>
        <v>14</v>
      </c>
      <c r="E166">
        <f t="shared" si="62"/>
        <v>7</v>
      </c>
      <c r="F166">
        <f t="shared" si="63"/>
        <v>693</v>
      </c>
    </row>
    <row r="167" spans="1:8" x14ac:dyDescent="0.35">
      <c r="A167">
        <v>8</v>
      </c>
      <c r="B167" s="1">
        <v>35691</v>
      </c>
      <c r="C167">
        <v>19</v>
      </c>
      <c r="D167">
        <f t="shared" ref="D167" si="64">B168-B166</f>
        <v>14</v>
      </c>
      <c r="E167">
        <f t="shared" ref="E167" si="65">D167/2</f>
        <v>7</v>
      </c>
      <c r="F167">
        <f t="shared" ref="F167" si="66">C167*E167</f>
        <v>133</v>
      </c>
    </row>
    <row r="168" spans="1:8" x14ac:dyDescent="0.35">
      <c r="A168" t="s">
        <v>18</v>
      </c>
      <c r="B168" s="1">
        <v>35698</v>
      </c>
      <c r="C168">
        <v>0</v>
      </c>
      <c r="D168" t="s">
        <v>8</v>
      </c>
      <c r="E168" t="s">
        <v>8</v>
      </c>
      <c r="F168">
        <v>0</v>
      </c>
    </row>
    <row r="170" spans="1:8" x14ac:dyDescent="0.35">
      <c r="E170" t="s">
        <v>6</v>
      </c>
      <c r="F170">
        <f>SUM(F159:F168)</f>
        <v>29337</v>
      </c>
    </row>
    <row r="171" spans="1:8" ht="15" thickBot="1" x14ac:dyDescent="0.4"/>
    <row r="172" spans="1:8" ht="15" thickBot="1" x14ac:dyDescent="0.4">
      <c r="A172" s="2">
        <v>1998</v>
      </c>
    </row>
    <row r="174" spans="1:8" x14ac:dyDescent="0.35">
      <c r="A174" t="s">
        <v>4</v>
      </c>
      <c r="B174" t="s">
        <v>5</v>
      </c>
      <c r="C174" t="s">
        <v>0</v>
      </c>
      <c r="D174" t="s">
        <v>1</v>
      </c>
      <c r="E174" t="s">
        <v>2</v>
      </c>
      <c r="F174" t="s">
        <v>3</v>
      </c>
      <c r="G174" t="s">
        <v>7</v>
      </c>
      <c r="H174" t="s">
        <v>9</v>
      </c>
    </row>
    <row r="175" spans="1:8" x14ac:dyDescent="0.35">
      <c r="A175">
        <v>1</v>
      </c>
      <c r="B175" s="1">
        <v>36006</v>
      </c>
      <c r="C175">
        <v>0</v>
      </c>
      <c r="D175" t="s">
        <v>8</v>
      </c>
      <c r="E175" t="s">
        <v>8</v>
      </c>
      <c r="F175">
        <v>0</v>
      </c>
      <c r="G175">
        <f>F184/$H$1</f>
        <v>1095.4802259887006</v>
      </c>
      <c r="H175">
        <f>G175/$H$2</f>
        <v>2190.9604519774011</v>
      </c>
    </row>
    <row r="176" spans="1:8" x14ac:dyDescent="0.35">
      <c r="A176">
        <v>2</v>
      </c>
      <c r="B176" s="1">
        <v>36020</v>
      </c>
      <c r="C176">
        <v>2</v>
      </c>
      <c r="D176">
        <f>B177-B175</f>
        <v>21</v>
      </c>
      <c r="E176">
        <f>D176/2</f>
        <v>10.5</v>
      </c>
      <c r="F176">
        <f>C176*E176</f>
        <v>21</v>
      </c>
    </row>
    <row r="177" spans="1:8" x14ac:dyDescent="0.35">
      <c r="A177">
        <v>3</v>
      </c>
      <c r="B177" s="1">
        <v>36027</v>
      </c>
      <c r="C177">
        <v>149</v>
      </c>
      <c r="D177">
        <f t="shared" ref="D177:D179" si="67">B178-B176</f>
        <v>14</v>
      </c>
      <c r="E177">
        <f t="shared" ref="E177:E180" si="68">D177/2</f>
        <v>7</v>
      </c>
      <c r="F177">
        <f t="shared" ref="F177:F180" si="69">C177*E177</f>
        <v>1043</v>
      </c>
    </row>
    <row r="178" spans="1:8" x14ac:dyDescent="0.35">
      <c r="A178">
        <v>4</v>
      </c>
      <c r="B178" s="1">
        <v>36034</v>
      </c>
      <c r="C178">
        <v>530</v>
      </c>
      <c r="D178">
        <f t="shared" si="67"/>
        <v>14</v>
      </c>
      <c r="E178">
        <f t="shared" si="68"/>
        <v>7</v>
      </c>
      <c r="F178">
        <f t="shared" si="69"/>
        <v>3710</v>
      </c>
    </row>
    <row r="179" spans="1:8" x14ac:dyDescent="0.35">
      <c r="A179">
        <v>5</v>
      </c>
      <c r="B179" s="1">
        <v>36041</v>
      </c>
      <c r="C179">
        <v>460</v>
      </c>
      <c r="D179">
        <f t="shared" si="67"/>
        <v>14</v>
      </c>
      <c r="E179">
        <f t="shared" si="68"/>
        <v>7</v>
      </c>
      <c r="F179">
        <f t="shared" si="69"/>
        <v>3220</v>
      </c>
    </row>
    <row r="180" spans="1:8" x14ac:dyDescent="0.35">
      <c r="A180">
        <v>6</v>
      </c>
      <c r="B180" s="1">
        <v>36048</v>
      </c>
      <c r="C180">
        <v>225</v>
      </c>
      <c r="D180">
        <f>B181-B179</f>
        <v>14</v>
      </c>
      <c r="E180">
        <f t="shared" si="68"/>
        <v>7</v>
      </c>
      <c r="F180">
        <f t="shared" si="69"/>
        <v>1575</v>
      </c>
    </row>
    <row r="181" spans="1:8" x14ac:dyDescent="0.35">
      <c r="A181">
        <v>7</v>
      </c>
      <c r="B181" s="1">
        <v>36055</v>
      </c>
      <c r="C181">
        <v>18</v>
      </c>
      <c r="D181">
        <f>B182-B180</f>
        <v>14</v>
      </c>
      <c r="E181">
        <f t="shared" ref="E181" si="70">D181/2</f>
        <v>7</v>
      </c>
      <c r="F181">
        <f t="shared" ref="F181" si="71">C181*E181</f>
        <v>126</v>
      </c>
    </row>
    <row r="182" spans="1:8" x14ac:dyDescent="0.35">
      <c r="A182" t="s">
        <v>18</v>
      </c>
      <c r="B182" s="1">
        <v>36062</v>
      </c>
      <c r="C182">
        <v>0</v>
      </c>
      <c r="D182" t="s">
        <v>8</v>
      </c>
      <c r="E182" t="s">
        <v>8</v>
      </c>
      <c r="F182">
        <v>0</v>
      </c>
    </row>
    <row r="184" spans="1:8" x14ac:dyDescent="0.35">
      <c r="E184" t="s">
        <v>6</v>
      </c>
      <c r="F184">
        <f>SUM(F175:F182)</f>
        <v>9695</v>
      </c>
    </row>
    <row r="185" spans="1:8" ht="15" thickBot="1" x14ac:dyDescent="0.4"/>
    <row r="186" spans="1:8" ht="15" thickBot="1" x14ac:dyDescent="0.4">
      <c r="A186" s="2">
        <v>1999</v>
      </c>
    </row>
    <row r="188" spans="1:8" x14ac:dyDescent="0.35">
      <c r="A188" t="s">
        <v>4</v>
      </c>
      <c r="B188" t="s">
        <v>5</v>
      </c>
      <c r="C188" t="s">
        <v>0</v>
      </c>
      <c r="D188" t="s">
        <v>1</v>
      </c>
      <c r="E188" t="s">
        <v>2</v>
      </c>
      <c r="F188" t="s">
        <v>3</v>
      </c>
      <c r="G188" t="s">
        <v>7</v>
      </c>
      <c r="H188" t="s">
        <v>9</v>
      </c>
    </row>
    <row r="189" spans="1:8" x14ac:dyDescent="0.35">
      <c r="A189" t="s">
        <v>18</v>
      </c>
      <c r="B189" s="1">
        <v>36370</v>
      </c>
      <c r="C189">
        <v>0</v>
      </c>
      <c r="D189" t="s">
        <v>8</v>
      </c>
      <c r="E189" t="s">
        <v>8</v>
      </c>
      <c r="F189">
        <v>0</v>
      </c>
    </row>
    <row r="190" spans="1:8" x14ac:dyDescent="0.35">
      <c r="A190">
        <v>1</v>
      </c>
      <c r="B190" s="1">
        <v>36377</v>
      </c>
      <c r="C190">
        <v>3</v>
      </c>
      <c r="D190">
        <f>B191-B189</f>
        <v>14</v>
      </c>
      <c r="E190">
        <f>D190/2</f>
        <v>7</v>
      </c>
      <c r="F190">
        <f>C190*E190</f>
        <v>21</v>
      </c>
      <c r="G190">
        <f>F199/$H$1</f>
        <v>2894.1242937853108</v>
      </c>
      <c r="H190">
        <f>G190/$H$2</f>
        <v>5788.2485875706216</v>
      </c>
    </row>
    <row r="191" spans="1:8" x14ac:dyDescent="0.35">
      <c r="A191">
        <v>2</v>
      </c>
      <c r="B191" s="1">
        <v>36384</v>
      </c>
      <c r="C191">
        <v>105</v>
      </c>
      <c r="D191">
        <f>B192-B190</f>
        <v>14</v>
      </c>
      <c r="E191">
        <f>D191/2</f>
        <v>7</v>
      </c>
      <c r="F191">
        <f>C191*E191</f>
        <v>735</v>
      </c>
    </row>
    <row r="192" spans="1:8" x14ac:dyDescent="0.35">
      <c r="A192">
        <v>3</v>
      </c>
      <c r="B192" s="1">
        <v>36391</v>
      </c>
      <c r="C192">
        <v>619</v>
      </c>
      <c r="D192">
        <f t="shared" ref="D192:D195" si="72">B193-B191</f>
        <v>14</v>
      </c>
      <c r="E192">
        <f t="shared" ref="E192:E195" si="73">D192/2</f>
        <v>7</v>
      </c>
      <c r="F192">
        <f t="shared" ref="F192:F195" si="74">C192*E192</f>
        <v>4333</v>
      </c>
    </row>
    <row r="193" spans="1:8" x14ac:dyDescent="0.35">
      <c r="A193">
        <v>4</v>
      </c>
      <c r="B193" s="1">
        <v>36398</v>
      </c>
      <c r="C193">
        <v>1662</v>
      </c>
      <c r="D193">
        <f t="shared" si="72"/>
        <v>14</v>
      </c>
      <c r="E193">
        <f t="shared" si="73"/>
        <v>7</v>
      </c>
      <c r="F193">
        <f t="shared" si="74"/>
        <v>11634</v>
      </c>
    </row>
    <row r="194" spans="1:8" x14ac:dyDescent="0.35">
      <c r="A194">
        <v>5</v>
      </c>
      <c r="B194" s="1">
        <v>36405</v>
      </c>
      <c r="C194">
        <v>1035</v>
      </c>
      <c r="D194">
        <f t="shared" si="72"/>
        <v>14</v>
      </c>
      <c r="E194">
        <f t="shared" si="73"/>
        <v>7</v>
      </c>
      <c r="F194">
        <f t="shared" si="74"/>
        <v>7245</v>
      </c>
    </row>
    <row r="195" spans="1:8" x14ac:dyDescent="0.35">
      <c r="A195">
        <v>6</v>
      </c>
      <c r="B195" s="1">
        <v>36412</v>
      </c>
      <c r="C195">
        <v>181</v>
      </c>
      <c r="D195">
        <f t="shared" si="72"/>
        <v>14</v>
      </c>
      <c r="E195">
        <f t="shared" si="73"/>
        <v>7</v>
      </c>
      <c r="F195">
        <f t="shared" si="74"/>
        <v>1267</v>
      </c>
    </row>
    <row r="196" spans="1:8" x14ac:dyDescent="0.35">
      <c r="A196">
        <v>7</v>
      </c>
      <c r="B196" s="1">
        <v>36419</v>
      </c>
      <c r="C196">
        <v>54</v>
      </c>
      <c r="D196">
        <f t="shared" ref="D196" si="75">B197-B195</f>
        <v>14</v>
      </c>
      <c r="E196">
        <f t="shared" ref="E196" si="76">D196/2</f>
        <v>7</v>
      </c>
      <c r="F196">
        <f t="shared" ref="F196" si="77">C196*E196</f>
        <v>378</v>
      </c>
    </row>
    <row r="197" spans="1:8" x14ac:dyDescent="0.35">
      <c r="A197" t="s">
        <v>18</v>
      </c>
      <c r="B197" s="1">
        <v>36426</v>
      </c>
      <c r="C197">
        <v>0</v>
      </c>
      <c r="D197" t="s">
        <v>8</v>
      </c>
      <c r="E197" t="s">
        <v>8</v>
      </c>
      <c r="F197">
        <v>0</v>
      </c>
    </row>
    <row r="199" spans="1:8" x14ac:dyDescent="0.35">
      <c r="E199" t="s">
        <v>6</v>
      </c>
      <c r="F199">
        <f>SUM(F189:F197)</f>
        <v>25613</v>
      </c>
    </row>
    <row r="200" spans="1:8" ht="15" thickBot="1" x14ac:dyDescent="0.4"/>
    <row r="201" spans="1:8" ht="15" thickBot="1" x14ac:dyDescent="0.4">
      <c r="A201" s="2">
        <v>2000</v>
      </c>
    </row>
    <row r="203" spans="1:8" x14ac:dyDescent="0.35">
      <c r="A203" t="s">
        <v>4</v>
      </c>
      <c r="B203" t="s">
        <v>5</v>
      </c>
      <c r="C203" t="s">
        <v>0</v>
      </c>
      <c r="D203" t="s">
        <v>1</v>
      </c>
      <c r="E203" t="s">
        <v>2</v>
      </c>
      <c r="F203" t="s">
        <v>3</v>
      </c>
      <c r="G203" t="s">
        <v>7</v>
      </c>
      <c r="H203" t="s">
        <v>9</v>
      </c>
    </row>
    <row r="204" spans="1:8" x14ac:dyDescent="0.35">
      <c r="A204">
        <v>1</v>
      </c>
      <c r="B204" s="1">
        <v>36734</v>
      </c>
      <c r="C204">
        <v>0</v>
      </c>
      <c r="D204" t="s">
        <v>8</v>
      </c>
      <c r="E204" t="s">
        <v>8</v>
      </c>
      <c r="F204">
        <v>0</v>
      </c>
      <c r="G204">
        <f>F214/$H$1</f>
        <v>1350.1694915254238</v>
      </c>
      <c r="H204">
        <f>G204/$H$2</f>
        <v>2700.3389830508477</v>
      </c>
    </row>
    <row r="205" spans="1:8" x14ac:dyDescent="0.35">
      <c r="A205">
        <v>2</v>
      </c>
      <c r="B205" s="1">
        <v>36741</v>
      </c>
      <c r="C205">
        <v>3</v>
      </c>
      <c r="D205">
        <f>B206-B204</f>
        <v>14</v>
      </c>
      <c r="E205">
        <f>D205/2</f>
        <v>7</v>
      </c>
      <c r="F205">
        <f>C205*E205</f>
        <v>21</v>
      </c>
    </row>
    <row r="206" spans="1:8" x14ac:dyDescent="0.35">
      <c r="A206">
        <v>3</v>
      </c>
      <c r="B206" s="1">
        <v>36748</v>
      </c>
      <c r="C206">
        <v>24</v>
      </c>
      <c r="D206">
        <f t="shared" ref="D206:D210" si="78">B207-B205</f>
        <v>14</v>
      </c>
      <c r="E206">
        <f t="shared" ref="E206:E210" si="79">D206/2</f>
        <v>7</v>
      </c>
      <c r="F206">
        <f t="shared" ref="F206:F210" si="80">C206*E206</f>
        <v>168</v>
      </c>
    </row>
    <row r="207" spans="1:8" x14ac:dyDescent="0.35">
      <c r="A207">
        <v>4</v>
      </c>
      <c r="B207" s="1">
        <v>36755</v>
      </c>
      <c r="C207">
        <v>479</v>
      </c>
      <c r="D207">
        <f t="shared" si="78"/>
        <v>14</v>
      </c>
      <c r="E207">
        <f t="shared" si="79"/>
        <v>7</v>
      </c>
      <c r="F207">
        <f t="shared" si="80"/>
        <v>3353</v>
      </c>
    </row>
    <row r="208" spans="1:8" x14ac:dyDescent="0.35">
      <c r="A208">
        <v>5</v>
      </c>
      <c r="B208" s="1">
        <v>36762</v>
      </c>
      <c r="C208">
        <v>595</v>
      </c>
      <c r="D208">
        <f t="shared" si="78"/>
        <v>14</v>
      </c>
      <c r="E208">
        <f t="shared" si="79"/>
        <v>7</v>
      </c>
      <c r="F208">
        <f t="shared" si="80"/>
        <v>4165</v>
      </c>
    </row>
    <row r="209" spans="1:8" x14ac:dyDescent="0.35">
      <c r="A209">
        <v>6</v>
      </c>
      <c r="B209" s="1">
        <v>36769</v>
      </c>
      <c r="C209">
        <v>359</v>
      </c>
      <c r="D209">
        <f t="shared" si="78"/>
        <v>14</v>
      </c>
      <c r="E209">
        <f t="shared" si="79"/>
        <v>7</v>
      </c>
      <c r="F209">
        <f t="shared" si="80"/>
        <v>2513</v>
      </c>
    </row>
    <row r="210" spans="1:8" x14ac:dyDescent="0.35">
      <c r="A210">
        <v>7</v>
      </c>
      <c r="B210" s="1">
        <v>36776</v>
      </c>
      <c r="C210">
        <v>225</v>
      </c>
      <c r="D210">
        <f t="shared" si="78"/>
        <v>14</v>
      </c>
      <c r="E210">
        <f t="shared" si="79"/>
        <v>7</v>
      </c>
      <c r="F210">
        <f t="shared" si="80"/>
        <v>1575</v>
      </c>
    </row>
    <row r="211" spans="1:8" x14ac:dyDescent="0.35">
      <c r="A211">
        <v>8</v>
      </c>
      <c r="B211" s="1">
        <v>36783</v>
      </c>
      <c r="C211">
        <v>22</v>
      </c>
      <c r="D211">
        <f t="shared" ref="D211" si="81">B212-B210</f>
        <v>14</v>
      </c>
      <c r="E211">
        <f t="shared" ref="E211" si="82">D211/2</f>
        <v>7</v>
      </c>
      <c r="F211">
        <f t="shared" ref="F211" si="83">C211*E211</f>
        <v>154</v>
      </c>
    </row>
    <row r="212" spans="1:8" x14ac:dyDescent="0.35">
      <c r="A212" t="s">
        <v>18</v>
      </c>
      <c r="B212" s="1">
        <v>36790</v>
      </c>
      <c r="C212">
        <v>0</v>
      </c>
      <c r="D212" t="s">
        <v>8</v>
      </c>
      <c r="E212" t="s">
        <v>8</v>
      </c>
      <c r="F212">
        <v>0</v>
      </c>
    </row>
    <row r="214" spans="1:8" x14ac:dyDescent="0.35">
      <c r="E214" t="s">
        <v>6</v>
      </c>
      <c r="F214">
        <f>SUM(F204:F212)</f>
        <v>11949</v>
      </c>
    </row>
    <row r="215" spans="1:8" ht="15" thickBot="1" x14ac:dyDescent="0.4"/>
    <row r="216" spans="1:8" ht="15" thickBot="1" x14ac:dyDescent="0.4">
      <c r="A216" s="2">
        <v>2001</v>
      </c>
    </row>
    <row r="218" spans="1:8" x14ac:dyDescent="0.35">
      <c r="A218" t="s">
        <v>4</v>
      </c>
      <c r="B218" t="s">
        <v>5</v>
      </c>
      <c r="C218" t="s">
        <v>0</v>
      </c>
      <c r="D218" t="s">
        <v>1</v>
      </c>
      <c r="E218" t="s">
        <v>2</v>
      </c>
      <c r="F218" t="s">
        <v>3</v>
      </c>
      <c r="G218" t="s">
        <v>7</v>
      </c>
      <c r="H218" t="s">
        <v>9</v>
      </c>
    </row>
    <row r="219" spans="1:8" x14ac:dyDescent="0.35">
      <c r="A219" t="s">
        <v>18</v>
      </c>
      <c r="B219" s="1">
        <v>37105</v>
      </c>
      <c r="C219">
        <v>0</v>
      </c>
      <c r="D219" t="s">
        <v>8</v>
      </c>
      <c r="E219" t="s">
        <v>8</v>
      </c>
      <c r="F219">
        <v>0</v>
      </c>
    </row>
    <row r="220" spans="1:8" x14ac:dyDescent="0.35">
      <c r="A220">
        <v>1</v>
      </c>
      <c r="B220" s="1">
        <v>37112</v>
      </c>
      <c r="C220">
        <v>24</v>
      </c>
      <c r="D220">
        <f>B221-B219</f>
        <v>14</v>
      </c>
      <c r="E220">
        <f>D220/2</f>
        <v>7</v>
      </c>
      <c r="F220">
        <f>C220*E220</f>
        <v>168</v>
      </c>
      <c r="G220">
        <f>F227/$H$1</f>
        <v>529.9435028248588</v>
      </c>
      <c r="H220">
        <f>G220/$H$2</f>
        <v>1059.8870056497176</v>
      </c>
    </row>
    <row r="221" spans="1:8" x14ac:dyDescent="0.35">
      <c r="A221">
        <v>2</v>
      </c>
      <c r="B221" s="1">
        <v>37119</v>
      </c>
      <c r="C221">
        <v>144</v>
      </c>
      <c r="D221">
        <f>B222-B220</f>
        <v>14</v>
      </c>
      <c r="E221">
        <f>D221/2</f>
        <v>7</v>
      </c>
      <c r="F221">
        <f>C221*E221</f>
        <v>1008</v>
      </c>
    </row>
    <row r="222" spans="1:8" x14ac:dyDescent="0.35">
      <c r="A222">
        <v>3</v>
      </c>
      <c r="B222" s="1">
        <v>37126</v>
      </c>
      <c r="C222">
        <v>328</v>
      </c>
      <c r="D222">
        <f t="shared" ref="D222:D223" si="84">B223-B221</f>
        <v>14</v>
      </c>
      <c r="E222">
        <f t="shared" ref="E222:E223" si="85">D222/2</f>
        <v>7</v>
      </c>
      <c r="F222">
        <f t="shared" ref="F222:F223" si="86">C222*E222</f>
        <v>2296</v>
      </c>
    </row>
    <row r="223" spans="1:8" x14ac:dyDescent="0.35">
      <c r="A223">
        <v>4</v>
      </c>
      <c r="B223" s="1">
        <v>37133</v>
      </c>
      <c r="C223">
        <v>113</v>
      </c>
      <c r="D223">
        <f t="shared" si="84"/>
        <v>14</v>
      </c>
      <c r="E223">
        <f t="shared" si="85"/>
        <v>7</v>
      </c>
      <c r="F223">
        <f t="shared" si="86"/>
        <v>791</v>
      </c>
    </row>
    <row r="224" spans="1:8" x14ac:dyDescent="0.35">
      <c r="A224">
        <v>5</v>
      </c>
      <c r="B224" s="1">
        <v>37140</v>
      </c>
      <c r="C224">
        <v>61</v>
      </c>
      <c r="D224">
        <f t="shared" ref="D224" si="87">B225-B223</f>
        <v>14</v>
      </c>
      <c r="E224">
        <f t="shared" ref="E224" si="88">D224/2</f>
        <v>7</v>
      </c>
      <c r="F224">
        <f t="shared" ref="F224" si="89">C224*E224</f>
        <v>427</v>
      </c>
    </row>
    <row r="225" spans="1:8" x14ac:dyDescent="0.35">
      <c r="A225" t="s">
        <v>18</v>
      </c>
      <c r="B225" s="1">
        <v>37147</v>
      </c>
      <c r="C225">
        <v>0</v>
      </c>
      <c r="D225" t="s">
        <v>8</v>
      </c>
      <c r="E225" t="s">
        <v>8</v>
      </c>
      <c r="F225">
        <v>0</v>
      </c>
    </row>
    <row r="227" spans="1:8" x14ac:dyDescent="0.35">
      <c r="E227" t="s">
        <v>6</v>
      </c>
      <c r="F227">
        <f>SUM(F219:F225)</f>
        <v>4690</v>
      </c>
    </row>
    <row r="228" spans="1:8" ht="15" thickBot="1" x14ac:dyDescent="0.4"/>
    <row r="229" spans="1:8" ht="15" thickBot="1" x14ac:dyDescent="0.4">
      <c r="A229" s="2">
        <v>2002</v>
      </c>
    </row>
    <row r="231" spans="1:8" x14ac:dyDescent="0.35">
      <c r="A231" t="s">
        <v>4</v>
      </c>
      <c r="B231" t="s">
        <v>5</v>
      </c>
      <c r="C231" t="s">
        <v>0</v>
      </c>
      <c r="D231" t="s">
        <v>1</v>
      </c>
      <c r="E231" t="s">
        <v>2</v>
      </c>
      <c r="F231" t="s">
        <v>3</v>
      </c>
      <c r="G231" t="s">
        <v>7</v>
      </c>
      <c r="H231" t="s">
        <v>9</v>
      </c>
    </row>
    <row r="232" spans="1:8" x14ac:dyDescent="0.35">
      <c r="A232">
        <v>1</v>
      </c>
      <c r="B232" s="1">
        <v>37469</v>
      </c>
      <c r="C232">
        <v>0</v>
      </c>
      <c r="D232" t="s">
        <v>8</v>
      </c>
      <c r="E232" t="s">
        <v>8</v>
      </c>
      <c r="F232">
        <v>0</v>
      </c>
      <c r="G232">
        <f>F241/$H$1</f>
        <v>615.93220338983053</v>
      </c>
      <c r="H232">
        <f>G232/$H$2</f>
        <v>1231.8644067796611</v>
      </c>
    </row>
    <row r="233" spans="1:8" x14ac:dyDescent="0.35">
      <c r="A233">
        <v>2</v>
      </c>
      <c r="B233" s="1">
        <v>37476</v>
      </c>
      <c r="C233">
        <v>2</v>
      </c>
      <c r="D233">
        <f>B234-B232</f>
        <v>15</v>
      </c>
      <c r="E233">
        <f>D233/2</f>
        <v>7.5</v>
      </c>
      <c r="F233">
        <f>C233*E233</f>
        <v>15</v>
      </c>
    </row>
    <row r="234" spans="1:8" x14ac:dyDescent="0.35">
      <c r="A234">
        <v>3</v>
      </c>
      <c r="B234" s="1">
        <v>37484</v>
      </c>
      <c r="C234">
        <v>74</v>
      </c>
      <c r="D234">
        <f t="shared" ref="D234:D237" si="90">B235-B233</f>
        <v>14</v>
      </c>
      <c r="E234">
        <f t="shared" ref="E234:E237" si="91">D234/2</f>
        <v>7</v>
      </c>
      <c r="F234">
        <f t="shared" ref="F234:F237" si="92">C234*E234</f>
        <v>518</v>
      </c>
    </row>
    <row r="235" spans="1:8" x14ac:dyDescent="0.35">
      <c r="A235">
        <v>4</v>
      </c>
      <c r="B235" s="1">
        <v>37490</v>
      </c>
      <c r="C235">
        <v>230</v>
      </c>
      <c r="D235">
        <f t="shared" si="90"/>
        <v>13</v>
      </c>
      <c r="E235">
        <f t="shared" si="91"/>
        <v>6.5</v>
      </c>
      <c r="F235">
        <f t="shared" si="92"/>
        <v>1495</v>
      </c>
    </row>
    <row r="236" spans="1:8" x14ac:dyDescent="0.35">
      <c r="A236">
        <v>5</v>
      </c>
      <c r="B236" s="1">
        <v>37497</v>
      </c>
      <c r="C236">
        <v>271</v>
      </c>
      <c r="D236">
        <f t="shared" si="90"/>
        <v>14</v>
      </c>
      <c r="E236">
        <f t="shared" si="91"/>
        <v>7</v>
      </c>
      <c r="F236">
        <f t="shared" si="92"/>
        <v>1897</v>
      </c>
    </row>
    <row r="237" spans="1:8" x14ac:dyDescent="0.35">
      <c r="A237">
        <v>6</v>
      </c>
      <c r="B237" s="1">
        <v>37504</v>
      </c>
      <c r="C237">
        <v>174</v>
      </c>
      <c r="D237">
        <f t="shared" si="90"/>
        <v>14</v>
      </c>
      <c r="E237">
        <f t="shared" si="91"/>
        <v>7</v>
      </c>
      <c r="F237">
        <f t="shared" si="92"/>
        <v>1218</v>
      </c>
    </row>
    <row r="238" spans="1:8" x14ac:dyDescent="0.35">
      <c r="A238">
        <v>7</v>
      </c>
      <c r="B238" s="1">
        <v>37511</v>
      </c>
      <c r="C238">
        <v>44</v>
      </c>
      <c r="D238">
        <f t="shared" ref="D238" si="93">B239-B237</f>
        <v>14</v>
      </c>
      <c r="E238">
        <f t="shared" ref="E238" si="94">D238/2</f>
        <v>7</v>
      </c>
      <c r="F238">
        <f t="shared" ref="F238" si="95">C238*E238</f>
        <v>308</v>
      </c>
    </row>
    <row r="239" spans="1:8" x14ac:dyDescent="0.35">
      <c r="A239" t="s">
        <v>18</v>
      </c>
      <c r="B239" s="1">
        <v>37518</v>
      </c>
      <c r="C239">
        <v>0</v>
      </c>
      <c r="D239" t="s">
        <v>8</v>
      </c>
      <c r="E239" t="s">
        <v>8</v>
      </c>
      <c r="F239">
        <v>0</v>
      </c>
    </row>
    <row r="241" spans="1:8" x14ac:dyDescent="0.35">
      <c r="E241" t="s">
        <v>6</v>
      </c>
      <c r="F241">
        <f>SUM(F232:F239)</f>
        <v>5451</v>
      </c>
    </row>
    <row r="242" spans="1:8" ht="15" thickBot="1" x14ac:dyDescent="0.4"/>
    <row r="243" spans="1:8" ht="15" thickBot="1" x14ac:dyDescent="0.4">
      <c r="A243" s="2">
        <v>2003</v>
      </c>
    </row>
    <row r="245" spans="1:8" x14ac:dyDescent="0.35">
      <c r="A245" t="s">
        <v>4</v>
      </c>
      <c r="B245" t="s">
        <v>5</v>
      </c>
      <c r="C245" t="s">
        <v>0</v>
      </c>
      <c r="D245" t="s">
        <v>1</v>
      </c>
      <c r="E245" t="s">
        <v>2</v>
      </c>
      <c r="F245" t="s">
        <v>3</v>
      </c>
      <c r="G245" t="s">
        <v>7</v>
      </c>
      <c r="H245" t="s">
        <v>9</v>
      </c>
    </row>
    <row r="246" spans="1:8" x14ac:dyDescent="0.35">
      <c r="A246">
        <v>1</v>
      </c>
      <c r="B246" s="1">
        <v>37840</v>
      </c>
      <c r="C246">
        <v>0</v>
      </c>
      <c r="D246" t="s">
        <v>8</v>
      </c>
      <c r="E246" t="s">
        <v>8</v>
      </c>
      <c r="F246">
        <v>0</v>
      </c>
      <c r="G246">
        <f>F254/$H$1</f>
        <v>358.07909604519773</v>
      </c>
      <c r="H246">
        <f>G246/$H$2</f>
        <v>716.15819209039546</v>
      </c>
    </row>
    <row r="247" spans="1:8" x14ac:dyDescent="0.35">
      <c r="A247">
        <v>2</v>
      </c>
      <c r="B247" s="1">
        <v>37847</v>
      </c>
      <c r="C247">
        <v>13</v>
      </c>
      <c r="D247">
        <f>B248-B246</f>
        <v>14</v>
      </c>
      <c r="E247">
        <f>D247/2</f>
        <v>7</v>
      </c>
      <c r="F247">
        <f>C247*E247</f>
        <v>91</v>
      </c>
    </row>
    <row r="248" spans="1:8" x14ac:dyDescent="0.35">
      <c r="A248">
        <v>3</v>
      </c>
      <c r="B248" s="1">
        <v>37854</v>
      </c>
      <c r="C248">
        <v>96</v>
      </c>
      <c r="D248">
        <f t="shared" ref="D248:D250" si="96">B249-B247</f>
        <v>13</v>
      </c>
      <c r="E248">
        <f t="shared" ref="E248:E250" si="97">D248/2</f>
        <v>6.5</v>
      </c>
      <c r="F248">
        <f t="shared" ref="F248:F250" si="98">C248*E248</f>
        <v>624</v>
      </c>
    </row>
    <row r="249" spans="1:8" x14ac:dyDescent="0.35">
      <c r="A249">
        <v>4</v>
      </c>
      <c r="B249" s="1">
        <v>37860</v>
      </c>
      <c r="C249">
        <v>224</v>
      </c>
      <c r="D249">
        <f t="shared" si="96"/>
        <v>14</v>
      </c>
      <c r="E249">
        <f t="shared" si="97"/>
        <v>7</v>
      </c>
      <c r="F249">
        <f t="shared" si="98"/>
        <v>1568</v>
      </c>
    </row>
    <row r="250" spans="1:8" x14ac:dyDescent="0.35">
      <c r="A250">
        <v>5</v>
      </c>
      <c r="B250" s="1">
        <v>37868</v>
      </c>
      <c r="C250">
        <v>121</v>
      </c>
      <c r="D250">
        <f t="shared" si="96"/>
        <v>14</v>
      </c>
      <c r="E250">
        <f t="shared" si="97"/>
        <v>7</v>
      </c>
      <c r="F250">
        <f t="shared" si="98"/>
        <v>847</v>
      </c>
    </row>
    <row r="251" spans="1:8" x14ac:dyDescent="0.35">
      <c r="A251">
        <v>6</v>
      </c>
      <c r="B251" s="1">
        <v>37874</v>
      </c>
      <c r="C251">
        <v>6</v>
      </c>
      <c r="D251">
        <f t="shared" ref="D251" si="99">B252-B250</f>
        <v>13</v>
      </c>
      <c r="E251">
        <f t="shared" ref="E251" si="100">D251/2</f>
        <v>6.5</v>
      </c>
      <c r="F251">
        <f t="shared" ref="F251" si="101">C251*E251</f>
        <v>39</v>
      </c>
    </row>
    <row r="252" spans="1:8" x14ac:dyDescent="0.35">
      <c r="A252" t="s">
        <v>18</v>
      </c>
      <c r="B252" s="1">
        <v>37881</v>
      </c>
      <c r="C252">
        <v>0</v>
      </c>
      <c r="D252" t="s">
        <v>8</v>
      </c>
      <c r="E252" t="s">
        <v>8</v>
      </c>
      <c r="F252">
        <v>0</v>
      </c>
    </row>
    <row r="254" spans="1:8" x14ac:dyDescent="0.35">
      <c r="E254" t="s">
        <v>6</v>
      </c>
      <c r="F254">
        <f>SUM(F246:F252)</f>
        <v>3169</v>
      </c>
    </row>
    <row r="255" spans="1:8" ht="15" thickBot="1" x14ac:dyDescent="0.4"/>
    <row r="256" spans="1:8" ht="15" thickBot="1" x14ac:dyDescent="0.4">
      <c r="A256" s="2">
        <v>2004</v>
      </c>
    </row>
    <row r="257" spans="1:8" x14ac:dyDescent="0.35">
      <c r="A257" s="3"/>
    </row>
    <row r="258" spans="1:8" x14ac:dyDescent="0.35">
      <c r="A258" t="s">
        <v>4</v>
      </c>
      <c r="B258" t="s">
        <v>5</v>
      </c>
      <c r="C258" t="s">
        <v>0</v>
      </c>
      <c r="D258" t="s">
        <v>1</v>
      </c>
      <c r="E258" t="s">
        <v>2</v>
      </c>
      <c r="F258" t="s">
        <v>3</v>
      </c>
      <c r="G258" t="s">
        <v>7</v>
      </c>
      <c r="H258" t="s">
        <v>9</v>
      </c>
    </row>
    <row r="259" spans="1:8" x14ac:dyDescent="0.35">
      <c r="A259" t="s">
        <v>18</v>
      </c>
      <c r="B259" s="1">
        <v>38204</v>
      </c>
      <c r="C259">
        <v>0</v>
      </c>
      <c r="D259" t="s">
        <v>8</v>
      </c>
      <c r="E259" t="s">
        <v>8</v>
      </c>
      <c r="F259">
        <v>0</v>
      </c>
    </row>
    <row r="260" spans="1:8" x14ac:dyDescent="0.35">
      <c r="A260">
        <v>1</v>
      </c>
      <c r="B260" s="1">
        <v>38211</v>
      </c>
      <c r="C260">
        <v>40</v>
      </c>
      <c r="D260">
        <f>B261-B259</f>
        <v>14</v>
      </c>
      <c r="E260">
        <f>D260/2</f>
        <v>7</v>
      </c>
      <c r="F260">
        <f>C260*E260</f>
        <v>280</v>
      </c>
      <c r="G260">
        <f>F267/$H$1</f>
        <v>401.80790960451981</v>
      </c>
      <c r="H260">
        <f>G260/$H$2</f>
        <v>803.61581920903961</v>
      </c>
    </row>
    <row r="261" spans="1:8" x14ac:dyDescent="0.35">
      <c r="A261">
        <v>2</v>
      </c>
      <c r="B261" s="1">
        <v>38218</v>
      </c>
      <c r="C261">
        <v>135</v>
      </c>
      <c r="D261">
        <f>B262-B260</f>
        <v>14</v>
      </c>
      <c r="E261">
        <f>D261/2</f>
        <v>7</v>
      </c>
      <c r="F261">
        <f>C261*E261</f>
        <v>945</v>
      </c>
    </row>
    <row r="262" spans="1:8" x14ac:dyDescent="0.35">
      <c r="A262">
        <v>3</v>
      </c>
      <c r="B262" s="1">
        <v>38225</v>
      </c>
      <c r="C262">
        <v>179</v>
      </c>
      <c r="D262">
        <f t="shared" ref="D262:D263" si="102">B263-B261</f>
        <v>14</v>
      </c>
      <c r="E262">
        <f t="shared" ref="E262:E263" si="103">D262/2</f>
        <v>7</v>
      </c>
      <c r="F262">
        <f>C262*E262</f>
        <v>1253</v>
      </c>
    </row>
    <row r="263" spans="1:8" x14ac:dyDescent="0.35">
      <c r="A263">
        <v>4</v>
      </c>
      <c r="B263" s="1">
        <v>38232</v>
      </c>
      <c r="C263">
        <v>134</v>
      </c>
      <c r="D263">
        <f t="shared" si="102"/>
        <v>14</v>
      </c>
      <c r="E263">
        <f t="shared" si="103"/>
        <v>7</v>
      </c>
      <c r="F263">
        <f t="shared" ref="F263" si="104">C263*E263</f>
        <v>938</v>
      </c>
    </row>
    <row r="264" spans="1:8" x14ac:dyDescent="0.35">
      <c r="A264">
        <v>5</v>
      </c>
      <c r="B264" s="1">
        <v>38239</v>
      </c>
      <c r="C264">
        <v>20</v>
      </c>
      <c r="D264">
        <f t="shared" ref="D264" si="105">B265-B263</f>
        <v>14</v>
      </c>
      <c r="E264">
        <f t="shared" ref="E264" si="106">D264/2</f>
        <v>7</v>
      </c>
      <c r="F264">
        <f t="shared" ref="F264" si="107">C264*E264</f>
        <v>140</v>
      </c>
    </row>
    <row r="265" spans="1:8" x14ac:dyDescent="0.35">
      <c r="A265" t="s">
        <v>18</v>
      </c>
      <c r="B265" s="1">
        <v>38246</v>
      </c>
      <c r="C265">
        <v>0</v>
      </c>
      <c r="D265" t="s">
        <v>8</v>
      </c>
      <c r="E265" t="s">
        <v>8</v>
      </c>
      <c r="F265">
        <v>0</v>
      </c>
    </row>
    <row r="267" spans="1:8" x14ac:dyDescent="0.35">
      <c r="E267" t="s">
        <v>6</v>
      </c>
      <c r="F267">
        <f>SUM(F259:F265)</f>
        <v>3556</v>
      </c>
    </row>
    <row r="268" spans="1:8" ht="15" thickBot="1" x14ac:dyDescent="0.4"/>
    <row r="269" spans="1:8" ht="15" thickBot="1" x14ac:dyDescent="0.4">
      <c r="A269" s="2">
        <v>2005</v>
      </c>
    </row>
    <row r="271" spans="1:8" x14ac:dyDescent="0.35">
      <c r="A271" t="s">
        <v>4</v>
      </c>
      <c r="B271" t="s">
        <v>5</v>
      </c>
      <c r="C271" t="s">
        <v>0</v>
      </c>
      <c r="D271" t="s">
        <v>1</v>
      </c>
      <c r="E271" t="s">
        <v>2</v>
      </c>
      <c r="F271" t="s">
        <v>3</v>
      </c>
      <c r="G271" t="s">
        <v>7</v>
      </c>
      <c r="H271" t="s">
        <v>9</v>
      </c>
    </row>
    <row r="272" spans="1:8" x14ac:dyDescent="0.35">
      <c r="A272" t="s">
        <v>18</v>
      </c>
      <c r="B272" s="1">
        <v>38568</v>
      </c>
      <c r="C272">
        <v>0</v>
      </c>
      <c r="D272" t="s">
        <v>8</v>
      </c>
      <c r="E272" t="s">
        <v>8</v>
      </c>
      <c r="F272">
        <v>0</v>
      </c>
    </row>
    <row r="273" spans="1:8" x14ac:dyDescent="0.35">
      <c r="A273">
        <v>1</v>
      </c>
      <c r="B273" s="1">
        <v>38575</v>
      </c>
      <c r="C273">
        <v>2</v>
      </c>
      <c r="D273">
        <f>B274-B272</f>
        <v>14</v>
      </c>
      <c r="E273">
        <f>D273/2</f>
        <v>7</v>
      </c>
      <c r="F273">
        <f>C273*E273</f>
        <v>14</v>
      </c>
      <c r="G273">
        <f>F281/$H$1</f>
        <v>272.09039548022599</v>
      </c>
      <c r="H273">
        <f>G273/$H$2</f>
        <v>544.18079096045199</v>
      </c>
    </row>
    <row r="274" spans="1:8" x14ac:dyDescent="0.35">
      <c r="A274">
        <v>2</v>
      </c>
      <c r="B274" s="1">
        <v>38582</v>
      </c>
      <c r="C274">
        <v>27</v>
      </c>
      <c r="D274">
        <f>B275-B273</f>
        <v>14</v>
      </c>
      <c r="E274">
        <f>D274/2</f>
        <v>7</v>
      </c>
      <c r="F274">
        <f>C274*E274</f>
        <v>189</v>
      </c>
    </row>
    <row r="275" spans="1:8" x14ac:dyDescent="0.35">
      <c r="A275">
        <v>3</v>
      </c>
      <c r="B275" s="1">
        <v>38589</v>
      </c>
      <c r="C275">
        <v>87</v>
      </c>
      <c r="D275">
        <f t="shared" ref="D275:D278" si="108">B276-B274</f>
        <v>14</v>
      </c>
      <c r="E275">
        <f t="shared" ref="E275:E278" si="109">D275/2</f>
        <v>7</v>
      </c>
      <c r="F275">
        <f t="shared" ref="F275:F278" si="110">C275*E275</f>
        <v>609</v>
      </c>
    </row>
    <row r="276" spans="1:8" x14ac:dyDescent="0.35">
      <c r="A276">
        <v>4</v>
      </c>
      <c r="B276" s="1">
        <v>38596</v>
      </c>
      <c r="C276">
        <v>153</v>
      </c>
      <c r="D276">
        <f t="shared" si="108"/>
        <v>14</v>
      </c>
      <c r="E276">
        <f t="shared" si="109"/>
        <v>7</v>
      </c>
      <c r="F276">
        <f t="shared" si="110"/>
        <v>1071</v>
      </c>
    </row>
    <row r="277" spans="1:8" x14ac:dyDescent="0.35">
      <c r="A277">
        <v>5</v>
      </c>
      <c r="B277" s="1">
        <v>38603</v>
      </c>
      <c r="C277">
        <v>70</v>
      </c>
      <c r="D277">
        <f t="shared" si="108"/>
        <v>14</v>
      </c>
      <c r="E277">
        <f t="shared" si="109"/>
        <v>7</v>
      </c>
      <c r="F277">
        <f t="shared" si="110"/>
        <v>490</v>
      </c>
    </row>
    <row r="278" spans="1:8" x14ac:dyDescent="0.35">
      <c r="A278">
        <v>6</v>
      </c>
      <c r="B278" s="1">
        <v>38610</v>
      </c>
      <c r="C278">
        <v>5</v>
      </c>
      <c r="D278">
        <f t="shared" si="108"/>
        <v>14</v>
      </c>
      <c r="E278">
        <f t="shared" si="109"/>
        <v>7</v>
      </c>
      <c r="F278">
        <f t="shared" si="110"/>
        <v>35</v>
      </c>
    </row>
    <row r="279" spans="1:8" x14ac:dyDescent="0.35">
      <c r="A279">
        <v>7</v>
      </c>
      <c r="B279" s="1">
        <v>38617</v>
      </c>
      <c r="C279">
        <v>0</v>
      </c>
      <c r="D279" t="s">
        <v>8</v>
      </c>
      <c r="E279" t="s">
        <v>8</v>
      </c>
      <c r="F279">
        <v>0</v>
      </c>
    </row>
    <row r="281" spans="1:8" x14ac:dyDescent="0.35">
      <c r="E281" t="s">
        <v>6</v>
      </c>
      <c r="F281">
        <f>SUM(F272:F279)</f>
        <v>2408</v>
      </c>
    </row>
    <row r="282" spans="1:8" ht="15" thickBot="1" x14ac:dyDescent="0.4"/>
    <row r="283" spans="1:8" ht="15" thickBot="1" x14ac:dyDescent="0.4">
      <c r="A283" s="2">
        <v>2006</v>
      </c>
    </row>
    <row r="285" spans="1:8" x14ac:dyDescent="0.35">
      <c r="A285" t="s">
        <v>4</v>
      </c>
      <c r="B285" t="s">
        <v>5</v>
      </c>
      <c r="C285" t="s">
        <v>0</v>
      </c>
      <c r="D285" t="s">
        <v>1</v>
      </c>
      <c r="E285" t="s">
        <v>2</v>
      </c>
      <c r="F285" t="s">
        <v>3</v>
      </c>
      <c r="G285" t="s">
        <v>7</v>
      </c>
      <c r="H285" t="s">
        <v>9</v>
      </c>
    </row>
    <row r="286" spans="1:8" x14ac:dyDescent="0.35">
      <c r="A286">
        <v>1</v>
      </c>
      <c r="B286" s="1">
        <v>38939</v>
      </c>
      <c r="C286">
        <v>0</v>
      </c>
      <c r="D286" t="s">
        <v>8</v>
      </c>
      <c r="E286" t="s">
        <v>8</v>
      </c>
      <c r="F286">
        <v>0</v>
      </c>
      <c r="G286">
        <f>F296/$H$1</f>
        <v>94.802259887005647</v>
      </c>
      <c r="H286">
        <f>G286/$H$2</f>
        <v>189.60451977401129</v>
      </c>
    </row>
    <row r="287" spans="1:8" x14ac:dyDescent="0.35">
      <c r="A287">
        <v>2</v>
      </c>
      <c r="B287" s="1">
        <v>38945</v>
      </c>
      <c r="C287">
        <v>2</v>
      </c>
      <c r="D287">
        <f>B288-B286</f>
        <v>13</v>
      </c>
      <c r="E287">
        <f>D287/2</f>
        <v>6.5</v>
      </c>
      <c r="F287">
        <f>C287*E287</f>
        <v>13</v>
      </c>
    </row>
    <row r="288" spans="1:8" x14ac:dyDescent="0.35">
      <c r="A288">
        <v>3</v>
      </c>
      <c r="B288" s="1">
        <v>38952</v>
      </c>
      <c r="C288">
        <v>15</v>
      </c>
      <c r="D288">
        <f t="shared" ref="D288:D292" si="111">B289-B287</f>
        <v>14</v>
      </c>
      <c r="E288">
        <f t="shared" ref="E288:E292" si="112">D288/2</f>
        <v>7</v>
      </c>
      <c r="F288">
        <f t="shared" ref="F288:F292" si="113">C288*E288</f>
        <v>105</v>
      </c>
    </row>
    <row r="289" spans="1:8" x14ac:dyDescent="0.35">
      <c r="A289">
        <v>4</v>
      </c>
      <c r="B289" s="1">
        <v>38959</v>
      </c>
      <c r="C289">
        <v>36</v>
      </c>
      <c r="D289">
        <f t="shared" si="111"/>
        <v>14</v>
      </c>
      <c r="E289">
        <f t="shared" si="112"/>
        <v>7</v>
      </c>
      <c r="F289">
        <f t="shared" si="113"/>
        <v>252</v>
      </c>
    </row>
    <row r="290" spans="1:8" x14ac:dyDescent="0.35">
      <c r="A290">
        <v>5</v>
      </c>
      <c r="B290" s="1">
        <v>38966</v>
      </c>
      <c r="C290">
        <v>30</v>
      </c>
      <c r="D290">
        <f t="shared" si="111"/>
        <v>14</v>
      </c>
      <c r="E290">
        <f t="shared" si="112"/>
        <v>7</v>
      </c>
      <c r="F290">
        <f t="shared" si="113"/>
        <v>210</v>
      </c>
    </row>
    <row r="291" spans="1:8" x14ac:dyDescent="0.35">
      <c r="A291">
        <v>6</v>
      </c>
      <c r="B291" s="1">
        <v>38973</v>
      </c>
      <c r="C291">
        <v>25</v>
      </c>
      <c r="D291">
        <f t="shared" si="111"/>
        <v>14</v>
      </c>
      <c r="E291">
        <f t="shared" si="112"/>
        <v>7</v>
      </c>
      <c r="F291">
        <f t="shared" si="113"/>
        <v>175</v>
      </c>
    </row>
    <row r="292" spans="1:8" x14ac:dyDescent="0.35">
      <c r="A292">
        <v>7</v>
      </c>
      <c r="B292" s="1">
        <v>38980</v>
      </c>
      <c r="C292">
        <v>9</v>
      </c>
      <c r="D292">
        <f t="shared" si="111"/>
        <v>14</v>
      </c>
      <c r="E292">
        <f t="shared" si="112"/>
        <v>7</v>
      </c>
      <c r="F292">
        <f t="shared" si="113"/>
        <v>63</v>
      </c>
    </row>
    <row r="293" spans="1:8" x14ac:dyDescent="0.35">
      <c r="A293">
        <v>8</v>
      </c>
      <c r="B293" s="1">
        <v>38987</v>
      </c>
      <c r="C293">
        <v>3</v>
      </c>
      <c r="D293">
        <f t="shared" ref="D293" si="114">B294-B292</f>
        <v>14</v>
      </c>
      <c r="E293">
        <f t="shared" ref="E293" si="115">D293/2</f>
        <v>7</v>
      </c>
      <c r="F293">
        <f t="shared" ref="F293" si="116">C293*E293</f>
        <v>21</v>
      </c>
    </row>
    <row r="294" spans="1:8" x14ac:dyDescent="0.35">
      <c r="A294" t="s">
        <v>18</v>
      </c>
      <c r="B294" s="1">
        <v>38994</v>
      </c>
      <c r="C294">
        <v>0</v>
      </c>
      <c r="D294" t="s">
        <v>8</v>
      </c>
      <c r="E294" t="s">
        <v>8</v>
      </c>
      <c r="F294">
        <v>0</v>
      </c>
    </row>
    <row r="296" spans="1:8" x14ac:dyDescent="0.35">
      <c r="E296" t="s">
        <v>6</v>
      </c>
      <c r="F296">
        <f>SUM(F286:F294)</f>
        <v>839</v>
      </c>
    </row>
    <row r="297" spans="1:8" ht="15" thickBot="1" x14ac:dyDescent="0.4"/>
    <row r="298" spans="1:8" ht="15" thickBot="1" x14ac:dyDescent="0.4">
      <c r="A298" s="2">
        <v>2007</v>
      </c>
    </row>
    <row r="300" spans="1:8" x14ac:dyDescent="0.35">
      <c r="A300" t="s">
        <v>4</v>
      </c>
      <c r="B300" t="s">
        <v>5</v>
      </c>
      <c r="C300" t="s">
        <v>0</v>
      </c>
      <c r="D300" t="s">
        <v>1</v>
      </c>
      <c r="E300" t="s">
        <v>2</v>
      </c>
      <c r="F300" t="s">
        <v>3</v>
      </c>
      <c r="G300" t="s">
        <v>7</v>
      </c>
      <c r="H300" t="s">
        <v>9</v>
      </c>
    </row>
    <row r="301" spans="1:8" x14ac:dyDescent="0.35">
      <c r="A301" t="s">
        <v>18</v>
      </c>
      <c r="B301" s="1">
        <v>39302</v>
      </c>
      <c r="C301">
        <v>0</v>
      </c>
      <c r="D301" t="s">
        <v>8</v>
      </c>
      <c r="E301" t="s">
        <v>8</v>
      </c>
      <c r="F301">
        <v>0</v>
      </c>
    </row>
    <row r="302" spans="1:8" x14ac:dyDescent="0.35">
      <c r="A302">
        <v>1</v>
      </c>
      <c r="B302" s="1">
        <v>39309</v>
      </c>
      <c r="C302">
        <v>12</v>
      </c>
      <c r="D302">
        <f>B303-B301</f>
        <v>14</v>
      </c>
      <c r="E302">
        <f>D302/2</f>
        <v>7</v>
      </c>
      <c r="F302">
        <f>C302*E302</f>
        <v>84</v>
      </c>
      <c r="G302">
        <f>F310/$H$1</f>
        <v>124.18079096045199</v>
      </c>
      <c r="H302">
        <f>G302/$H$2</f>
        <v>248.36158192090397</v>
      </c>
    </row>
    <row r="303" spans="1:8" x14ac:dyDescent="0.35">
      <c r="A303">
        <v>2</v>
      </c>
      <c r="B303" s="1">
        <v>39316</v>
      </c>
      <c r="C303">
        <v>38</v>
      </c>
      <c r="D303">
        <f>B304-B302</f>
        <v>14</v>
      </c>
      <c r="E303">
        <f>D303/2</f>
        <v>7</v>
      </c>
      <c r="F303">
        <f>C303*E303</f>
        <v>266</v>
      </c>
    </row>
    <row r="304" spans="1:8" x14ac:dyDescent="0.35">
      <c r="A304">
        <v>3</v>
      </c>
      <c r="B304" s="1">
        <v>39323</v>
      </c>
      <c r="C304">
        <v>62</v>
      </c>
      <c r="D304">
        <f t="shared" ref="D304:D306" si="117">B305-B303</f>
        <v>14</v>
      </c>
      <c r="E304">
        <f t="shared" ref="E304:E306" si="118">D304/2</f>
        <v>7</v>
      </c>
      <c r="F304">
        <f t="shared" ref="F304:F306" si="119">C304*E304</f>
        <v>434</v>
      </c>
    </row>
    <row r="305" spans="1:8" x14ac:dyDescent="0.35">
      <c r="A305">
        <v>4</v>
      </c>
      <c r="B305" s="1">
        <v>39330</v>
      </c>
      <c r="C305">
        <v>33</v>
      </c>
      <c r="D305">
        <f t="shared" si="117"/>
        <v>14</v>
      </c>
      <c r="E305">
        <f t="shared" si="118"/>
        <v>7</v>
      </c>
      <c r="F305">
        <f t="shared" si="119"/>
        <v>231</v>
      </c>
    </row>
    <row r="306" spans="1:8" x14ac:dyDescent="0.35">
      <c r="A306">
        <v>5</v>
      </c>
      <c r="B306" s="1">
        <v>39337</v>
      </c>
      <c r="C306">
        <v>11</v>
      </c>
      <c r="D306">
        <f t="shared" si="117"/>
        <v>14</v>
      </c>
      <c r="E306">
        <f t="shared" si="118"/>
        <v>7</v>
      </c>
      <c r="F306">
        <f t="shared" si="119"/>
        <v>77</v>
      </c>
    </row>
    <row r="307" spans="1:8" x14ac:dyDescent="0.35">
      <c r="A307">
        <v>6</v>
      </c>
      <c r="B307" s="1">
        <v>39344</v>
      </c>
      <c r="C307">
        <v>1</v>
      </c>
      <c r="D307">
        <f t="shared" ref="D307" si="120">B308-B306</f>
        <v>14</v>
      </c>
      <c r="E307">
        <f t="shared" ref="E307" si="121">D307/2</f>
        <v>7</v>
      </c>
      <c r="F307">
        <f t="shared" ref="F307" si="122">C307*E307</f>
        <v>7</v>
      </c>
    </row>
    <row r="308" spans="1:8" x14ac:dyDescent="0.35">
      <c r="A308" t="s">
        <v>18</v>
      </c>
      <c r="B308" s="1">
        <v>39351</v>
      </c>
      <c r="C308">
        <v>0</v>
      </c>
      <c r="D308" t="s">
        <v>8</v>
      </c>
      <c r="E308" t="s">
        <v>8</v>
      </c>
      <c r="F308">
        <v>0</v>
      </c>
    </row>
    <row r="310" spans="1:8" x14ac:dyDescent="0.35">
      <c r="E310" t="s">
        <v>6</v>
      </c>
      <c r="F310">
        <f>SUM(F301:F308)</f>
        <v>1099</v>
      </c>
    </row>
    <row r="311" spans="1:8" ht="15" thickBot="1" x14ac:dyDescent="0.4"/>
    <row r="312" spans="1:8" ht="15" thickBot="1" x14ac:dyDescent="0.4">
      <c r="A312" s="2">
        <v>2008</v>
      </c>
    </row>
    <row r="314" spans="1:8" x14ac:dyDescent="0.35">
      <c r="A314" t="s">
        <v>4</v>
      </c>
      <c r="B314" t="s">
        <v>5</v>
      </c>
      <c r="C314" t="s">
        <v>0</v>
      </c>
      <c r="D314" t="s">
        <v>1</v>
      </c>
      <c r="E314" t="s">
        <v>2</v>
      </c>
      <c r="F314" t="s">
        <v>3</v>
      </c>
      <c r="G314" t="s">
        <v>7</v>
      </c>
      <c r="H314" t="s">
        <v>9</v>
      </c>
    </row>
    <row r="315" spans="1:8" x14ac:dyDescent="0.35">
      <c r="A315" t="s">
        <v>18</v>
      </c>
      <c r="B315" s="1">
        <v>43311</v>
      </c>
      <c r="C315">
        <v>0</v>
      </c>
      <c r="D315" t="s">
        <v>8</v>
      </c>
      <c r="E315" t="s">
        <v>8</v>
      </c>
      <c r="F315">
        <v>0</v>
      </c>
    </row>
    <row r="316" spans="1:8" x14ac:dyDescent="0.35">
      <c r="A316">
        <v>1</v>
      </c>
      <c r="B316" s="1">
        <v>43318</v>
      </c>
      <c r="C316">
        <v>4</v>
      </c>
      <c r="D316">
        <f>B317-B315</f>
        <v>15</v>
      </c>
      <c r="E316">
        <f>D316/2</f>
        <v>7.5</v>
      </c>
      <c r="F316">
        <f>C316*E316</f>
        <v>30</v>
      </c>
      <c r="G316">
        <f>F324/$H$1</f>
        <v>236.61016949152543</v>
      </c>
      <c r="H316">
        <f>G316/$H$2</f>
        <v>473.22033898305085</v>
      </c>
    </row>
    <row r="317" spans="1:8" x14ac:dyDescent="0.35">
      <c r="A317">
        <v>2</v>
      </c>
      <c r="B317" s="1">
        <v>43326</v>
      </c>
      <c r="C317">
        <v>48</v>
      </c>
      <c r="D317">
        <f>B318-B316</f>
        <v>14</v>
      </c>
      <c r="E317">
        <f>D317/2</f>
        <v>7</v>
      </c>
      <c r="F317">
        <f>C317*E317</f>
        <v>336</v>
      </c>
    </row>
    <row r="318" spans="1:8" x14ac:dyDescent="0.35">
      <c r="A318">
        <v>3</v>
      </c>
      <c r="B318" s="1">
        <v>43332</v>
      </c>
      <c r="C318">
        <v>100</v>
      </c>
      <c r="D318">
        <f t="shared" ref="D318:D319" si="123">B319-B317</f>
        <v>13</v>
      </c>
      <c r="E318">
        <f t="shared" ref="E318:E320" si="124">D318/2</f>
        <v>6.5</v>
      </c>
      <c r="F318">
        <f t="shared" ref="F318:F320" si="125">C318*E318</f>
        <v>650</v>
      </c>
    </row>
    <row r="319" spans="1:8" x14ac:dyDescent="0.35">
      <c r="A319">
        <v>4</v>
      </c>
      <c r="B319" s="1">
        <v>43339</v>
      </c>
      <c r="C319">
        <v>105</v>
      </c>
      <c r="D319">
        <f t="shared" si="123"/>
        <v>14</v>
      </c>
      <c r="E319">
        <f t="shared" si="124"/>
        <v>7</v>
      </c>
      <c r="F319">
        <f t="shared" si="125"/>
        <v>735</v>
      </c>
    </row>
    <row r="320" spans="1:8" x14ac:dyDescent="0.35">
      <c r="A320">
        <v>5</v>
      </c>
      <c r="B320" s="1">
        <v>43346</v>
      </c>
      <c r="C320">
        <v>39</v>
      </c>
      <c r="D320">
        <f>B321-B319</f>
        <v>14</v>
      </c>
      <c r="E320">
        <f t="shared" si="124"/>
        <v>7</v>
      </c>
      <c r="F320">
        <f t="shared" si="125"/>
        <v>273</v>
      </c>
    </row>
    <row r="321" spans="1:8" x14ac:dyDescent="0.35">
      <c r="A321">
        <v>6</v>
      </c>
      <c r="B321" s="1">
        <v>43353</v>
      </c>
      <c r="C321">
        <v>10</v>
      </c>
      <c r="D321">
        <f>B322-B320</f>
        <v>14</v>
      </c>
      <c r="E321">
        <f t="shared" ref="E321" si="126">D321/2</f>
        <v>7</v>
      </c>
      <c r="F321">
        <f t="shared" ref="F321" si="127">C321*E321</f>
        <v>70</v>
      </c>
    </row>
    <row r="322" spans="1:8" x14ac:dyDescent="0.35">
      <c r="A322" t="s">
        <v>18</v>
      </c>
      <c r="B322" s="1">
        <v>43360</v>
      </c>
      <c r="C322">
        <v>0</v>
      </c>
      <c r="D322" t="s">
        <v>8</v>
      </c>
      <c r="E322" t="s">
        <v>8</v>
      </c>
      <c r="F322">
        <v>0</v>
      </c>
    </row>
    <row r="323" spans="1:8" x14ac:dyDescent="0.35">
      <c r="B323" s="1"/>
    </row>
    <row r="324" spans="1:8" x14ac:dyDescent="0.35">
      <c r="E324" t="s">
        <v>6</v>
      </c>
      <c r="F324">
        <f>SUM(F315:F322)</f>
        <v>2094</v>
      </c>
    </row>
    <row r="325" spans="1:8" ht="15" thickBot="1" x14ac:dyDescent="0.4"/>
    <row r="326" spans="1:8" ht="15" thickBot="1" x14ac:dyDescent="0.4">
      <c r="A326" s="2">
        <v>2009</v>
      </c>
    </row>
    <row r="327" spans="1:8" x14ac:dyDescent="0.35">
      <c r="A327" s="3"/>
    </row>
    <row r="328" spans="1:8" x14ac:dyDescent="0.35">
      <c r="A328" t="s">
        <v>4</v>
      </c>
      <c r="B328" t="s">
        <v>5</v>
      </c>
      <c r="C328" t="s">
        <v>0</v>
      </c>
      <c r="D328" t="s">
        <v>1</v>
      </c>
      <c r="E328" t="s">
        <v>2</v>
      </c>
      <c r="F328" t="s">
        <v>3</v>
      </c>
      <c r="G328" t="s">
        <v>7</v>
      </c>
      <c r="H328" t="s">
        <v>9</v>
      </c>
    </row>
    <row r="329" spans="1:8" x14ac:dyDescent="0.35">
      <c r="A329">
        <v>1</v>
      </c>
      <c r="B329" s="1">
        <v>40030</v>
      </c>
      <c r="C329">
        <v>0</v>
      </c>
      <c r="D329" t="s">
        <v>8</v>
      </c>
      <c r="E329" t="s">
        <v>8</v>
      </c>
      <c r="F329">
        <v>0</v>
      </c>
      <c r="G329">
        <f>F339/$H$1</f>
        <v>69.378531073446325</v>
      </c>
      <c r="H329">
        <f>G329/$H$2</f>
        <v>138.75706214689265</v>
      </c>
    </row>
    <row r="330" spans="1:8" x14ac:dyDescent="0.35">
      <c r="A330">
        <v>2</v>
      </c>
      <c r="B330" s="1">
        <v>40038</v>
      </c>
      <c r="C330">
        <v>4</v>
      </c>
      <c r="D330">
        <f>B331-B329</f>
        <v>14</v>
      </c>
      <c r="E330">
        <f>D330/2</f>
        <v>7</v>
      </c>
      <c r="F330">
        <f>C330*E330</f>
        <v>28</v>
      </c>
    </row>
    <row r="331" spans="1:8" x14ac:dyDescent="0.35">
      <c r="A331">
        <v>3</v>
      </c>
      <c r="B331" s="1">
        <v>40044</v>
      </c>
      <c r="C331">
        <v>32</v>
      </c>
      <c r="D331">
        <f t="shared" ref="D331:D336" si="128">B332-B330</f>
        <v>13</v>
      </c>
      <c r="E331">
        <f t="shared" ref="E331:E335" si="129">D331/2</f>
        <v>6.5</v>
      </c>
      <c r="F331">
        <f t="shared" ref="F331:F336" si="130">C331*E331</f>
        <v>208</v>
      </c>
    </row>
    <row r="332" spans="1:8" x14ac:dyDescent="0.35">
      <c r="A332">
        <v>4</v>
      </c>
      <c r="B332" s="1">
        <v>40051</v>
      </c>
      <c r="C332">
        <v>37</v>
      </c>
      <c r="D332">
        <f t="shared" si="128"/>
        <v>14</v>
      </c>
      <c r="E332">
        <f t="shared" si="129"/>
        <v>7</v>
      </c>
      <c r="F332">
        <f t="shared" si="130"/>
        <v>259</v>
      </c>
    </row>
    <row r="333" spans="1:8" x14ac:dyDescent="0.35">
      <c r="A333">
        <v>5</v>
      </c>
      <c r="B333" s="1">
        <v>40058</v>
      </c>
      <c r="C333">
        <v>12</v>
      </c>
      <c r="D333">
        <f t="shared" si="128"/>
        <v>14</v>
      </c>
      <c r="E333">
        <f t="shared" si="129"/>
        <v>7</v>
      </c>
      <c r="F333">
        <f t="shared" si="130"/>
        <v>84</v>
      </c>
    </row>
    <row r="334" spans="1:8" x14ac:dyDescent="0.35">
      <c r="A334">
        <v>6</v>
      </c>
      <c r="B334" s="1">
        <v>40065</v>
      </c>
      <c r="C334">
        <v>3</v>
      </c>
      <c r="D334">
        <f t="shared" si="128"/>
        <v>14</v>
      </c>
      <c r="E334">
        <f t="shared" si="129"/>
        <v>7</v>
      </c>
      <c r="F334">
        <f t="shared" si="130"/>
        <v>21</v>
      </c>
    </row>
    <row r="335" spans="1:8" x14ac:dyDescent="0.35">
      <c r="A335">
        <v>7</v>
      </c>
      <c r="B335" s="1">
        <v>40072</v>
      </c>
      <c r="C335">
        <v>1</v>
      </c>
      <c r="D335">
        <f t="shared" si="128"/>
        <v>14</v>
      </c>
      <c r="E335">
        <f t="shared" si="129"/>
        <v>7</v>
      </c>
      <c r="F335">
        <f t="shared" si="130"/>
        <v>7</v>
      </c>
    </row>
    <row r="336" spans="1:8" x14ac:dyDescent="0.35">
      <c r="A336">
        <v>8</v>
      </c>
      <c r="B336" s="1">
        <v>40079</v>
      </c>
      <c r="C336">
        <v>1</v>
      </c>
      <c r="D336">
        <f t="shared" si="128"/>
        <v>14</v>
      </c>
      <c r="E336">
        <f>D336/2</f>
        <v>7</v>
      </c>
      <c r="F336">
        <f t="shared" si="130"/>
        <v>7</v>
      </c>
    </row>
    <row r="337" spans="1:8" x14ac:dyDescent="0.35">
      <c r="A337">
        <v>9</v>
      </c>
      <c r="B337" s="1">
        <v>40086</v>
      </c>
      <c r="C337">
        <v>0</v>
      </c>
      <c r="D337" t="s">
        <v>8</v>
      </c>
      <c r="E337" t="s">
        <v>8</v>
      </c>
      <c r="F337">
        <v>0</v>
      </c>
    </row>
    <row r="339" spans="1:8" x14ac:dyDescent="0.35">
      <c r="E339" t="s">
        <v>6</v>
      </c>
      <c r="F339">
        <f>SUM(F329:F337)</f>
        <v>614</v>
      </c>
    </row>
    <row r="340" spans="1:8" ht="15" thickBot="1" x14ac:dyDescent="0.4"/>
    <row r="341" spans="1:8" ht="15" thickBot="1" x14ac:dyDescent="0.4">
      <c r="A341" s="2">
        <v>2010</v>
      </c>
    </row>
    <row r="343" spans="1:8" x14ac:dyDescent="0.35">
      <c r="A343" t="s">
        <v>4</v>
      </c>
      <c r="B343" t="s">
        <v>5</v>
      </c>
      <c r="C343" t="s">
        <v>0</v>
      </c>
      <c r="D343" t="s">
        <v>1</v>
      </c>
      <c r="E343" t="s">
        <v>2</v>
      </c>
      <c r="F343" t="s">
        <v>3</v>
      </c>
      <c r="G343" t="s">
        <v>7</v>
      </c>
      <c r="H343" t="s">
        <v>9</v>
      </c>
    </row>
    <row r="344" spans="1:8" x14ac:dyDescent="0.35">
      <c r="A344">
        <v>1</v>
      </c>
      <c r="B344" s="1">
        <v>40395</v>
      </c>
      <c r="C344">
        <v>0</v>
      </c>
      <c r="D344" t="s">
        <v>8</v>
      </c>
      <c r="E344" t="s">
        <v>8</v>
      </c>
      <c r="F344">
        <v>0</v>
      </c>
      <c r="G344">
        <f>F355/$H$1</f>
        <v>59.322033898305087</v>
      </c>
      <c r="H344">
        <f>G344/$H$2</f>
        <v>118.64406779661017</v>
      </c>
    </row>
    <row r="345" spans="1:8" x14ac:dyDescent="0.35">
      <c r="A345">
        <v>2</v>
      </c>
      <c r="B345" s="1">
        <v>40402</v>
      </c>
      <c r="C345">
        <v>0</v>
      </c>
      <c r="D345">
        <f>B346-B344</f>
        <v>14</v>
      </c>
      <c r="E345">
        <f>D345/2</f>
        <v>7</v>
      </c>
      <c r="F345">
        <f>C345*E345</f>
        <v>0</v>
      </c>
    </row>
    <row r="346" spans="1:8" x14ac:dyDescent="0.35">
      <c r="A346">
        <v>3</v>
      </c>
      <c r="B346" s="1">
        <v>40409</v>
      </c>
      <c r="C346">
        <v>5</v>
      </c>
      <c r="D346">
        <f t="shared" ref="D346:D352" si="131">B347-B345</f>
        <v>14</v>
      </c>
      <c r="E346">
        <f t="shared" ref="E346:E350" si="132">D346/2</f>
        <v>7</v>
      </c>
      <c r="F346">
        <f t="shared" ref="F346:F352" si="133">C346*E346</f>
        <v>35</v>
      </c>
    </row>
    <row r="347" spans="1:8" x14ac:dyDescent="0.35">
      <c r="A347">
        <v>4</v>
      </c>
      <c r="B347" s="1">
        <v>40416</v>
      </c>
      <c r="C347">
        <v>22</v>
      </c>
      <c r="D347">
        <f t="shared" si="131"/>
        <v>14</v>
      </c>
      <c r="E347">
        <f t="shared" si="132"/>
        <v>7</v>
      </c>
      <c r="F347">
        <f t="shared" si="133"/>
        <v>154</v>
      </c>
    </row>
    <row r="348" spans="1:8" x14ac:dyDescent="0.35">
      <c r="A348">
        <v>5</v>
      </c>
      <c r="B348" s="1">
        <v>40423</v>
      </c>
      <c r="C348">
        <v>23</v>
      </c>
      <c r="D348">
        <f t="shared" si="131"/>
        <v>14</v>
      </c>
      <c r="E348">
        <f t="shared" si="132"/>
        <v>7</v>
      </c>
      <c r="F348">
        <f t="shared" si="133"/>
        <v>161</v>
      </c>
    </row>
    <row r="349" spans="1:8" x14ac:dyDescent="0.35">
      <c r="A349">
        <v>6</v>
      </c>
      <c r="B349" s="1">
        <v>40430</v>
      </c>
      <c r="C349">
        <v>15</v>
      </c>
      <c r="D349">
        <f t="shared" si="131"/>
        <v>14</v>
      </c>
      <c r="E349">
        <f t="shared" si="132"/>
        <v>7</v>
      </c>
      <c r="F349">
        <f t="shared" si="133"/>
        <v>105</v>
      </c>
    </row>
    <row r="350" spans="1:8" x14ac:dyDescent="0.35">
      <c r="A350">
        <v>7</v>
      </c>
      <c r="B350" s="1">
        <v>40437</v>
      </c>
      <c r="C350">
        <v>7</v>
      </c>
      <c r="D350">
        <f t="shared" si="131"/>
        <v>14</v>
      </c>
      <c r="E350">
        <f t="shared" si="132"/>
        <v>7</v>
      </c>
      <c r="F350">
        <f t="shared" si="133"/>
        <v>49</v>
      </c>
    </row>
    <row r="351" spans="1:8" x14ac:dyDescent="0.35">
      <c r="A351">
        <v>8</v>
      </c>
      <c r="B351" s="1">
        <v>40444</v>
      </c>
      <c r="C351">
        <v>3</v>
      </c>
      <c r="D351">
        <f t="shared" si="131"/>
        <v>14</v>
      </c>
      <c r="E351">
        <f>D351/2</f>
        <v>7</v>
      </c>
      <c r="F351">
        <f t="shared" si="133"/>
        <v>21</v>
      </c>
    </row>
    <row r="352" spans="1:8" x14ac:dyDescent="0.35">
      <c r="A352">
        <v>9</v>
      </c>
      <c r="B352" s="1">
        <v>40451</v>
      </c>
      <c r="C352">
        <v>0</v>
      </c>
      <c r="D352">
        <f t="shared" si="131"/>
        <v>14</v>
      </c>
      <c r="E352">
        <f t="shared" ref="E352" si="134">D352/2</f>
        <v>7</v>
      </c>
      <c r="F352">
        <f t="shared" si="133"/>
        <v>0</v>
      </c>
    </row>
    <row r="353" spans="1:8" x14ac:dyDescent="0.35">
      <c r="A353">
        <v>10</v>
      </c>
      <c r="B353" s="1">
        <v>40458</v>
      </c>
      <c r="C353">
        <v>0</v>
      </c>
      <c r="D353" t="s">
        <v>8</v>
      </c>
      <c r="E353" t="s">
        <v>8</v>
      </c>
      <c r="F353">
        <v>0</v>
      </c>
    </row>
    <row r="355" spans="1:8" x14ac:dyDescent="0.35">
      <c r="E355" t="s">
        <v>6</v>
      </c>
      <c r="F355">
        <f>SUM(F344:F353)</f>
        <v>525</v>
      </c>
    </row>
    <row r="356" spans="1:8" ht="15" thickBot="1" x14ac:dyDescent="0.4"/>
    <row r="357" spans="1:8" ht="15" thickBot="1" x14ac:dyDescent="0.4">
      <c r="A357" s="2">
        <v>2011</v>
      </c>
    </row>
    <row r="359" spans="1:8" x14ac:dyDescent="0.35">
      <c r="A359" t="s">
        <v>4</v>
      </c>
      <c r="B359" t="s">
        <v>5</v>
      </c>
      <c r="C359" t="s">
        <v>0</v>
      </c>
      <c r="D359" t="s">
        <v>1</v>
      </c>
      <c r="E359" t="s">
        <v>2</v>
      </c>
      <c r="F359" t="s">
        <v>3</v>
      </c>
      <c r="G359" t="s">
        <v>7</v>
      </c>
      <c r="H359" t="s">
        <v>9</v>
      </c>
    </row>
    <row r="360" spans="1:8" x14ac:dyDescent="0.35">
      <c r="A360">
        <v>1</v>
      </c>
      <c r="B360" s="1">
        <v>40758</v>
      </c>
      <c r="C360">
        <v>0</v>
      </c>
      <c r="D360" t="s">
        <v>8</v>
      </c>
      <c r="E360" t="s">
        <v>8</v>
      </c>
      <c r="F360">
        <v>0</v>
      </c>
      <c r="G360">
        <f>F370/$H$1</f>
        <v>26.949152542372882</v>
      </c>
      <c r="H360">
        <f>G360/$H$2</f>
        <v>53.898305084745765</v>
      </c>
    </row>
    <row r="361" spans="1:8" x14ac:dyDescent="0.35">
      <c r="A361">
        <v>2</v>
      </c>
      <c r="B361" s="1">
        <v>40765</v>
      </c>
      <c r="C361">
        <v>0</v>
      </c>
      <c r="D361">
        <f>B361-B360</f>
        <v>7</v>
      </c>
      <c r="E361">
        <f>D361/2</f>
        <v>3.5</v>
      </c>
      <c r="F361">
        <f>C361*E361</f>
        <v>0</v>
      </c>
    </row>
    <row r="362" spans="1:8" x14ac:dyDescent="0.35">
      <c r="A362">
        <v>3</v>
      </c>
      <c r="B362" s="1">
        <v>40771</v>
      </c>
      <c r="C362">
        <v>0</v>
      </c>
      <c r="D362">
        <f t="shared" ref="D362:D366" si="135">B362-B361</f>
        <v>6</v>
      </c>
      <c r="E362">
        <f t="shared" ref="E362:E366" si="136">D362/2</f>
        <v>3</v>
      </c>
      <c r="F362">
        <f t="shared" ref="F362:F368" si="137">C362*E362</f>
        <v>0</v>
      </c>
    </row>
    <row r="363" spans="1:8" x14ac:dyDescent="0.35">
      <c r="A363">
        <v>4</v>
      </c>
      <c r="B363" s="1">
        <v>40779</v>
      </c>
      <c r="C363">
        <v>8</v>
      </c>
      <c r="D363">
        <f t="shared" si="135"/>
        <v>8</v>
      </c>
      <c r="E363">
        <f t="shared" si="136"/>
        <v>4</v>
      </c>
      <c r="F363">
        <f t="shared" si="137"/>
        <v>32</v>
      </c>
    </row>
    <row r="364" spans="1:8" x14ac:dyDescent="0.35">
      <c r="A364">
        <v>5</v>
      </c>
      <c r="B364" s="1">
        <v>40786</v>
      </c>
      <c r="C364">
        <v>24</v>
      </c>
      <c r="D364">
        <f t="shared" si="135"/>
        <v>7</v>
      </c>
      <c r="E364">
        <f t="shared" si="136"/>
        <v>3.5</v>
      </c>
      <c r="F364">
        <f t="shared" si="137"/>
        <v>84</v>
      </c>
    </row>
    <row r="365" spans="1:8" x14ac:dyDescent="0.35">
      <c r="A365">
        <v>6</v>
      </c>
      <c r="B365" s="1">
        <v>40793</v>
      </c>
      <c r="C365">
        <v>25</v>
      </c>
      <c r="D365">
        <f t="shared" si="135"/>
        <v>7</v>
      </c>
      <c r="E365">
        <f t="shared" si="136"/>
        <v>3.5</v>
      </c>
      <c r="F365">
        <f t="shared" si="137"/>
        <v>87.5</v>
      </c>
    </row>
    <row r="366" spans="1:8" x14ac:dyDescent="0.35">
      <c r="A366">
        <v>7</v>
      </c>
      <c r="B366" s="1">
        <v>40800</v>
      </c>
      <c r="C366">
        <v>8</v>
      </c>
      <c r="D366">
        <f t="shared" si="135"/>
        <v>7</v>
      </c>
      <c r="E366">
        <f t="shared" si="136"/>
        <v>3.5</v>
      </c>
      <c r="F366">
        <f t="shared" si="137"/>
        <v>28</v>
      </c>
    </row>
    <row r="367" spans="1:8" x14ac:dyDescent="0.35">
      <c r="A367">
        <v>8</v>
      </c>
      <c r="B367" s="1">
        <v>40807</v>
      </c>
      <c r="C367">
        <v>2</v>
      </c>
      <c r="D367">
        <f>B367-B366</f>
        <v>7</v>
      </c>
      <c r="E367">
        <f>D367/2</f>
        <v>3.5</v>
      </c>
      <c r="F367">
        <f t="shared" si="137"/>
        <v>7</v>
      </c>
    </row>
    <row r="368" spans="1:8" x14ac:dyDescent="0.35">
      <c r="A368">
        <v>9</v>
      </c>
      <c r="B368" s="1">
        <v>40814</v>
      </c>
      <c r="C368">
        <v>0</v>
      </c>
      <c r="D368">
        <f>B368-B367</f>
        <v>7</v>
      </c>
      <c r="E368">
        <f t="shared" ref="E368" si="138">D368/2</f>
        <v>3.5</v>
      </c>
      <c r="F368">
        <f t="shared" si="137"/>
        <v>0</v>
      </c>
    </row>
    <row r="370" spans="1:8" x14ac:dyDescent="0.35">
      <c r="E370" t="s">
        <v>6</v>
      </c>
      <c r="F370">
        <f>SUM(F360:F368)</f>
        <v>238.5</v>
      </c>
    </row>
    <row r="371" spans="1:8" ht="15" thickBot="1" x14ac:dyDescent="0.4"/>
    <row r="372" spans="1:8" ht="15" thickBot="1" x14ac:dyDescent="0.4">
      <c r="A372" s="2">
        <v>2012</v>
      </c>
    </row>
    <row r="374" spans="1:8" x14ac:dyDescent="0.35">
      <c r="A374" t="s">
        <v>4</v>
      </c>
      <c r="B374" t="s">
        <v>5</v>
      </c>
      <c r="C374" t="s">
        <v>0</v>
      </c>
      <c r="D374" t="s">
        <v>1</v>
      </c>
      <c r="E374" t="s">
        <v>2</v>
      </c>
      <c r="F374" t="s">
        <v>3</v>
      </c>
      <c r="G374" t="s">
        <v>7</v>
      </c>
      <c r="H374" t="s">
        <v>9</v>
      </c>
    </row>
    <row r="375" spans="1:8" x14ac:dyDescent="0.35">
      <c r="A375">
        <v>1</v>
      </c>
      <c r="B375" s="1">
        <v>41123</v>
      </c>
      <c r="C375">
        <v>0</v>
      </c>
      <c r="D375" t="s">
        <v>8</v>
      </c>
      <c r="E375" t="s">
        <v>8</v>
      </c>
      <c r="F375">
        <v>0</v>
      </c>
      <c r="G375">
        <f>F386/$H$1</f>
        <v>68.022598870056498</v>
      </c>
      <c r="H375">
        <f>G375/$H$2</f>
        <v>136.045197740113</v>
      </c>
    </row>
    <row r="376" spans="1:8" x14ac:dyDescent="0.35">
      <c r="A376">
        <v>2</v>
      </c>
      <c r="B376" s="1">
        <v>41130</v>
      </c>
      <c r="C376">
        <v>2</v>
      </c>
      <c r="D376">
        <f>B377-B375</f>
        <v>14</v>
      </c>
      <c r="E376">
        <f>D376/2</f>
        <v>7</v>
      </c>
      <c r="F376">
        <f>C376*E376</f>
        <v>14</v>
      </c>
    </row>
    <row r="377" spans="1:8" x14ac:dyDescent="0.35">
      <c r="A377">
        <v>3</v>
      </c>
      <c r="B377" s="1">
        <v>41137</v>
      </c>
      <c r="C377">
        <v>14</v>
      </c>
      <c r="D377">
        <f t="shared" ref="D377:D382" si="139">B378-B376</f>
        <v>14</v>
      </c>
      <c r="E377">
        <f t="shared" ref="E377:E381" si="140">D377/2</f>
        <v>7</v>
      </c>
      <c r="F377">
        <f t="shared" ref="F377:F382" si="141">C377*E377</f>
        <v>98</v>
      </c>
    </row>
    <row r="378" spans="1:8" x14ac:dyDescent="0.35">
      <c r="A378">
        <v>4</v>
      </c>
      <c r="B378" s="1">
        <v>41144</v>
      </c>
      <c r="C378">
        <v>23</v>
      </c>
      <c r="D378">
        <f t="shared" si="139"/>
        <v>14</v>
      </c>
      <c r="E378">
        <f t="shared" si="140"/>
        <v>7</v>
      </c>
      <c r="F378">
        <f t="shared" si="141"/>
        <v>161</v>
      </c>
    </row>
    <row r="379" spans="1:8" x14ac:dyDescent="0.35">
      <c r="A379">
        <v>5</v>
      </c>
      <c r="B379" s="1">
        <v>41151</v>
      </c>
      <c r="C379">
        <v>21</v>
      </c>
      <c r="D379">
        <f t="shared" si="139"/>
        <v>14</v>
      </c>
      <c r="E379">
        <f t="shared" si="140"/>
        <v>7</v>
      </c>
      <c r="F379">
        <f t="shared" si="141"/>
        <v>147</v>
      </c>
    </row>
    <row r="380" spans="1:8" x14ac:dyDescent="0.35">
      <c r="A380">
        <v>6</v>
      </c>
      <c r="B380" s="1">
        <v>41158</v>
      </c>
      <c r="C380">
        <v>17</v>
      </c>
      <c r="D380">
        <f t="shared" si="139"/>
        <v>14</v>
      </c>
      <c r="E380">
        <f t="shared" si="140"/>
        <v>7</v>
      </c>
      <c r="F380">
        <f t="shared" si="141"/>
        <v>119</v>
      </c>
    </row>
    <row r="381" spans="1:8" x14ac:dyDescent="0.35">
      <c r="A381">
        <v>7</v>
      </c>
      <c r="B381" s="1">
        <v>41165</v>
      </c>
      <c r="C381">
        <v>7</v>
      </c>
      <c r="D381">
        <f t="shared" si="139"/>
        <v>14</v>
      </c>
      <c r="E381">
        <f t="shared" si="140"/>
        <v>7</v>
      </c>
      <c r="F381">
        <f t="shared" si="141"/>
        <v>49</v>
      </c>
    </row>
    <row r="382" spans="1:8" x14ac:dyDescent="0.35">
      <c r="A382">
        <v>8</v>
      </c>
      <c r="B382" s="1">
        <v>41172</v>
      </c>
      <c r="C382">
        <v>1</v>
      </c>
      <c r="D382">
        <f t="shared" si="139"/>
        <v>14</v>
      </c>
      <c r="E382">
        <f>D382/2</f>
        <v>7</v>
      </c>
      <c r="F382">
        <f t="shared" si="141"/>
        <v>7</v>
      </c>
    </row>
    <row r="383" spans="1:8" x14ac:dyDescent="0.35">
      <c r="A383">
        <v>9</v>
      </c>
      <c r="B383" s="1">
        <v>41179</v>
      </c>
      <c r="C383">
        <v>1</v>
      </c>
      <c r="D383">
        <f t="shared" ref="D383" si="142">B384-B382</f>
        <v>14</v>
      </c>
      <c r="E383">
        <f>D383/2</f>
        <v>7</v>
      </c>
      <c r="F383">
        <f t="shared" ref="F383" si="143">C383*E383</f>
        <v>7</v>
      </c>
    </row>
    <row r="384" spans="1:8" x14ac:dyDescent="0.35">
      <c r="A384" t="s">
        <v>18</v>
      </c>
      <c r="B384" s="1">
        <v>41186</v>
      </c>
      <c r="C384">
        <v>0</v>
      </c>
      <c r="D384" t="s">
        <v>8</v>
      </c>
      <c r="E384" t="s">
        <v>8</v>
      </c>
      <c r="F384">
        <v>0</v>
      </c>
    </row>
    <row r="386" spans="1:8" x14ac:dyDescent="0.35">
      <c r="E386" t="s">
        <v>6</v>
      </c>
      <c r="F386">
        <f>SUM(F375:F384)</f>
        <v>602</v>
      </c>
    </row>
    <row r="387" spans="1:8" ht="15" thickBot="1" x14ac:dyDescent="0.4"/>
    <row r="388" spans="1:8" ht="15" thickBot="1" x14ac:dyDescent="0.4">
      <c r="A388" s="2">
        <v>2013</v>
      </c>
    </row>
    <row r="390" spans="1:8" x14ac:dyDescent="0.35">
      <c r="A390" t="s">
        <v>4</v>
      </c>
      <c r="B390" t="s">
        <v>5</v>
      </c>
      <c r="C390" t="s">
        <v>0</v>
      </c>
      <c r="D390" t="s">
        <v>1</v>
      </c>
      <c r="E390" t="s">
        <v>2</v>
      </c>
      <c r="F390" t="s">
        <v>3</v>
      </c>
      <c r="G390" t="s">
        <v>7</v>
      </c>
      <c r="H390" t="s">
        <v>9</v>
      </c>
    </row>
    <row r="391" spans="1:8" x14ac:dyDescent="0.35">
      <c r="A391">
        <v>1</v>
      </c>
      <c r="B391" s="1">
        <v>41487</v>
      </c>
      <c r="C391">
        <v>0</v>
      </c>
      <c r="D391" t="s">
        <v>8</v>
      </c>
      <c r="E391" t="s">
        <v>8</v>
      </c>
      <c r="F391">
        <v>0</v>
      </c>
      <c r="G391">
        <f>F401/$H$1</f>
        <v>61.694915254237287</v>
      </c>
      <c r="H391">
        <f>G391/$H$2</f>
        <v>123.38983050847457</v>
      </c>
    </row>
    <row r="392" spans="1:8" x14ac:dyDescent="0.35">
      <c r="A392">
        <v>2</v>
      </c>
      <c r="B392" s="1">
        <v>41494</v>
      </c>
      <c r="C392">
        <v>5</v>
      </c>
      <c r="D392">
        <f>B393-B391</f>
        <v>14</v>
      </c>
      <c r="E392">
        <f>D392/2</f>
        <v>7</v>
      </c>
      <c r="F392">
        <f>C392*E392</f>
        <v>35</v>
      </c>
    </row>
    <row r="393" spans="1:8" x14ac:dyDescent="0.35">
      <c r="A393">
        <v>3</v>
      </c>
      <c r="B393" s="1">
        <v>41501</v>
      </c>
      <c r="C393">
        <v>6</v>
      </c>
      <c r="D393">
        <f t="shared" ref="D393:D397" si="144">B394-B392</f>
        <v>14</v>
      </c>
      <c r="E393">
        <f t="shared" ref="E393:E397" si="145">D393/2</f>
        <v>7</v>
      </c>
      <c r="F393">
        <f t="shared" ref="F393:F397" si="146">C393*E393</f>
        <v>42</v>
      </c>
    </row>
    <row r="394" spans="1:8" x14ac:dyDescent="0.35">
      <c r="A394">
        <v>4</v>
      </c>
      <c r="B394" s="1">
        <v>41508</v>
      </c>
      <c r="C394">
        <v>26</v>
      </c>
      <c r="D394">
        <f t="shared" si="144"/>
        <v>14</v>
      </c>
      <c r="E394">
        <f t="shared" si="145"/>
        <v>7</v>
      </c>
      <c r="F394">
        <f t="shared" si="146"/>
        <v>182</v>
      </c>
    </row>
    <row r="395" spans="1:8" x14ac:dyDescent="0.35">
      <c r="A395">
        <v>5</v>
      </c>
      <c r="B395" s="1">
        <v>41515</v>
      </c>
      <c r="C395">
        <v>28</v>
      </c>
      <c r="D395">
        <f t="shared" si="144"/>
        <v>14</v>
      </c>
      <c r="E395">
        <f t="shared" si="145"/>
        <v>7</v>
      </c>
      <c r="F395">
        <f t="shared" si="146"/>
        <v>196</v>
      </c>
    </row>
    <row r="396" spans="1:8" x14ac:dyDescent="0.35">
      <c r="A396">
        <v>6</v>
      </c>
      <c r="B396" s="1">
        <v>41522</v>
      </c>
      <c r="C396">
        <v>10</v>
      </c>
      <c r="D396">
        <f t="shared" si="144"/>
        <v>14</v>
      </c>
      <c r="E396">
        <f t="shared" si="145"/>
        <v>7</v>
      </c>
      <c r="F396">
        <f t="shared" si="146"/>
        <v>70</v>
      </c>
    </row>
    <row r="397" spans="1:8" x14ac:dyDescent="0.35">
      <c r="A397">
        <v>7</v>
      </c>
      <c r="B397" s="1">
        <v>41529</v>
      </c>
      <c r="C397">
        <v>2</v>
      </c>
      <c r="D397">
        <f t="shared" si="144"/>
        <v>14</v>
      </c>
      <c r="E397">
        <f t="shared" si="145"/>
        <v>7</v>
      </c>
      <c r="F397">
        <f t="shared" si="146"/>
        <v>14</v>
      </c>
    </row>
    <row r="398" spans="1:8" x14ac:dyDescent="0.35">
      <c r="A398">
        <v>8</v>
      </c>
      <c r="B398" s="1">
        <v>41536</v>
      </c>
      <c r="C398">
        <v>1</v>
      </c>
      <c r="D398">
        <f t="shared" ref="D398" si="147">B399-B397</f>
        <v>14</v>
      </c>
      <c r="E398">
        <f t="shared" ref="E398" si="148">D398/2</f>
        <v>7</v>
      </c>
      <c r="F398">
        <f t="shared" ref="F398" si="149">C398*E398</f>
        <v>7</v>
      </c>
    </row>
    <row r="399" spans="1:8" x14ac:dyDescent="0.35">
      <c r="A399" t="s">
        <v>18</v>
      </c>
      <c r="B399" s="1">
        <v>41543</v>
      </c>
      <c r="C399">
        <v>0</v>
      </c>
      <c r="D399" t="s">
        <v>8</v>
      </c>
      <c r="E399" t="s">
        <v>8</v>
      </c>
      <c r="F399">
        <v>0</v>
      </c>
    </row>
    <row r="401" spans="1:8" x14ac:dyDescent="0.35">
      <c r="E401" t="s">
        <v>6</v>
      </c>
      <c r="F401">
        <f>SUM(F391:F399)</f>
        <v>546</v>
      </c>
    </row>
    <row r="402" spans="1:8" ht="15" thickBot="1" x14ac:dyDescent="0.4"/>
    <row r="403" spans="1:8" ht="15" thickBot="1" x14ac:dyDescent="0.4">
      <c r="A403" s="2">
        <v>2014</v>
      </c>
    </row>
    <row r="405" spans="1:8" x14ac:dyDescent="0.35">
      <c r="A405" t="s">
        <v>4</v>
      </c>
      <c r="B405" t="s">
        <v>5</v>
      </c>
      <c r="C405" t="s">
        <v>0</v>
      </c>
      <c r="D405" t="s">
        <v>1</v>
      </c>
      <c r="E405" t="s">
        <v>2</v>
      </c>
      <c r="F405" t="s">
        <v>3</v>
      </c>
      <c r="G405" t="s">
        <v>7</v>
      </c>
      <c r="H405" t="s">
        <v>9</v>
      </c>
    </row>
    <row r="406" spans="1:8" x14ac:dyDescent="0.35">
      <c r="A406" t="s">
        <v>18</v>
      </c>
      <c r="B406" s="1">
        <v>41851</v>
      </c>
      <c r="C406">
        <v>0</v>
      </c>
      <c r="D406" t="s">
        <v>8</v>
      </c>
      <c r="E406" t="s">
        <v>8</v>
      </c>
      <c r="F406">
        <v>0</v>
      </c>
    </row>
    <row r="407" spans="1:8" x14ac:dyDescent="0.35">
      <c r="A407">
        <v>1</v>
      </c>
      <c r="B407" s="1">
        <v>41858</v>
      </c>
      <c r="C407">
        <v>4</v>
      </c>
      <c r="D407">
        <f>B408-B406</f>
        <v>14</v>
      </c>
      <c r="E407">
        <f>D407/2</f>
        <v>7</v>
      </c>
      <c r="F407">
        <f>C407*E407</f>
        <v>28</v>
      </c>
      <c r="G407">
        <f>F415/$H$1</f>
        <v>105.98870056497175</v>
      </c>
      <c r="H407">
        <f>G407/$H$2</f>
        <v>211.9774011299435</v>
      </c>
    </row>
    <row r="408" spans="1:8" x14ac:dyDescent="0.35">
      <c r="A408">
        <v>2</v>
      </c>
      <c r="B408" s="1">
        <v>41865</v>
      </c>
      <c r="C408">
        <v>20</v>
      </c>
      <c r="D408">
        <f>B409-B407</f>
        <v>14</v>
      </c>
      <c r="E408">
        <f>D408/2</f>
        <v>7</v>
      </c>
      <c r="F408">
        <f>C408*E408</f>
        <v>140</v>
      </c>
    </row>
    <row r="409" spans="1:8" x14ac:dyDescent="0.35">
      <c r="A409">
        <v>3</v>
      </c>
      <c r="B409" s="1">
        <v>41872</v>
      </c>
      <c r="C409">
        <v>42</v>
      </c>
      <c r="D409">
        <f t="shared" ref="D409:D412" si="150">B410-B408</f>
        <v>14</v>
      </c>
      <c r="E409">
        <f t="shared" ref="E409:E412" si="151">D409/2</f>
        <v>7</v>
      </c>
      <c r="F409">
        <f t="shared" ref="F409:F412" si="152">C409*E409</f>
        <v>294</v>
      </c>
    </row>
    <row r="410" spans="1:8" x14ac:dyDescent="0.35">
      <c r="A410">
        <v>4</v>
      </c>
      <c r="B410" s="1">
        <v>41879</v>
      </c>
      <c r="C410">
        <v>44</v>
      </c>
      <c r="D410">
        <f t="shared" si="150"/>
        <v>14</v>
      </c>
      <c r="E410">
        <f t="shared" si="151"/>
        <v>7</v>
      </c>
      <c r="F410">
        <f t="shared" si="152"/>
        <v>308</v>
      </c>
    </row>
    <row r="411" spans="1:8" x14ac:dyDescent="0.35">
      <c r="A411">
        <v>5</v>
      </c>
      <c r="B411" s="1">
        <v>41886</v>
      </c>
      <c r="C411">
        <v>20</v>
      </c>
      <c r="D411">
        <f t="shared" si="150"/>
        <v>14</v>
      </c>
      <c r="E411">
        <f t="shared" si="151"/>
        <v>7</v>
      </c>
      <c r="F411">
        <f t="shared" si="152"/>
        <v>140</v>
      </c>
    </row>
    <row r="412" spans="1:8" x14ac:dyDescent="0.35">
      <c r="A412">
        <v>6</v>
      </c>
      <c r="B412" s="1">
        <v>41893</v>
      </c>
      <c r="C412">
        <v>4</v>
      </c>
      <c r="D412">
        <f t="shared" si="150"/>
        <v>14</v>
      </c>
      <c r="E412">
        <f t="shared" si="151"/>
        <v>7</v>
      </c>
      <c r="F412">
        <f t="shared" si="152"/>
        <v>28</v>
      </c>
    </row>
    <row r="413" spans="1:8" x14ac:dyDescent="0.35">
      <c r="A413">
        <v>7</v>
      </c>
      <c r="B413" s="1">
        <v>41900</v>
      </c>
      <c r="C413">
        <v>0</v>
      </c>
      <c r="D413" t="s">
        <v>8</v>
      </c>
      <c r="E413" t="s">
        <v>8</v>
      </c>
      <c r="F413">
        <v>0</v>
      </c>
    </row>
    <row r="415" spans="1:8" x14ac:dyDescent="0.35">
      <c r="E415" t="s">
        <v>6</v>
      </c>
      <c r="F415">
        <f>SUM(F406:F413)</f>
        <v>938</v>
      </c>
    </row>
    <row r="416" spans="1:8" ht="15" thickBot="1" x14ac:dyDescent="0.4"/>
    <row r="417" spans="1:8" ht="15" thickBot="1" x14ac:dyDescent="0.4">
      <c r="A417" s="2">
        <v>2015</v>
      </c>
    </row>
    <row r="419" spans="1:8" x14ac:dyDescent="0.35">
      <c r="A419" t="s">
        <v>4</v>
      </c>
      <c r="B419" t="s">
        <v>5</v>
      </c>
      <c r="C419" t="s">
        <v>0</v>
      </c>
      <c r="D419" t="s">
        <v>1</v>
      </c>
      <c r="E419" t="s">
        <v>2</v>
      </c>
      <c r="F419" t="s">
        <v>3</v>
      </c>
      <c r="G419" t="s">
        <v>7</v>
      </c>
      <c r="H419" t="s">
        <v>9</v>
      </c>
    </row>
    <row r="420" spans="1:8" x14ac:dyDescent="0.35">
      <c r="A420">
        <v>1</v>
      </c>
      <c r="B420" s="1">
        <v>42220</v>
      </c>
      <c r="C420">
        <v>0</v>
      </c>
      <c r="D420" t="s">
        <v>8</v>
      </c>
      <c r="E420" t="s">
        <v>8</v>
      </c>
      <c r="F420">
        <v>0</v>
      </c>
      <c r="G420">
        <f>F428/$H$1</f>
        <v>26.214689265536723</v>
      </c>
      <c r="H420">
        <f>G420/$H$2</f>
        <v>52.429378531073446</v>
      </c>
    </row>
    <row r="421" spans="1:8" x14ac:dyDescent="0.35">
      <c r="A421">
        <v>2</v>
      </c>
      <c r="B421" s="1">
        <v>42227</v>
      </c>
      <c r="C421">
        <v>2</v>
      </c>
      <c r="D421">
        <f>B422-B420</f>
        <v>14</v>
      </c>
      <c r="E421">
        <f>D421/2</f>
        <v>7</v>
      </c>
      <c r="F421">
        <f>C421*E421</f>
        <v>14</v>
      </c>
    </row>
    <row r="422" spans="1:8" x14ac:dyDescent="0.35">
      <c r="A422">
        <v>3</v>
      </c>
      <c r="B422" s="1">
        <v>42234</v>
      </c>
      <c r="C422">
        <v>5</v>
      </c>
      <c r="D422">
        <f t="shared" ref="D422:D425" si="153">B423-B421</f>
        <v>13</v>
      </c>
      <c r="E422">
        <f t="shared" ref="E422:E425" si="154">D422/2</f>
        <v>6.5</v>
      </c>
      <c r="F422">
        <f t="shared" ref="F422:F425" si="155">C422*E422</f>
        <v>32.5</v>
      </c>
    </row>
    <row r="423" spans="1:8" x14ac:dyDescent="0.35">
      <c r="A423">
        <v>4</v>
      </c>
      <c r="B423" s="1">
        <v>42240</v>
      </c>
      <c r="C423">
        <v>11</v>
      </c>
      <c r="D423">
        <f t="shared" si="153"/>
        <v>14</v>
      </c>
      <c r="E423">
        <f t="shared" si="154"/>
        <v>7</v>
      </c>
      <c r="F423">
        <f t="shared" si="155"/>
        <v>77</v>
      </c>
    </row>
    <row r="424" spans="1:8" x14ac:dyDescent="0.35">
      <c r="A424">
        <v>5</v>
      </c>
      <c r="B424" s="8">
        <v>42248</v>
      </c>
      <c r="C424">
        <v>7</v>
      </c>
      <c r="D424">
        <f t="shared" si="153"/>
        <v>14</v>
      </c>
      <c r="E424">
        <f t="shared" si="154"/>
        <v>7</v>
      </c>
      <c r="F424">
        <f t="shared" si="155"/>
        <v>49</v>
      </c>
    </row>
    <row r="425" spans="1:8" x14ac:dyDescent="0.35">
      <c r="A425">
        <v>6</v>
      </c>
      <c r="B425" s="8">
        <v>42254</v>
      </c>
      <c r="C425">
        <v>7</v>
      </c>
      <c r="D425">
        <f t="shared" si="153"/>
        <v>17</v>
      </c>
      <c r="E425">
        <f t="shared" si="154"/>
        <v>8.5</v>
      </c>
      <c r="F425">
        <f t="shared" si="155"/>
        <v>59.5</v>
      </c>
    </row>
    <row r="426" spans="1:8" x14ac:dyDescent="0.35">
      <c r="A426">
        <v>7</v>
      </c>
      <c r="B426" s="8">
        <v>42265</v>
      </c>
      <c r="C426">
        <v>0</v>
      </c>
      <c r="D426" t="s">
        <v>8</v>
      </c>
      <c r="E426" t="s">
        <v>8</v>
      </c>
      <c r="F426">
        <v>0</v>
      </c>
    </row>
    <row r="428" spans="1:8" x14ac:dyDescent="0.35">
      <c r="E428" t="s">
        <v>6</v>
      </c>
      <c r="F428">
        <f>SUM(F420:F426)</f>
        <v>232</v>
      </c>
    </row>
    <row r="429" spans="1:8" ht="15" thickBot="1" x14ac:dyDescent="0.4"/>
    <row r="430" spans="1:8" ht="15" thickBot="1" x14ac:dyDescent="0.4">
      <c r="A430" s="2">
        <v>2016</v>
      </c>
    </row>
    <row r="432" spans="1:8" x14ac:dyDescent="0.35">
      <c r="A432" t="s">
        <v>4</v>
      </c>
      <c r="B432" t="s">
        <v>5</v>
      </c>
      <c r="C432" t="s">
        <v>0</v>
      </c>
      <c r="D432" t="s">
        <v>1</v>
      </c>
      <c r="E432" t="s">
        <v>2</v>
      </c>
      <c r="F432" t="s">
        <v>3</v>
      </c>
      <c r="G432" t="s">
        <v>7</v>
      </c>
      <c r="H432" t="s">
        <v>9</v>
      </c>
    </row>
    <row r="433" spans="1:8" x14ac:dyDescent="0.35">
      <c r="A433">
        <v>1</v>
      </c>
      <c r="B433" s="1">
        <v>42585</v>
      </c>
      <c r="C433">
        <v>0</v>
      </c>
      <c r="D433" t="s">
        <v>8</v>
      </c>
      <c r="E433" t="s">
        <v>8</v>
      </c>
      <c r="F433">
        <v>0</v>
      </c>
      <c r="G433">
        <f>F441/$H$1</f>
        <v>20.16949152542373</v>
      </c>
      <c r="H433">
        <f>G433/$H$2</f>
        <v>40.33898305084746</v>
      </c>
    </row>
    <row r="434" spans="1:8" x14ac:dyDescent="0.35">
      <c r="A434">
        <v>2</v>
      </c>
      <c r="B434" s="1">
        <v>42591</v>
      </c>
      <c r="C434">
        <v>1</v>
      </c>
      <c r="D434">
        <f>B435-B433</f>
        <v>14</v>
      </c>
      <c r="E434">
        <f>D434/2</f>
        <v>7</v>
      </c>
      <c r="F434">
        <f>C434*E434</f>
        <v>7</v>
      </c>
    </row>
    <row r="435" spans="1:8" x14ac:dyDescent="0.35">
      <c r="A435">
        <v>3</v>
      </c>
      <c r="B435" s="1">
        <v>42599</v>
      </c>
      <c r="C435">
        <v>7</v>
      </c>
      <c r="D435">
        <f t="shared" ref="D435:D438" si="156">B436-B434</f>
        <v>15</v>
      </c>
      <c r="E435">
        <f t="shared" ref="E435:E438" si="157">D435/2</f>
        <v>7.5</v>
      </c>
      <c r="F435">
        <f t="shared" ref="F435:F438" si="158">C435*E435</f>
        <v>52.5</v>
      </c>
    </row>
    <row r="436" spans="1:8" x14ac:dyDescent="0.35">
      <c r="A436">
        <v>4</v>
      </c>
      <c r="B436" s="9">
        <v>42606</v>
      </c>
      <c r="C436">
        <v>6</v>
      </c>
      <c r="D436">
        <f t="shared" si="156"/>
        <v>14</v>
      </c>
      <c r="E436">
        <f t="shared" si="157"/>
        <v>7</v>
      </c>
      <c r="F436">
        <f t="shared" si="158"/>
        <v>42</v>
      </c>
    </row>
    <row r="437" spans="1:8" x14ac:dyDescent="0.35">
      <c r="A437">
        <v>5</v>
      </c>
      <c r="B437" s="8">
        <v>42613</v>
      </c>
      <c r="C437">
        <v>9</v>
      </c>
      <c r="D437">
        <f t="shared" si="156"/>
        <v>14</v>
      </c>
      <c r="E437">
        <f t="shared" si="157"/>
        <v>7</v>
      </c>
      <c r="F437">
        <f t="shared" si="158"/>
        <v>63</v>
      </c>
    </row>
    <row r="438" spans="1:8" x14ac:dyDescent="0.35">
      <c r="A438">
        <v>6</v>
      </c>
      <c r="B438" s="8">
        <v>42620</v>
      </c>
      <c r="C438">
        <v>2</v>
      </c>
      <c r="D438">
        <f t="shared" si="156"/>
        <v>14</v>
      </c>
      <c r="E438">
        <f t="shared" si="157"/>
        <v>7</v>
      </c>
      <c r="F438">
        <f t="shared" si="158"/>
        <v>14</v>
      </c>
    </row>
    <row r="439" spans="1:8" x14ac:dyDescent="0.35">
      <c r="A439">
        <v>7</v>
      </c>
      <c r="B439" s="8">
        <v>42627</v>
      </c>
      <c r="C439">
        <v>0</v>
      </c>
      <c r="D439" t="s">
        <v>8</v>
      </c>
      <c r="E439" t="s">
        <v>8</v>
      </c>
      <c r="F439">
        <v>0</v>
      </c>
    </row>
    <row r="441" spans="1:8" x14ac:dyDescent="0.35">
      <c r="E441" t="s">
        <v>6</v>
      </c>
      <c r="F441">
        <f>SUM(F433:F439)</f>
        <v>178.5</v>
      </c>
    </row>
    <row r="442" spans="1:8" ht="15" thickBot="1" x14ac:dyDescent="0.4"/>
    <row r="443" spans="1:8" ht="15" thickBot="1" x14ac:dyDescent="0.4">
      <c r="A443" s="2">
        <v>2017</v>
      </c>
    </row>
    <row r="445" spans="1:8" x14ac:dyDescent="0.35">
      <c r="A445" t="s">
        <v>4</v>
      </c>
      <c r="B445" t="s">
        <v>5</v>
      </c>
      <c r="C445" t="s">
        <v>0</v>
      </c>
      <c r="D445" t="s">
        <v>1</v>
      </c>
      <c r="E445" t="s">
        <v>2</v>
      </c>
      <c r="F445" t="s">
        <v>3</v>
      </c>
      <c r="G445" t="s">
        <v>7</v>
      </c>
      <c r="H445" t="s">
        <v>9</v>
      </c>
    </row>
    <row r="446" spans="1:8" x14ac:dyDescent="0.35">
      <c r="A446">
        <v>1</v>
      </c>
      <c r="B446" s="1">
        <v>42949</v>
      </c>
      <c r="C446">
        <v>0</v>
      </c>
      <c r="D446" t="s">
        <v>8</v>
      </c>
      <c r="E446" t="s">
        <v>8</v>
      </c>
      <c r="F446">
        <v>0</v>
      </c>
      <c r="G446">
        <f>F455/$H$1</f>
        <v>20.564971751412429</v>
      </c>
      <c r="H446">
        <f>G446/$H$2</f>
        <v>41.129943502824858</v>
      </c>
    </row>
    <row r="447" spans="1:8" x14ac:dyDescent="0.35">
      <c r="A447">
        <v>2</v>
      </c>
      <c r="B447" s="1">
        <v>42956</v>
      </c>
      <c r="C447">
        <v>0</v>
      </c>
      <c r="D447">
        <f>B448-B446</f>
        <v>13</v>
      </c>
      <c r="E447">
        <f>D447/2</f>
        <v>6.5</v>
      </c>
      <c r="F447">
        <f>C447*E447</f>
        <v>0</v>
      </c>
    </row>
    <row r="448" spans="1:8" x14ac:dyDescent="0.35">
      <c r="A448">
        <v>3</v>
      </c>
      <c r="B448" s="1">
        <v>42962</v>
      </c>
      <c r="C448">
        <v>3</v>
      </c>
      <c r="D448">
        <f t="shared" ref="D448:D452" si="159">B449-B447</f>
        <v>14</v>
      </c>
      <c r="E448">
        <f t="shared" ref="E448:E452" si="160">D448/2</f>
        <v>7</v>
      </c>
      <c r="F448">
        <f t="shared" ref="F448:F452" si="161">C448*E448</f>
        <v>21</v>
      </c>
    </row>
    <row r="449" spans="1:8" x14ac:dyDescent="0.35">
      <c r="A449">
        <v>4</v>
      </c>
      <c r="B449" s="9">
        <v>42970</v>
      </c>
      <c r="C449">
        <v>11</v>
      </c>
      <c r="D449">
        <f t="shared" si="159"/>
        <v>14</v>
      </c>
      <c r="E449">
        <f t="shared" si="160"/>
        <v>7</v>
      </c>
      <c r="F449">
        <f t="shared" si="161"/>
        <v>77</v>
      </c>
    </row>
    <row r="450" spans="1:8" x14ac:dyDescent="0.35">
      <c r="A450">
        <v>5</v>
      </c>
      <c r="B450" s="8">
        <v>42976</v>
      </c>
      <c r="C450">
        <v>9</v>
      </c>
      <c r="D450">
        <f t="shared" si="159"/>
        <v>14</v>
      </c>
      <c r="E450">
        <f t="shared" si="160"/>
        <v>7</v>
      </c>
      <c r="F450">
        <f t="shared" si="161"/>
        <v>63</v>
      </c>
    </row>
    <row r="451" spans="1:8" x14ac:dyDescent="0.35">
      <c r="A451">
        <v>6</v>
      </c>
      <c r="B451" s="8">
        <v>42984</v>
      </c>
      <c r="C451">
        <v>3</v>
      </c>
      <c r="D451">
        <f t="shared" si="159"/>
        <v>14</v>
      </c>
      <c r="E451">
        <f t="shared" si="160"/>
        <v>7</v>
      </c>
      <c r="F451">
        <f t="shared" si="161"/>
        <v>21</v>
      </c>
    </row>
    <row r="452" spans="1:8" x14ac:dyDescent="0.35">
      <c r="A452">
        <v>7</v>
      </c>
      <c r="B452" s="8">
        <v>42990</v>
      </c>
      <c r="C452">
        <v>0</v>
      </c>
      <c r="D452">
        <f t="shared" si="159"/>
        <v>15</v>
      </c>
      <c r="E452">
        <f t="shared" si="160"/>
        <v>7.5</v>
      </c>
      <c r="F452">
        <f t="shared" si="161"/>
        <v>0</v>
      </c>
    </row>
    <row r="453" spans="1:8" x14ac:dyDescent="0.35">
      <c r="A453">
        <v>8</v>
      </c>
      <c r="B453" s="8">
        <v>42999</v>
      </c>
      <c r="C453">
        <v>0</v>
      </c>
      <c r="D453" t="s">
        <v>8</v>
      </c>
      <c r="E453" t="s">
        <v>8</v>
      </c>
      <c r="F453">
        <v>0</v>
      </c>
    </row>
    <row r="455" spans="1:8" x14ac:dyDescent="0.35">
      <c r="E455" t="s">
        <v>6</v>
      </c>
      <c r="F455">
        <f>SUM(F446:F453)</f>
        <v>182</v>
      </c>
    </row>
    <row r="456" spans="1:8" ht="15" thickBot="1" x14ac:dyDescent="0.4"/>
    <row r="457" spans="1:8" ht="15" thickBot="1" x14ac:dyDescent="0.4">
      <c r="A457" s="2">
        <v>2018</v>
      </c>
    </row>
    <row r="459" spans="1:8" x14ac:dyDescent="0.35">
      <c r="A459" t="s">
        <v>4</v>
      </c>
      <c r="B459" t="s">
        <v>5</v>
      </c>
      <c r="C459" t="s">
        <v>0</v>
      </c>
      <c r="D459" t="s">
        <v>1</v>
      </c>
      <c r="E459" t="s">
        <v>2</v>
      </c>
      <c r="F459" t="s">
        <v>3</v>
      </c>
      <c r="G459" t="s">
        <v>7</v>
      </c>
      <c r="H459" t="s">
        <v>9</v>
      </c>
    </row>
    <row r="460" spans="1:8" x14ac:dyDescent="0.35">
      <c r="A460">
        <v>1</v>
      </c>
      <c r="B460" s="1">
        <v>43313</v>
      </c>
      <c r="C460">
        <v>0</v>
      </c>
      <c r="D460" t="s">
        <v>8</v>
      </c>
      <c r="E460" t="s">
        <v>8</v>
      </c>
      <c r="F460">
        <v>0</v>
      </c>
      <c r="G460">
        <f>F470/$H$1</f>
        <v>6.9491525423728815</v>
      </c>
      <c r="H460">
        <f>G460/$H$2</f>
        <v>13.898305084745763</v>
      </c>
    </row>
    <row r="461" spans="1:8" x14ac:dyDescent="0.35">
      <c r="A461">
        <v>2</v>
      </c>
      <c r="B461" s="1">
        <v>43319</v>
      </c>
      <c r="C461">
        <v>0</v>
      </c>
      <c r="D461">
        <f>B462-B460</f>
        <v>14</v>
      </c>
      <c r="E461">
        <f>D461/2</f>
        <v>7</v>
      </c>
      <c r="F461">
        <f>C461*E461</f>
        <v>0</v>
      </c>
    </row>
    <row r="462" spans="1:8" x14ac:dyDescent="0.35">
      <c r="A462">
        <v>3</v>
      </c>
      <c r="B462" s="1">
        <v>43327</v>
      </c>
      <c r="C462">
        <v>0</v>
      </c>
      <c r="D462">
        <f t="shared" ref="D462:D466" si="162">B463-B461</f>
        <v>15</v>
      </c>
      <c r="E462">
        <f t="shared" ref="E462:E466" si="163">D462/2</f>
        <v>7.5</v>
      </c>
      <c r="F462">
        <f t="shared" ref="F462:F466" si="164">C462*E462</f>
        <v>0</v>
      </c>
    </row>
    <row r="463" spans="1:8" x14ac:dyDescent="0.35">
      <c r="A463">
        <v>4</v>
      </c>
      <c r="B463" s="9">
        <v>43334</v>
      </c>
      <c r="C463">
        <v>2</v>
      </c>
      <c r="D463">
        <f t="shared" si="162"/>
        <v>14</v>
      </c>
      <c r="E463">
        <f t="shared" si="163"/>
        <v>7</v>
      </c>
      <c r="F463">
        <f t="shared" si="164"/>
        <v>14</v>
      </c>
    </row>
    <row r="464" spans="1:8" x14ac:dyDescent="0.35">
      <c r="A464">
        <v>5</v>
      </c>
      <c r="B464" s="8">
        <v>43341</v>
      </c>
      <c r="C464">
        <v>5</v>
      </c>
      <c r="D464">
        <f t="shared" si="162"/>
        <v>13</v>
      </c>
      <c r="E464">
        <f t="shared" si="163"/>
        <v>6.5</v>
      </c>
      <c r="F464">
        <f t="shared" si="164"/>
        <v>32.5</v>
      </c>
    </row>
    <row r="465" spans="1:8" x14ac:dyDescent="0.35">
      <c r="A465">
        <v>6</v>
      </c>
      <c r="B465" s="8">
        <v>43347</v>
      </c>
      <c r="C465">
        <v>0</v>
      </c>
      <c r="D465">
        <f t="shared" si="162"/>
        <v>14</v>
      </c>
      <c r="E465">
        <f t="shared" si="163"/>
        <v>7</v>
      </c>
      <c r="F465">
        <f t="shared" si="164"/>
        <v>0</v>
      </c>
    </row>
    <row r="466" spans="1:8" x14ac:dyDescent="0.35">
      <c r="A466">
        <v>7</v>
      </c>
      <c r="B466" s="8">
        <v>43355</v>
      </c>
      <c r="C466">
        <v>2</v>
      </c>
      <c r="D466">
        <f t="shared" si="162"/>
        <v>15</v>
      </c>
      <c r="E466">
        <f t="shared" si="163"/>
        <v>7.5</v>
      </c>
      <c r="F466">
        <f t="shared" si="164"/>
        <v>15</v>
      </c>
    </row>
    <row r="467" spans="1:8" x14ac:dyDescent="0.35">
      <c r="A467">
        <v>8</v>
      </c>
      <c r="B467" s="8">
        <v>43362</v>
      </c>
      <c r="C467">
        <v>0</v>
      </c>
      <c r="D467">
        <f t="shared" ref="D467" si="165">B468-B466</f>
        <v>14</v>
      </c>
      <c r="E467">
        <f t="shared" ref="E467" si="166">D467/2</f>
        <v>7</v>
      </c>
      <c r="F467">
        <f t="shared" ref="F467" si="167">C467*E467</f>
        <v>0</v>
      </c>
    </row>
    <row r="468" spans="1:8" x14ac:dyDescent="0.35">
      <c r="A468">
        <v>9</v>
      </c>
      <c r="B468" s="8">
        <v>43369</v>
      </c>
      <c r="C468">
        <v>0</v>
      </c>
      <c r="D468" t="s">
        <v>8</v>
      </c>
      <c r="E468" t="s">
        <v>8</v>
      </c>
      <c r="F468">
        <v>0</v>
      </c>
    </row>
    <row r="470" spans="1:8" x14ac:dyDescent="0.35">
      <c r="E470" t="s">
        <v>6</v>
      </c>
      <c r="F470">
        <f>SUM(F460:F468)</f>
        <v>61.5</v>
      </c>
    </row>
    <row r="471" spans="1:8" ht="15" thickBot="1" x14ac:dyDescent="0.4"/>
    <row r="472" spans="1:8" ht="15" thickBot="1" x14ac:dyDescent="0.4">
      <c r="A472" s="5">
        <v>2019</v>
      </c>
    </row>
    <row r="474" spans="1:8" x14ac:dyDescent="0.35">
      <c r="A474" t="s">
        <v>4</v>
      </c>
      <c r="B474" t="s">
        <v>5</v>
      </c>
      <c r="C474" t="s">
        <v>0</v>
      </c>
      <c r="D474" t="s">
        <v>1</v>
      </c>
      <c r="E474" t="s">
        <v>2</v>
      </c>
      <c r="F474" t="s">
        <v>3</v>
      </c>
      <c r="G474" t="s">
        <v>7</v>
      </c>
      <c r="H474" t="s">
        <v>9</v>
      </c>
    </row>
    <row r="475" spans="1:8" x14ac:dyDescent="0.35">
      <c r="A475">
        <v>1</v>
      </c>
      <c r="B475" s="1">
        <v>43677</v>
      </c>
      <c r="C475">
        <v>0</v>
      </c>
      <c r="D475" t="s">
        <v>8</v>
      </c>
      <c r="E475" t="s">
        <v>8</v>
      </c>
      <c r="F475">
        <v>0</v>
      </c>
      <c r="G475">
        <f>F485/$H$1</f>
        <v>3.9548022598870056</v>
      </c>
      <c r="H475">
        <f>G475/$H$2</f>
        <v>7.9096045197740112</v>
      </c>
    </row>
    <row r="476" spans="1:8" x14ac:dyDescent="0.35">
      <c r="A476">
        <v>2</v>
      </c>
      <c r="B476" s="1">
        <v>43684</v>
      </c>
      <c r="C476">
        <v>0</v>
      </c>
      <c r="D476">
        <f t="shared" ref="D476:D482" si="168">B477-B475</f>
        <v>14</v>
      </c>
      <c r="E476">
        <f>D476/2</f>
        <v>7</v>
      </c>
      <c r="F476">
        <f t="shared" ref="F476:F482" si="169">C476*E476</f>
        <v>0</v>
      </c>
    </row>
    <row r="477" spans="1:8" x14ac:dyDescent="0.35">
      <c r="A477">
        <v>3</v>
      </c>
      <c r="B477" s="1">
        <v>43691</v>
      </c>
      <c r="C477">
        <v>0</v>
      </c>
      <c r="D477">
        <f t="shared" si="168"/>
        <v>14</v>
      </c>
      <c r="E477">
        <f t="shared" ref="E477:E481" si="170">D477/2</f>
        <v>7</v>
      </c>
      <c r="F477">
        <f t="shared" si="169"/>
        <v>0</v>
      </c>
    </row>
    <row r="478" spans="1:8" x14ac:dyDescent="0.35">
      <c r="A478">
        <v>4</v>
      </c>
      <c r="B478" s="9">
        <v>43698</v>
      </c>
      <c r="C478">
        <v>2</v>
      </c>
      <c r="D478">
        <f t="shared" si="168"/>
        <v>14</v>
      </c>
      <c r="E478">
        <f t="shared" si="170"/>
        <v>7</v>
      </c>
      <c r="F478">
        <f t="shared" si="169"/>
        <v>14</v>
      </c>
    </row>
    <row r="479" spans="1:8" x14ac:dyDescent="0.35">
      <c r="A479">
        <v>5</v>
      </c>
      <c r="B479" s="8">
        <v>43705</v>
      </c>
      <c r="C479">
        <v>2</v>
      </c>
      <c r="D479">
        <f t="shared" si="168"/>
        <v>14</v>
      </c>
      <c r="E479">
        <f t="shared" si="170"/>
        <v>7</v>
      </c>
      <c r="F479">
        <f t="shared" si="169"/>
        <v>14</v>
      </c>
    </row>
    <row r="480" spans="1:8" x14ac:dyDescent="0.35">
      <c r="A480">
        <v>6</v>
      </c>
      <c r="B480" s="8">
        <v>43712</v>
      </c>
      <c r="C480">
        <v>0</v>
      </c>
      <c r="D480">
        <f t="shared" si="168"/>
        <v>14</v>
      </c>
      <c r="E480">
        <f t="shared" si="170"/>
        <v>7</v>
      </c>
      <c r="F480">
        <f t="shared" si="169"/>
        <v>0</v>
      </c>
    </row>
    <row r="481" spans="1:6" x14ac:dyDescent="0.35">
      <c r="A481">
        <v>7</v>
      </c>
      <c r="B481" s="8">
        <v>43719</v>
      </c>
      <c r="C481">
        <v>1</v>
      </c>
      <c r="D481">
        <f t="shared" si="168"/>
        <v>14</v>
      </c>
      <c r="E481">
        <f t="shared" si="170"/>
        <v>7</v>
      </c>
      <c r="F481">
        <f t="shared" si="169"/>
        <v>7</v>
      </c>
    </row>
    <row r="482" spans="1:6" x14ac:dyDescent="0.35">
      <c r="A482">
        <v>8</v>
      </c>
      <c r="B482" s="8">
        <v>43726</v>
      </c>
      <c r="C482">
        <v>0</v>
      </c>
      <c r="D482">
        <f t="shared" si="168"/>
        <v>13</v>
      </c>
      <c r="E482">
        <f t="shared" ref="E482" si="171">D482/2</f>
        <v>6.5</v>
      </c>
      <c r="F482">
        <f t="shared" si="169"/>
        <v>0</v>
      </c>
    </row>
    <row r="483" spans="1:6" x14ac:dyDescent="0.35">
      <c r="A483">
        <v>9</v>
      </c>
      <c r="B483" s="8">
        <v>43732</v>
      </c>
      <c r="C483">
        <v>0</v>
      </c>
      <c r="D483" t="s">
        <v>8</v>
      </c>
      <c r="E483" t="s">
        <v>8</v>
      </c>
      <c r="F483">
        <v>0</v>
      </c>
    </row>
    <row r="485" spans="1:6" x14ac:dyDescent="0.35">
      <c r="E485" t="s">
        <v>6</v>
      </c>
      <c r="F485">
        <f>SUM(F475:F483)</f>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0"/>
  <sheetViews>
    <sheetView workbookViewId="0">
      <selection activeCell="C10" sqref="C10"/>
    </sheetView>
  </sheetViews>
  <sheetFormatPr defaultRowHeight="14.5" x14ac:dyDescent="0.35"/>
  <cols>
    <col min="2" max="2" width="10.7265625" bestFit="1" customWidth="1"/>
  </cols>
  <sheetData>
    <row r="1" spans="1:8" x14ac:dyDescent="0.35">
      <c r="F1" t="s">
        <v>12</v>
      </c>
      <c r="G1" t="s">
        <v>10</v>
      </c>
      <c r="H1">
        <v>8.85</v>
      </c>
    </row>
    <row r="2" spans="1:8" ht="15" thickBot="1" x14ac:dyDescent="0.4">
      <c r="G2" t="s">
        <v>11</v>
      </c>
      <c r="H2">
        <v>0.5</v>
      </c>
    </row>
    <row r="3" spans="1:8" ht="15" thickBot="1" x14ac:dyDescent="0.4">
      <c r="A3" s="2">
        <v>1986</v>
      </c>
    </row>
    <row r="5" spans="1:8" x14ac:dyDescent="0.35">
      <c r="A5" t="s">
        <v>4</v>
      </c>
      <c r="B5" t="s">
        <v>5</v>
      </c>
      <c r="C5" t="s">
        <v>0</v>
      </c>
      <c r="D5" t="s">
        <v>1</v>
      </c>
      <c r="E5" t="s">
        <v>2</v>
      </c>
      <c r="F5" t="s">
        <v>3</v>
      </c>
      <c r="G5" t="s">
        <v>7</v>
      </c>
      <c r="H5" t="s">
        <v>9</v>
      </c>
    </row>
    <row r="6" spans="1:8" x14ac:dyDescent="0.35">
      <c r="A6" t="s">
        <v>18</v>
      </c>
      <c r="B6" s="1">
        <v>31637</v>
      </c>
      <c r="C6">
        <v>0</v>
      </c>
      <c r="D6" t="s">
        <v>8</v>
      </c>
      <c r="E6" t="s">
        <v>8</v>
      </c>
      <c r="F6">
        <v>0</v>
      </c>
    </row>
    <row r="7" spans="1:8" x14ac:dyDescent="0.35">
      <c r="A7">
        <v>1</v>
      </c>
      <c r="B7" s="1">
        <v>31644</v>
      </c>
      <c r="C7">
        <v>15</v>
      </c>
      <c r="D7">
        <f>B8-B6</f>
        <v>9</v>
      </c>
      <c r="E7">
        <f>D7/2</f>
        <v>4.5</v>
      </c>
      <c r="F7">
        <f>C7*E7</f>
        <v>67.5</v>
      </c>
      <c r="G7">
        <f>F13/$H$1</f>
        <v>58.305084745762713</v>
      </c>
      <c r="H7">
        <f>G7/$H$2</f>
        <v>116.61016949152543</v>
      </c>
    </row>
    <row r="8" spans="1:8" x14ac:dyDescent="0.35">
      <c r="A8">
        <v>2</v>
      </c>
      <c r="B8" s="1">
        <v>31646</v>
      </c>
      <c r="C8">
        <v>32</v>
      </c>
      <c r="D8">
        <f>B9-B7</f>
        <v>8</v>
      </c>
      <c r="E8">
        <f>D8/2</f>
        <v>4</v>
      </c>
      <c r="F8">
        <f>C8*E8</f>
        <v>128</v>
      </c>
    </row>
    <row r="9" spans="1:8" x14ac:dyDescent="0.35">
      <c r="A9">
        <v>3</v>
      </c>
      <c r="B9" s="1">
        <v>31652</v>
      </c>
      <c r="C9">
        <v>34</v>
      </c>
      <c r="D9">
        <f t="shared" ref="D9" si="0">B10-B8</f>
        <v>14</v>
      </c>
      <c r="E9">
        <f t="shared" ref="E9" si="1">D9/2</f>
        <v>7</v>
      </c>
      <c r="F9">
        <f t="shared" ref="F9" si="2">C9*E9</f>
        <v>238</v>
      </c>
    </row>
    <row r="10" spans="1:8" x14ac:dyDescent="0.35">
      <c r="A10">
        <v>4</v>
      </c>
      <c r="B10" s="1">
        <v>31660</v>
      </c>
      <c r="C10">
        <v>11</v>
      </c>
      <c r="D10">
        <f t="shared" ref="D10" si="3">B11-B9</f>
        <v>15</v>
      </c>
      <c r="E10">
        <f t="shared" ref="E10" si="4">D10/2</f>
        <v>7.5</v>
      </c>
      <c r="F10">
        <f t="shared" ref="F10" si="5">C10*E10</f>
        <v>82.5</v>
      </c>
    </row>
    <row r="11" spans="1:8" x14ac:dyDescent="0.35">
      <c r="A11" t="s">
        <v>18</v>
      </c>
      <c r="B11" s="1">
        <v>31667</v>
      </c>
      <c r="C11">
        <v>0</v>
      </c>
      <c r="D11" t="s">
        <v>8</v>
      </c>
      <c r="E11" t="s">
        <v>8</v>
      </c>
      <c r="F11">
        <v>0</v>
      </c>
    </row>
    <row r="13" spans="1:8" x14ac:dyDescent="0.35">
      <c r="E13" t="s">
        <v>6</v>
      </c>
      <c r="F13">
        <f>SUM(F6:F11)</f>
        <v>516</v>
      </c>
    </row>
    <row r="14" spans="1:8" ht="15" thickBot="1" x14ac:dyDescent="0.4"/>
    <row r="15" spans="1:8" ht="15" thickBot="1" x14ac:dyDescent="0.4">
      <c r="A15" s="2">
        <v>1987</v>
      </c>
    </row>
    <row r="17" spans="1:8" x14ac:dyDescent="0.35">
      <c r="A17" t="s">
        <v>4</v>
      </c>
      <c r="B17" t="s">
        <v>5</v>
      </c>
      <c r="C17" t="s">
        <v>0</v>
      </c>
      <c r="D17" t="s">
        <v>1</v>
      </c>
      <c r="E17" t="s">
        <v>2</v>
      </c>
      <c r="F17" t="s">
        <v>3</v>
      </c>
      <c r="G17" t="s">
        <v>7</v>
      </c>
      <c r="H17" t="s">
        <v>9</v>
      </c>
    </row>
    <row r="18" spans="1:8" x14ac:dyDescent="0.35">
      <c r="A18">
        <v>1</v>
      </c>
      <c r="B18" s="1">
        <v>31987</v>
      </c>
      <c r="C18">
        <v>0</v>
      </c>
      <c r="D18" t="s">
        <v>8</v>
      </c>
      <c r="E18" t="s">
        <v>8</v>
      </c>
      <c r="F18">
        <v>0</v>
      </c>
      <c r="G18">
        <f>F27/$H$1</f>
        <v>364.68926553672316</v>
      </c>
      <c r="H18">
        <f>G18/$H$2</f>
        <v>729.37853107344631</v>
      </c>
    </row>
    <row r="19" spans="1:8" x14ac:dyDescent="0.35">
      <c r="A19">
        <v>2</v>
      </c>
      <c r="B19" s="1">
        <v>31995</v>
      </c>
      <c r="C19">
        <v>10</v>
      </c>
      <c r="D19">
        <f>B20-B18</f>
        <v>14</v>
      </c>
      <c r="E19">
        <f>D19/2</f>
        <v>7</v>
      </c>
      <c r="F19">
        <f>C19*E19</f>
        <v>70</v>
      </c>
    </row>
    <row r="20" spans="1:8" x14ac:dyDescent="0.35">
      <c r="A20">
        <v>3</v>
      </c>
      <c r="B20" s="1">
        <v>32001</v>
      </c>
      <c r="C20">
        <v>14</v>
      </c>
      <c r="D20">
        <f t="shared" ref="D20:D23" si="6">B21-B19</f>
        <v>14</v>
      </c>
      <c r="E20">
        <f t="shared" ref="E20:E23" si="7">D20/2</f>
        <v>7</v>
      </c>
      <c r="F20">
        <f t="shared" ref="F20:F23" si="8">C20*E20</f>
        <v>98</v>
      </c>
    </row>
    <row r="21" spans="1:8" x14ac:dyDescent="0.35">
      <c r="A21">
        <v>4</v>
      </c>
      <c r="B21" s="1">
        <v>32009</v>
      </c>
      <c r="C21">
        <v>50</v>
      </c>
      <c r="D21">
        <f t="shared" si="6"/>
        <v>15</v>
      </c>
      <c r="E21">
        <f t="shared" si="7"/>
        <v>7.5</v>
      </c>
      <c r="F21">
        <f t="shared" si="8"/>
        <v>375</v>
      </c>
    </row>
    <row r="22" spans="1:8" x14ac:dyDescent="0.35">
      <c r="A22">
        <v>5</v>
      </c>
      <c r="B22" s="1">
        <v>32016</v>
      </c>
      <c r="C22">
        <v>175</v>
      </c>
      <c r="D22">
        <f t="shared" si="6"/>
        <v>14</v>
      </c>
      <c r="E22">
        <f t="shared" si="7"/>
        <v>7</v>
      </c>
      <c r="F22">
        <f t="shared" si="8"/>
        <v>1225</v>
      </c>
    </row>
    <row r="23" spans="1:8" x14ac:dyDescent="0.35">
      <c r="A23">
        <v>6</v>
      </c>
      <c r="B23" s="1">
        <v>32023</v>
      </c>
      <c r="C23">
        <v>112</v>
      </c>
      <c r="D23">
        <f t="shared" si="6"/>
        <v>21</v>
      </c>
      <c r="E23">
        <f t="shared" si="7"/>
        <v>10.5</v>
      </c>
      <c r="F23">
        <f t="shared" si="8"/>
        <v>1176</v>
      </c>
    </row>
    <row r="24" spans="1:8" x14ac:dyDescent="0.35">
      <c r="A24">
        <v>7</v>
      </c>
      <c r="B24" s="1">
        <v>32037</v>
      </c>
      <c r="C24">
        <v>27</v>
      </c>
      <c r="D24">
        <f t="shared" ref="D24" si="9">B25-B23</f>
        <v>21</v>
      </c>
      <c r="E24">
        <f t="shared" ref="E24" si="10">D24/2</f>
        <v>10.5</v>
      </c>
      <c r="F24">
        <f t="shared" ref="F24" si="11">C24*E24</f>
        <v>283.5</v>
      </c>
    </row>
    <row r="25" spans="1:8" x14ac:dyDescent="0.35">
      <c r="A25" t="s">
        <v>18</v>
      </c>
      <c r="B25" s="1">
        <v>32044</v>
      </c>
      <c r="C25">
        <v>0</v>
      </c>
      <c r="D25" t="s">
        <v>8</v>
      </c>
      <c r="E25" t="s">
        <v>8</v>
      </c>
      <c r="F25">
        <v>0</v>
      </c>
    </row>
    <row r="27" spans="1:8" x14ac:dyDescent="0.35">
      <c r="E27" t="s">
        <v>6</v>
      </c>
      <c r="F27">
        <f>SUM(F18:F25)</f>
        <v>3227.5</v>
      </c>
    </row>
    <row r="28" spans="1:8" ht="15" thickBot="1" x14ac:dyDescent="0.4"/>
    <row r="29" spans="1:8" ht="15" thickBot="1" x14ac:dyDescent="0.4">
      <c r="A29" s="2">
        <v>1988</v>
      </c>
    </row>
    <row r="31" spans="1:8" x14ac:dyDescent="0.35">
      <c r="A31" t="s">
        <v>4</v>
      </c>
      <c r="B31" t="s">
        <v>5</v>
      </c>
      <c r="C31" t="s">
        <v>0</v>
      </c>
      <c r="D31" t="s">
        <v>1</v>
      </c>
      <c r="E31" t="s">
        <v>2</v>
      </c>
      <c r="F31" t="s">
        <v>3</v>
      </c>
      <c r="G31" t="s">
        <v>7</v>
      </c>
      <c r="H31" t="s">
        <v>9</v>
      </c>
    </row>
    <row r="32" spans="1:8" x14ac:dyDescent="0.35">
      <c r="A32" t="s">
        <v>18</v>
      </c>
      <c r="B32" s="1">
        <v>32358</v>
      </c>
      <c r="C32">
        <v>0</v>
      </c>
      <c r="D32" t="s">
        <v>8</v>
      </c>
      <c r="E32" t="s">
        <v>8</v>
      </c>
      <c r="F32">
        <v>0</v>
      </c>
    </row>
    <row r="33" spans="1:8" x14ac:dyDescent="0.35">
      <c r="A33">
        <v>1</v>
      </c>
      <c r="B33" s="1">
        <v>32365</v>
      </c>
      <c r="C33">
        <v>29</v>
      </c>
      <c r="D33">
        <f>B34-B32</f>
        <v>14</v>
      </c>
      <c r="E33">
        <f>D33/2</f>
        <v>7</v>
      </c>
      <c r="F33">
        <f>C33*E33</f>
        <v>203</v>
      </c>
      <c r="G33">
        <f>F39/H1</f>
        <v>665.98870056497174</v>
      </c>
      <c r="H33">
        <f>G33/H2</f>
        <v>1331.9774011299435</v>
      </c>
    </row>
    <row r="34" spans="1:8" x14ac:dyDescent="0.35">
      <c r="A34">
        <v>2</v>
      </c>
      <c r="B34" s="1">
        <v>32372</v>
      </c>
      <c r="C34">
        <v>215</v>
      </c>
      <c r="D34">
        <f>B35-B33</f>
        <v>14</v>
      </c>
      <c r="E34">
        <f>D34/2</f>
        <v>7</v>
      </c>
      <c r="F34">
        <f>C34*E34</f>
        <v>1505</v>
      </c>
    </row>
    <row r="35" spans="1:8" x14ac:dyDescent="0.35">
      <c r="A35">
        <v>3</v>
      </c>
      <c r="B35" s="1">
        <v>32379</v>
      </c>
      <c r="C35">
        <v>296</v>
      </c>
      <c r="D35">
        <f>B36-B34</f>
        <v>14</v>
      </c>
      <c r="E35">
        <f t="shared" ref="E35" si="12">D35/2</f>
        <v>7</v>
      </c>
      <c r="F35">
        <f t="shared" ref="F35" si="13">C35*E35</f>
        <v>2072</v>
      </c>
    </row>
    <row r="36" spans="1:8" x14ac:dyDescent="0.35">
      <c r="A36">
        <v>4</v>
      </c>
      <c r="B36" s="1">
        <v>32386</v>
      </c>
      <c r="C36">
        <v>302</v>
      </c>
      <c r="D36">
        <f>B37-B35</f>
        <v>14</v>
      </c>
      <c r="E36">
        <f t="shared" ref="E36" si="14">D36/2</f>
        <v>7</v>
      </c>
      <c r="F36">
        <f t="shared" ref="F36" si="15">C36*E36</f>
        <v>2114</v>
      </c>
    </row>
    <row r="37" spans="1:8" x14ac:dyDescent="0.35">
      <c r="A37" t="s">
        <v>18</v>
      </c>
      <c r="B37" s="1">
        <v>32393</v>
      </c>
      <c r="C37">
        <v>0</v>
      </c>
      <c r="D37" t="s">
        <v>8</v>
      </c>
      <c r="E37" t="s">
        <v>8</v>
      </c>
      <c r="F37">
        <v>0</v>
      </c>
    </row>
    <row r="39" spans="1:8" x14ac:dyDescent="0.35">
      <c r="E39" t="s">
        <v>6</v>
      </c>
      <c r="F39">
        <f>SUM(F32:F37)</f>
        <v>5894</v>
      </c>
    </row>
    <row r="40" spans="1:8" ht="15" thickBot="1" x14ac:dyDescent="0.4"/>
    <row r="41" spans="1:8" ht="15" thickBot="1" x14ac:dyDescent="0.4">
      <c r="A41" s="2">
        <v>1989</v>
      </c>
    </row>
    <row r="43" spans="1:8" x14ac:dyDescent="0.35">
      <c r="A43" t="s">
        <v>4</v>
      </c>
      <c r="B43" t="s">
        <v>5</v>
      </c>
      <c r="C43" t="s">
        <v>0</v>
      </c>
      <c r="D43" t="s">
        <v>1</v>
      </c>
      <c r="E43" t="s">
        <v>2</v>
      </c>
      <c r="F43" t="s">
        <v>3</v>
      </c>
      <c r="G43" t="s">
        <v>7</v>
      </c>
      <c r="H43" t="s">
        <v>9</v>
      </c>
    </row>
    <row r="44" spans="1:8" x14ac:dyDescent="0.35">
      <c r="A44" t="s">
        <v>18</v>
      </c>
      <c r="B44" s="1">
        <v>32721</v>
      </c>
      <c r="C44">
        <v>0</v>
      </c>
      <c r="D44" t="s">
        <v>8</v>
      </c>
      <c r="E44" t="s">
        <v>8</v>
      </c>
      <c r="F44">
        <v>0</v>
      </c>
    </row>
    <row r="45" spans="1:8" x14ac:dyDescent="0.35">
      <c r="A45">
        <v>1</v>
      </c>
      <c r="B45" s="1">
        <v>32728</v>
      </c>
      <c r="C45">
        <v>18</v>
      </c>
      <c r="D45">
        <f>B46-B44</f>
        <v>15</v>
      </c>
      <c r="E45">
        <f>D45/2</f>
        <v>7.5</v>
      </c>
      <c r="F45">
        <f>C45*E45</f>
        <v>135</v>
      </c>
      <c r="G45">
        <f>F50/$H$1</f>
        <v>789.83050847457628</v>
      </c>
      <c r="H45">
        <f>G45/$H$2</f>
        <v>1579.6610169491526</v>
      </c>
    </row>
    <row r="46" spans="1:8" x14ac:dyDescent="0.35">
      <c r="A46">
        <v>2</v>
      </c>
      <c r="B46" s="1">
        <v>32736</v>
      </c>
      <c r="C46">
        <v>150</v>
      </c>
      <c r="D46">
        <f>B47-B45</f>
        <v>15</v>
      </c>
      <c r="E46">
        <f>D46/2</f>
        <v>7.5</v>
      </c>
      <c r="F46">
        <f>C46*E46</f>
        <v>1125</v>
      </c>
    </row>
    <row r="47" spans="1:8" x14ac:dyDescent="0.35">
      <c r="A47">
        <v>3</v>
      </c>
      <c r="B47" s="1">
        <v>32743</v>
      </c>
      <c r="C47">
        <v>412</v>
      </c>
      <c r="D47">
        <f>B48-B46</f>
        <v>15</v>
      </c>
      <c r="E47">
        <f t="shared" ref="E47" si="16">D47/2</f>
        <v>7.5</v>
      </c>
      <c r="F47">
        <f t="shared" ref="F47" si="17">C47*E47</f>
        <v>3090</v>
      </c>
    </row>
    <row r="48" spans="1:8" x14ac:dyDescent="0.35">
      <c r="A48">
        <v>4</v>
      </c>
      <c r="B48" s="1">
        <v>32751</v>
      </c>
      <c r="C48">
        <v>352</v>
      </c>
      <c r="D48">
        <f>B49-B47</f>
        <v>15</v>
      </c>
      <c r="E48">
        <f t="shared" ref="E48" si="18">D48/2</f>
        <v>7.5</v>
      </c>
      <c r="F48">
        <f t="shared" ref="F48" si="19">C48*E48</f>
        <v>2640</v>
      </c>
    </row>
    <row r="49" spans="1:8" x14ac:dyDescent="0.35">
      <c r="A49" t="s">
        <v>18</v>
      </c>
      <c r="B49" s="1">
        <v>32758</v>
      </c>
      <c r="C49">
        <v>0</v>
      </c>
      <c r="D49" t="s">
        <v>8</v>
      </c>
      <c r="E49" t="s">
        <v>8</v>
      </c>
      <c r="F49">
        <v>0</v>
      </c>
    </row>
    <row r="50" spans="1:8" x14ac:dyDescent="0.35">
      <c r="E50" t="s">
        <v>6</v>
      </c>
      <c r="F50">
        <f>SUM(F44:F49)</f>
        <v>6990</v>
      </c>
    </row>
    <row r="51" spans="1:8" ht="15" thickBot="1" x14ac:dyDescent="0.4"/>
    <row r="52" spans="1:8" ht="15" thickBot="1" x14ac:dyDescent="0.4">
      <c r="A52" s="2">
        <v>1990</v>
      </c>
    </row>
    <row r="54" spans="1:8" x14ac:dyDescent="0.35">
      <c r="A54" t="s">
        <v>4</v>
      </c>
      <c r="B54" t="s">
        <v>5</v>
      </c>
      <c r="C54" t="s">
        <v>0</v>
      </c>
      <c r="D54" t="s">
        <v>1</v>
      </c>
      <c r="E54" t="s">
        <v>2</v>
      </c>
      <c r="F54" t="s">
        <v>3</v>
      </c>
      <c r="G54" t="s">
        <v>7</v>
      </c>
      <c r="H54" t="s">
        <v>9</v>
      </c>
    </row>
    <row r="55" spans="1:8" x14ac:dyDescent="0.35">
      <c r="A55" t="s">
        <v>18</v>
      </c>
      <c r="B55" s="1">
        <v>33087</v>
      </c>
      <c r="C55">
        <v>0</v>
      </c>
      <c r="D55" t="s">
        <v>8</v>
      </c>
      <c r="E55" t="s">
        <v>8</v>
      </c>
      <c r="F55">
        <v>0</v>
      </c>
    </row>
    <row r="56" spans="1:8" x14ac:dyDescent="0.35">
      <c r="A56">
        <v>1</v>
      </c>
      <c r="B56" s="1">
        <v>33094</v>
      </c>
      <c r="C56">
        <v>69</v>
      </c>
      <c r="D56">
        <f>B57-B55</f>
        <v>14</v>
      </c>
      <c r="E56">
        <f>D56/2</f>
        <v>7</v>
      </c>
      <c r="F56">
        <f>C56*E56</f>
        <v>483</v>
      </c>
      <c r="G56">
        <f>F62/$H$1</f>
        <v>1320.9039548022599</v>
      </c>
      <c r="H56">
        <f>G56/$H$2</f>
        <v>2641.8079096045199</v>
      </c>
    </row>
    <row r="57" spans="1:8" x14ac:dyDescent="0.35">
      <c r="A57">
        <v>2</v>
      </c>
      <c r="B57" s="1">
        <v>33101</v>
      </c>
      <c r="C57">
        <v>301</v>
      </c>
      <c r="D57">
        <f>B58-B56</f>
        <v>14</v>
      </c>
      <c r="E57">
        <f>D57/2</f>
        <v>7</v>
      </c>
      <c r="F57">
        <f>C57*E57</f>
        <v>2107</v>
      </c>
    </row>
    <row r="58" spans="1:8" x14ac:dyDescent="0.35">
      <c r="A58">
        <v>3</v>
      </c>
      <c r="B58" s="1">
        <v>33108</v>
      </c>
      <c r="C58">
        <v>806</v>
      </c>
      <c r="D58">
        <f t="shared" ref="D58" si="20">B59-B57</f>
        <v>14</v>
      </c>
      <c r="E58">
        <f t="shared" ref="E58" si="21">D58/2</f>
        <v>7</v>
      </c>
      <c r="F58">
        <f>C58*E58</f>
        <v>5642</v>
      </c>
    </row>
    <row r="59" spans="1:8" x14ac:dyDescent="0.35">
      <c r="A59">
        <v>4</v>
      </c>
      <c r="B59" s="1">
        <v>33115</v>
      </c>
      <c r="C59">
        <v>532</v>
      </c>
      <c r="D59">
        <f t="shared" ref="D59" si="22">B60-B58</f>
        <v>13</v>
      </c>
      <c r="E59">
        <f t="shared" ref="E59" si="23">D59/2</f>
        <v>6.5</v>
      </c>
      <c r="F59">
        <f>C59*E59</f>
        <v>3458</v>
      </c>
    </row>
    <row r="60" spans="1:8" x14ac:dyDescent="0.35">
      <c r="A60" t="s">
        <v>18</v>
      </c>
      <c r="B60" s="1">
        <v>33121</v>
      </c>
      <c r="C60">
        <v>0</v>
      </c>
      <c r="D60" t="s">
        <v>8</v>
      </c>
      <c r="E60" t="s">
        <v>8</v>
      </c>
      <c r="F60">
        <v>0</v>
      </c>
    </row>
    <row r="62" spans="1:8" x14ac:dyDescent="0.35">
      <c r="E62" t="s">
        <v>6</v>
      </c>
      <c r="F62">
        <f>SUM(F55:F60)</f>
        <v>11690</v>
      </c>
    </row>
    <row r="63" spans="1:8" ht="15" thickBot="1" x14ac:dyDescent="0.4"/>
    <row r="64" spans="1:8" ht="15" thickBot="1" x14ac:dyDescent="0.4">
      <c r="A64" s="2">
        <v>1991</v>
      </c>
    </row>
    <row r="66" spans="1:8" x14ac:dyDescent="0.35">
      <c r="A66" t="s">
        <v>4</v>
      </c>
      <c r="B66" t="s">
        <v>5</v>
      </c>
      <c r="C66" t="s">
        <v>0</v>
      </c>
      <c r="D66" t="s">
        <v>1</v>
      </c>
      <c r="E66" t="s">
        <v>2</v>
      </c>
      <c r="F66" t="s">
        <v>3</v>
      </c>
      <c r="G66" t="s">
        <v>7</v>
      </c>
      <c r="H66" t="s">
        <v>9</v>
      </c>
    </row>
    <row r="67" spans="1:8" x14ac:dyDescent="0.35">
      <c r="A67" t="s">
        <v>18</v>
      </c>
      <c r="B67" s="1">
        <v>33451</v>
      </c>
      <c r="C67">
        <v>0</v>
      </c>
      <c r="D67" t="s">
        <v>8</v>
      </c>
      <c r="E67" t="s">
        <v>8</v>
      </c>
      <c r="F67">
        <v>0</v>
      </c>
    </row>
    <row r="68" spans="1:8" x14ac:dyDescent="0.35">
      <c r="A68">
        <v>1</v>
      </c>
      <c r="B68" s="1">
        <v>33458</v>
      </c>
      <c r="C68">
        <v>3</v>
      </c>
      <c r="D68">
        <f>B69-B67</f>
        <v>14</v>
      </c>
      <c r="E68">
        <f>D68/2</f>
        <v>7</v>
      </c>
      <c r="F68">
        <f>C68*E68</f>
        <v>21</v>
      </c>
      <c r="G68">
        <f>F75/$H$1</f>
        <v>2329.0960451977403</v>
      </c>
      <c r="H68">
        <f>G68/$H$2</f>
        <v>4658.1920903954806</v>
      </c>
    </row>
    <row r="69" spans="1:8" x14ac:dyDescent="0.35">
      <c r="A69">
        <v>2</v>
      </c>
      <c r="B69" s="1">
        <v>33465</v>
      </c>
      <c r="C69">
        <v>258</v>
      </c>
      <c r="D69">
        <f>B70-B68</f>
        <v>14</v>
      </c>
      <c r="E69">
        <f>D69/2</f>
        <v>7</v>
      </c>
      <c r="F69">
        <f>C69*E69</f>
        <v>1806</v>
      </c>
    </row>
    <row r="70" spans="1:8" x14ac:dyDescent="0.35">
      <c r="A70">
        <v>3</v>
      </c>
      <c r="B70" s="1">
        <v>33472</v>
      </c>
      <c r="C70">
        <v>1063</v>
      </c>
      <c r="D70">
        <f t="shared" ref="D70:D71" si="24">B71-B69</f>
        <v>13</v>
      </c>
      <c r="E70">
        <f t="shared" ref="E70:E71" si="25">D70/2</f>
        <v>6.5</v>
      </c>
      <c r="F70">
        <f t="shared" ref="F70:F71" si="26">C70*E70</f>
        <v>6909.5</v>
      </c>
    </row>
    <row r="71" spans="1:8" x14ac:dyDescent="0.35">
      <c r="A71">
        <v>4</v>
      </c>
      <c r="B71" s="1">
        <v>33478</v>
      </c>
      <c r="C71">
        <v>1358</v>
      </c>
      <c r="D71">
        <f t="shared" si="24"/>
        <v>14</v>
      </c>
      <c r="E71">
        <f t="shared" si="25"/>
        <v>7</v>
      </c>
      <c r="F71">
        <f t="shared" si="26"/>
        <v>9506</v>
      </c>
    </row>
    <row r="72" spans="1:8" x14ac:dyDescent="0.35">
      <c r="A72">
        <v>5</v>
      </c>
      <c r="B72" s="1">
        <v>33486</v>
      </c>
      <c r="C72">
        <v>316</v>
      </c>
      <c r="D72">
        <f t="shared" ref="D72" si="27">B73-B71</f>
        <v>15</v>
      </c>
      <c r="E72">
        <f t="shared" ref="E72" si="28">D72/2</f>
        <v>7.5</v>
      </c>
      <c r="F72">
        <f t="shared" ref="F72" si="29">C72*E72</f>
        <v>2370</v>
      </c>
    </row>
    <row r="73" spans="1:8" x14ac:dyDescent="0.35">
      <c r="A73" t="s">
        <v>18</v>
      </c>
      <c r="B73" s="1">
        <v>33493</v>
      </c>
      <c r="C73">
        <v>0</v>
      </c>
      <c r="D73" t="s">
        <v>8</v>
      </c>
      <c r="E73" t="s">
        <v>8</v>
      </c>
      <c r="F73">
        <v>0</v>
      </c>
    </row>
    <row r="75" spans="1:8" x14ac:dyDescent="0.35">
      <c r="E75" t="s">
        <v>6</v>
      </c>
      <c r="F75">
        <f>SUM(F67:F73)</f>
        <v>20612.5</v>
      </c>
    </row>
    <row r="76" spans="1:8" ht="15" thickBot="1" x14ac:dyDescent="0.4"/>
    <row r="77" spans="1:8" ht="15" thickBot="1" x14ac:dyDescent="0.4">
      <c r="A77" s="2">
        <v>1992</v>
      </c>
    </row>
    <row r="79" spans="1:8" x14ac:dyDescent="0.35">
      <c r="A79" t="s">
        <v>4</v>
      </c>
      <c r="B79" t="s">
        <v>5</v>
      </c>
      <c r="C79" t="s">
        <v>0</v>
      </c>
      <c r="D79" t="s">
        <v>1</v>
      </c>
      <c r="E79" t="s">
        <v>2</v>
      </c>
      <c r="F79" t="s">
        <v>3</v>
      </c>
      <c r="G79" t="s">
        <v>7</v>
      </c>
      <c r="H79" t="s">
        <v>9</v>
      </c>
    </row>
    <row r="80" spans="1:8" x14ac:dyDescent="0.35">
      <c r="A80" t="s">
        <v>18</v>
      </c>
      <c r="B80" s="1">
        <v>33815</v>
      </c>
      <c r="C80">
        <v>0</v>
      </c>
      <c r="D80" t="s">
        <v>8</v>
      </c>
      <c r="E80" t="s">
        <v>8</v>
      </c>
      <c r="F80">
        <v>0</v>
      </c>
    </row>
    <row r="81" spans="1:8" x14ac:dyDescent="0.35">
      <c r="A81">
        <v>1</v>
      </c>
      <c r="B81" s="1">
        <v>33822</v>
      </c>
      <c r="C81">
        <v>213</v>
      </c>
      <c r="D81">
        <f>B82-B80</f>
        <v>14</v>
      </c>
      <c r="E81">
        <f>D81/2</f>
        <v>7</v>
      </c>
      <c r="F81">
        <f>C81*E81</f>
        <v>1491</v>
      </c>
      <c r="G81">
        <f>F88/$H$1</f>
        <v>983.95480225988706</v>
      </c>
      <c r="H81">
        <f>G81/$H$2</f>
        <v>1967.9096045197741</v>
      </c>
    </row>
    <row r="82" spans="1:8" x14ac:dyDescent="0.35">
      <c r="A82">
        <v>2</v>
      </c>
      <c r="B82" s="1">
        <v>33829</v>
      </c>
      <c r="C82">
        <v>258</v>
      </c>
      <c r="D82">
        <f>B83-B81</f>
        <v>14</v>
      </c>
      <c r="E82">
        <f>D82/2</f>
        <v>7</v>
      </c>
      <c r="F82">
        <f>C82*E82</f>
        <v>1806</v>
      </c>
    </row>
    <row r="83" spans="1:8" x14ac:dyDescent="0.35">
      <c r="A83">
        <v>3</v>
      </c>
      <c r="B83" s="1">
        <v>33836</v>
      </c>
      <c r="C83">
        <v>407</v>
      </c>
      <c r="D83">
        <f t="shared" ref="D83:D84" si="30">B84-B82</f>
        <v>14</v>
      </c>
      <c r="E83">
        <f t="shared" ref="E83:E84" si="31">D83/2</f>
        <v>7</v>
      </c>
      <c r="F83">
        <f>C83*E83</f>
        <v>2849</v>
      </c>
    </row>
    <row r="84" spans="1:8" x14ac:dyDescent="0.35">
      <c r="A84">
        <v>4</v>
      </c>
      <c r="B84" s="1">
        <v>33843</v>
      </c>
      <c r="C84">
        <v>281</v>
      </c>
      <c r="D84">
        <f t="shared" si="30"/>
        <v>14</v>
      </c>
      <c r="E84">
        <f t="shared" si="31"/>
        <v>7</v>
      </c>
      <c r="F84">
        <f t="shared" ref="F84" si="32">C84*E84</f>
        <v>1967</v>
      </c>
    </row>
    <row r="85" spans="1:8" x14ac:dyDescent="0.35">
      <c r="A85">
        <v>5</v>
      </c>
      <c r="B85" s="1">
        <v>33850</v>
      </c>
      <c r="C85">
        <v>85</v>
      </c>
      <c r="D85">
        <f t="shared" ref="D85" si="33">B86-B84</f>
        <v>14</v>
      </c>
      <c r="E85">
        <f t="shared" ref="E85" si="34">D85/2</f>
        <v>7</v>
      </c>
      <c r="F85">
        <f t="shared" ref="F85" si="35">C85*E85</f>
        <v>595</v>
      </c>
    </row>
    <row r="86" spans="1:8" x14ac:dyDescent="0.35">
      <c r="A86" t="s">
        <v>18</v>
      </c>
      <c r="B86" s="1">
        <v>33857</v>
      </c>
      <c r="C86">
        <v>0</v>
      </c>
      <c r="D86" t="s">
        <v>8</v>
      </c>
      <c r="E86" t="s">
        <v>8</v>
      </c>
      <c r="F86">
        <v>0</v>
      </c>
    </row>
    <row r="88" spans="1:8" x14ac:dyDescent="0.35">
      <c r="E88" t="s">
        <v>6</v>
      </c>
      <c r="F88">
        <f>SUM(F80:F86)</f>
        <v>8708</v>
      </c>
    </row>
    <row r="89" spans="1:8" ht="15" thickBot="1" x14ac:dyDescent="0.4"/>
    <row r="90" spans="1:8" ht="15" thickBot="1" x14ac:dyDescent="0.4">
      <c r="A90" s="2">
        <v>1993</v>
      </c>
    </row>
    <row r="92" spans="1:8" x14ac:dyDescent="0.35">
      <c r="A92" t="s">
        <v>4</v>
      </c>
      <c r="B92" t="s">
        <v>5</v>
      </c>
      <c r="C92" t="s">
        <v>0</v>
      </c>
      <c r="D92" t="s">
        <v>1</v>
      </c>
      <c r="E92" t="s">
        <v>2</v>
      </c>
      <c r="F92" t="s">
        <v>3</v>
      </c>
      <c r="G92" t="s">
        <v>7</v>
      </c>
      <c r="H92" t="s">
        <v>9</v>
      </c>
    </row>
    <row r="93" spans="1:8" x14ac:dyDescent="0.35">
      <c r="A93">
        <v>1</v>
      </c>
      <c r="B93" s="1">
        <v>34180</v>
      </c>
      <c r="C93">
        <v>0</v>
      </c>
      <c r="D93" t="s">
        <v>8</v>
      </c>
      <c r="E93" t="s">
        <v>8</v>
      </c>
      <c r="F93">
        <v>0</v>
      </c>
      <c r="G93">
        <f>F102/$H$1</f>
        <v>1011.6384180790961</v>
      </c>
      <c r="H93">
        <f>G93/$H$2</f>
        <v>2023.2768361581923</v>
      </c>
    </row>
    <row r="94" spans="1:8" x14ac:dyDescent="0.35">
      <c r="A94">
        <v>2</v>
      </c>
      <c r="B94" s="1">
        <v>34186</v>
      </c>
      <c r="C94">
        <v>0</v>
      </c>
      <c r="D94">
        <f>B95-B93</f>
        <v>13</v>
      </c>
      <c r="E94">
        <f>D94/2</f>
        <v>6.5</v>
      </c>
      <c r="F94">
        <f>C94*E94</f>
        <v>0</v>
      </c>
    </row>
    <row r="95" spans="1:8" x14ac:dyDescent="0.35">
      <c r="A95">
        <v>3</v>
      </c>
      <c r="B95" s="1">
        <v>34193</v>
      </c>
      <c r="C95">
        <v>25</v>
      </c>
      <c r="D95">
        <f t="shared" ref="D95:D98" si="36">B96-B94</f>
        <v>14</v>
      </c>
      <c r="E95">
        <f t="shared" ref="E95:E98" si="37">D95/2</f>
        <v>7</v>
      </c>
      <c r="F95">
        <f t="shared" ref="F95:F98" si="38">C95*E95</f>
        <v>175</v>
      </c>
    </row>
    <row r="96" spans="1:8" x14ac:dyDescent="0.35">
      <c r="A96">
        <v>4</v>
      </c>
      <c r="B96" s="1">
        <v>34200</v>
      </c>
      <c r="C96">
        <v>207</v>
      </c>
      <c r="D96">
        <f t="shared" si="36"/>
        <v>14</v>
      </c>
      <c r="E96">
        <f t="shared" si="37"/>
        <v>7</v>
      </c>
      <c r="F96">
        <f t="shared" si="38"/>
        <v>1449</v>
      </c>
    </row>
    <row r="97" spans="1:8" x14ac:dyDescent="0.35">
      <c r="A97">
        <v>5</v>
      </c>
      <c r="B97" s="1">
        <v>34207</v>
      </c>
      <c r="C97">
        <v>618</v>
      </c>
      <c r="D97">
        <f t="shared" si="36"/>
        <v>14</v>
      </c>
      <c r="E97">
        <f t="shared" si="37"/>
        <v>7</v>
      </c>
      <c r="F97">
        <f t="shared" si="38"/>
        <v>4326</v>
      </c>
    </row>
    <row r="98" spans="1:8" x14ac:dyDescent="0.35">
      <c r="A98">
        <v>6</v>
      </c>
      <c r="B98" s="1">
        <v>34214</v>
      </c>
      <c r="C98">
        <v>327</v>
      </c>
      <c r="D98">
        <f t="shared" si="36"/>
        <v>14</v>
      </c>
      <c r="E98">
        <f t="shared" si="37"/>
        <v>7</v>
      </c>
      <c r="F98">
        <f t="shared" si="38"/>
        <v>2289</v>
      </c>
    </row>
    <row r="99" spans="1:8" x14ac:dyDescent="0.35">
      <c r="A99">
        <v>7</v>
      </c>
      <c r="B99" s="1">
        <v>34221</v>
      </c>
      <c r="C99">
        <v>102</v>
      </c>
      <c r="D99">
        <f t="shared" ref="D99" si="39">B100-B98</f>
        <v>14</v>
      </c>
      <c r="E99">
        <f t="shared" ref="E99" si="40">D99/2</f>
        <v>7</v>
      </c>
      <c r="F99">
        <f t="shared" ref="F99" si="41">C99*E99</f>
        <v>714</v>
      </c>
    </row>
    <row r="100" spans="1:8" x14ac:dyDescent="0.35">
      <c r="A100" t="s">
        <v>18</v>
      </c>
      <c r="B100" s="1">
        <v>34228</v>
      </c>
      <c r="C100">
        <v>0</v>
      </c>
      <c r="D100" t="s">
        <v>8</v>
      </c>
      <c r="E100" t="s">
        <v>8</v>
      </c>
      <c r="F100">
        <v>0</v>
      </c>
    </row>
    <row r="102" spans="1:8" x14ac:dyDescent="0.35">
      <c r="E102" t="s">
        <v>6</v>
      </c>
      <c r="F102">
        <f>SUM(F93:F100)</f>
        <v>8953</v>
      </c>
    </row>
    <row r="103" spans="1:8" ht="15" thickBot="1" x14ac:dyDescent="0.4"/>
    <row r="104" spans="1:8" ht="15" thickBot="1" x14ac:dyDescent="0.4">
      <c r="A104" s="2">
        <v>1994</v>
      </c>
    </row>
    <row r="106" spans="1:8" x14ac:dyDescent="0.35">
      <c r="A106" t="s">
        <v>4</v>
      </c>
      <c r="B106" t="s">
        <v>5</v>
      </c>
      <c r="C106" t="s">
        <v>0</v>
      </c>
      <c r="D106" t="s">
        <v>1</v>
      </c>
      <c r="E106" t="s">
        <v>2</v>
      </c>
      <c r="F106" t="s">
        <v>3</v>
      </c>
      <c r="G106" t="s">
        <v>7</v>
      </c>
      <c r="H106" t="s">
        <v>9</v>
      </c>
    </row>
    <row r="107" spans="1:8" x14ac:dyDescent="0.35">
      <c r="A107" t="s">
        <v>18</v>
      </c>
      <c r="B107" s="1">
        <v>34536</v>
      </c>
      <c r="C107">
        <v>0</v>
      </c>
      <c r="D107" t="s">
        <v>8</v>
      </c>
      <c r="E107" t="s">
        <v>8</v>
      </c>
      <c r="F107">
        <v>0</v>
      </c>
    </row>
    <row r="108" spans="1:8" x14ac:dyDescent="0.35">
      <c r="A108">
        <v>1</v>
      </c>
      <c r="B108" s="1">
        <v>34543</v>
      </c>
      <c r="C108">
        <v>1</v>
      </c>
      <c r="D108">
        <f>B109-B107</f>
        <v>14</v>
      </c>
      <c r="E108">
        <f>D108/2</f>
        <v>7</v>
      </c>
      <c r="F108">
        <f>C108*E108</f>
        <v>7</v>
      </c>
      <c r="G108">
        <f>F117/$H$1</f>
        <v>1396.0451977401131</v>
      </c>
      <c r="H108">
        <f>G108/$H$2</f>
        <v>2792.0903954802261</v>
      </c>
    </row>
    <row r="109" spans="1:8" x14ac:dyDescent="0.35">
      <c r="A109">
        <v>2</v>
      </c>
      <c r="B109" s="1">
        <v>34550</v>
      </c>
      <c r="C109">
        <v>2</v>
      </c>
      <c r="D109">
        <f>B110-B108</f>
        <v>14</v>
      </c>
      <c r="E109">
        <f>D109/2</f>
        <v>7</v>
      </c>
      <c r="F109">
        <f>C109*E109</f>
        <v>14</v>
      </c>
    </row>
    <row r="110" spans="1:8" x14ac:dyDescent="0.35">
      <c r="A110">
        <v>3</v>
      </c>
      <c r="B110" s="1">
        <v>34557</v>
      </c>
      <c r="C110">
        <v>46</v>
      </c>
      <c r="D110">
        <f t="shared" ref="D110:D113" si="42">B111-B109</f>
        <v>14</v>
      </c>
      <c r="E110">
        <f t="shared" ref="E110:E113" si="43">D110/2</f>
        <v>7</v>
      </c>
      <c r="F110">
        <f t="shared" ref="F110:F113" si="44">C110*E110</f>
        <v>322</v>
      </c>
    </row>
    <row r="111" spans="1:8" x14ac:dyDescent="0.35">
      <c r="A111">
        <v>4</v>
      </c>
      <c r="B111" s="1">
        <v>34564</v>
      </c>
      <c r="C111">
        <v>599</v>
      </c>
      <c r="D111">
        <f t="shared" si="42"/>
        <v>14</v>
      </c>
      <c r="E111">
        <f t="shared" si="43"/>
        <v>7</v>
      </c>
      <c r="F111">
        <f t="shared" si="44"/>
        <v>4193</v>
      </c>
    </row>
    <row r="112" spans="1:8" x14ac:dyDescent="0.35">
      <c r="A112">
        <v>5</v>
      </c>
      <c r="B112" s="1">
        <v>34571</v>
      </c>
      <c r="C112">
        <v>593</v>
      </c>
      <c r="D112">
        <f t="shared" si="42"/>
        <v>14</v>
      </c>
      <c r="E112">
        <f t="shared" si="43"/>
        <v>7</v>
      </c>
      <c r="F112">
        <f t="shared" si="44"/>
        <v>4151</v>
      </c>
    </row>
    <row r="113" spans="1:8" x14ac:dyDescent="0.35">
      <c r="A113">
        <v>6</v>
      </c>
      <c r="B113" s="1">
        <v>34578</v>
      </c>
      <c r="C113">
        <v>397</v>
      </c>
      <c r="D113">
        <f t="shared" si="42"/>
        <v>14</v>
      </c>
      <c r="E113">
        <f t="shared" si="43"/>
        <v>7</v>
      </c>
      <c r="F113">
        <f t="shared" si="44"/>
        <v>2779</v>
      </c>
    </row>
    <row r="114" spans="1:8" x14ac:dyDescent="0.35">
      <c r="A114">
        <v>7</v>
      </c>
      <c r="B114" s="1">
        <v>34585</v>
      </c>
      <c r="C114">
        <v>127</v>
      </c>
      <c r="D114">
        <f t="shared" ref="D114" si="45">B115-B113</f>
        <v>14</v>
      </c>
      <c r="E114">
        <f t="shared" ref="E114" si="46">D114/2</f>
        <v>7</v>
      </c>
      <c r="F114">
        <f t="shared" ref="F114" si="47">C114*E114</f>
        <v>889</v>
      </c>
    </row>
    <row r="115" spans="1:8" x14ac:dyDescent="0.35">
      <c r="A115" t="s">
        <v>18</v>
      </c>
      <c r="B115" s="1">
        <v>34592</v>
      </c>
      <c r="C115">
        <v>0</v>
      </c>
      <c r="D115" t="s">
        <v>8</v>
      </c>
      <c r="E115" t="s">
        <v>8</v>
      </c>
      <c r="F115">
        <v>0</v>
      </c>
    </row>
    <row r="117" spans="1:8" x14ac:dyDescent="0.35">
      <c r="E117" t="s">
        <v>6</v>
      </c>
      <c r="F117">
        <f>SUM(F107:F115)</f>
        <v>12355</v>
      </c>
    </row>
    <row r="118" spans="1:8" ht="15" thickBot="1" x14ac:dyDescent="0.4"/>
    <row r="119" spans="1:8" ht="15" thickBot="1" x14ac:dyDescent="0.4">
      <c r="A119" s="2">
        <v>1995</v>
      </c>
    </row>
    <row r="121" spans="1:8" x14ac:dyDescent="0.35">
      <c r="A121" t="s">
        <v>4</v>
      </c>
      <c r="B121" t="s">
        <v>5</v>
      </c>
      <c r="C121" t="s">
        <v>0</v>
      </c>
      <c r="D121" t="s">
        <v>1</v>
      </c>
      <c r="E121" t="s">
        <v>2</v>
      </c>
      <c r="F121" t="s">
        <v>3</v>
      </c>
      <c r="G121" t="s">
        <v>7</v>
      </c>
      <c r="H121" t="s">
        <v>9</v>
      </c>
    </row>
    <row r="122" spans="1:8" x14ac:dyDescent="0.35">
      <c r="A122">
        <v>1</v>
      </c>
      <c r="B122" s="1">
        <v>34900</v>
      </c>
      <c r="C122">
        <v>0</v>
      </c>
      <c r="D122" t="s">
        <v>8</v>
      </c>
      <c r="E122" t="s">
        <v>8</v>
      </c>
      <c r="F122">
        <v>0</v>
      </c>
      <c r="G122">
        <f>F134/$H$1</f>
        <v>1178.5310734463278</v>
      </c>
      <c r="H122">
        <f>G122/$H$2</f>
        <v>2357.0621468926556</v>
      </c>
    </row>
    <row r="123" spans="1:8" x14ac:dyDescent="0.35">
      <c r="A123">
        <v>2</v>
      </c>
      <c r="B123" s="1">
        <v>34907</v>
      </c>
      <c r="C123">
        <v>0</v>
      </c>
      <c r="D123">
        <f>B124-B122</f>
        <v>14</v>
      </c>
      <c r="E123">
        <f>D123/2</f>
        <v>7</v>
      </c>
      <c r="F123">
        <f>C123*E123</f>
        <v>0</v>
      </c>
    </row>
    <row r="124" spans="1:8" x14ac:dyDescent="0.35">
      <c r="A124">
        <v>3</v>
      </c>
      <c r="B124" s="1">
        <v>34914</v>
      </c>
      <c r="C124">
        <v>0</v>
      </c>
      <c r="D124">
        <f t="shared" ref="D124:D130" si="48">B125-B123</f>
        <v>14</v>
      </c>
      <c r="E124">
        <f t="shared" ref="E124:E130" si="49">D124/2</f>
        <v>7</v>
      </c>
      <c r="F124">
        <f t="shared" ref="F124:F130" si="50">C124*E124</f>
        <v>0</v>
      </c>
    </row>
    <row r="125" spans="1:8" x14ac:dyDescent="0.35">
      <c r="A125">
        <v>4</v>
      </c>
      <c r="B125" s="1">
        <v>34921</v>
      </c>
      <c r="C125">
        <v>8</v>
      </c>
      <c r="D125">
        <f t="shared" si="48"/>
        <v>14</v>
      </c>
      <c r="E125">
        <f t="shared" si="49"/>
        <v>7</v>
      </c>
      <c r="F125">
        <f t="shared" si="50"/>
        <v>56</v>
      </c>
    </row>
    <row r="126" spans="1:8" x14ac:dyDescent="0.35">
      <c r="A126">
        <v>5</v>
      </c>
      <c r="B126" s="1">
        <v>34928</v>
      </c>
      <c r="C126">
        <v>86</v>
      </c>
      <c r="D126">
        <f t="shared" si="48"/>
        <v>14</v>
      </c>
      <c r="E126">
        <f t="shared" si="49"/>
        <v>7</v>
      </c>
      <c r="F126">
        <f t="shared" si="50"/>
        <v>602</v>
      </c>
    </row>
    <row r="127" spans="1:8" x14ac:dyDescent="0.35">
      <c r="A127">
        <v>6</v>
      </c>
      <c r="B127" s="1">
        <v>34935</v>
      </c>
      <c r="C127">
        <v>486</v>
      </c>
      <c r="D127">
        <f t="shared" si="48"/>
        <v>14</v>
      </c>
      <c r="E127">
        <f t="shared" si="49"/>
        <v>7</v>
      </c>
      <c r="F127">
        <f t="shared" si="50"/>
        <v>3402</v>
      </c>
    </row>
    <row r="128" spans="1:8" x14ac:dyDescent="0.35">
      <c r="A128">
        <v>7</v>
      </c>
      <c r="B128" s="1">
        <v>34942</v>
      </c>
      <c r="C128">
        <v>483</v>
      </c>
      <c r="D128">
        <f t="shared" si="48"/>
        <v>14</v>
      </c>
      <c r="E128">
        <f t="shared" si="49"/>
        <v>7</v>
      </c>
      <c r="F128">
        <f t="shared" si="50"/>
        <v>3381</v>
      </c>
    </row>
    <row r="129" spans="1:8" x14ac:dyDescent="0.35">
      <c r="A129">
        <v>8</v>
      </c>
      <c r="B129" s="1">
        <v>34949</v>
      </c>
      <c r="C129">
        <v>331</v>
      </c>
      <c r="D129">
        <f t="shared" si="48"/>
        <v>14</v>
      </c>
      <c r="E129">
        <f>D129/2</f>
        <v>7</v>
      </c>
      <c r="F129">
        <f t="shared" si="50"/>
        <v>2317</v>
      </c>
    </row>
    <row r="130" spans="1:8" x14ac:dyDescent="0.35">
      <c r="A130">
        <v>9</v>
      </c>
      <c r="B130" s="1">
        <v>34956</v>
      </c>
      <c r="C130">
        <v>75</v>
      </c>
      <c r="D130">
        <f t="shared" si="48"/>
        <v>14</v>
      </c>
      <c r="E130">
        <f t="shared" si="49"/>
        <v>7</v>
      </c>
      <c r="F130">
        <f t="shared" si="50"/>
        <v>525</v>
      </c>
    </row>
    <row r="131" spans="1:8" x14ac:dyDescent="0.35">
      <c r="A131">
        <v>10</v>
      </c>
      <c r="B131" s="1">
        <v>34963</v>
      </c>
      <c r="C131">
        <v>21</v>
      </c>
      <c r="D131">
        <f t="shared" ref="D131" si="51">B132-B130</f>
        <v>14</v>
      </c>
      <c r="E131">
        <f t="shared" ref="E131" si="52">D131/2</f>
        <v>7</v>
      </c>
      <c r="F131">
        <f t="shared" ref="F131" si="53">C131*E131</f>
        <v>147</v>
      </c>
    </row>
    <row r="132" spans="1:8" x14ac:dyDescent="0.35">
      <c r="A132" t="s">
        <v>18</v>
      </c>
      <c r="B132" s="1">
        <v>34970</v>
      </c>
      <c r="C132">
        <v>0</v>
      </c>
      <c r="D132" t="s">
        <v>8</v>
      </c>
      <c r="E132" t="s">
        <v>8</v>
      </c>
      <c r="F132">
        <v>0</v>
      </c>
    </row>
    <row r="134" spans="1:8" x14ac:dyDescent="0.35">
      <c r="E134" t="s">
        <v>6</v>
      </c>
      <c r="F134">
        <f>SUM(F122:F132)</f>
        <v>10430</v>
      </c>
    </row>
    <row r="135" spans="1:8" ht="15" thickBot="1" x14ac:dyDescent="0.4"/>
    <row r="136" spans="1:8" ht="15" thickBot="1" x14ac:dyDescent="0.4">
      <c r="A136" s="2">
        <v>1996</v>
      </c>
    </row>
    <row r="138" spans="1:8" x14ac:dyDescent="0.35">
      <c r="A138" t="s">
        <v>4</v>
      </c>
      <c r="B138" t="s">
        <v>5</v>
      </c>
      <c r="C138" t="s">
        <v>0</v>
      </c>
      <c r="D138" t="s">
        <v>1</v>
      </c>
      <c r="E138" t="s">
        <v>2</v>
      </c>
      <c r="F138" t="s">
        <v>3</v>
      </c>
      <c r="G138" t="s">
        <v>7</v>
      </c>
      <c r="H138" t="s">
        <v>9</v>
      </c>
    </row>
    <row r="139" spans="1:8" x14ac:dyDescent="0.35">
      <c r="A139">
        <v>1</v>
      </c>
      <c r="B139" s="1">
        <v>35271</v>
      </c>
      <c r="C139">
        <v>0</v>
      </c>
      <c r="D139" t="s">
        <v>8</v>
      </c>
      <c r="E139" t="s">
        <v>8</v>
      </c>
      <c r="F139">
        <v>0</v>
      </c>
      <c r="G139">
        <f>F150/$H$1</f>
        <v>1671.2994350282486</v>
      </c>
      <c r="H139">
        <f>G139/$H$2</f>
        <v>3342.5988700564972</v>
      </c>
    </row>
    <row r="140" spans="1:8" x14ac:dyDescent="0.35">
      <c r="A140">
        <v>2</v>
      </c>
      <c r="B140" s="1">
        <v>35278</v>
      </c>
      <c r="C140">
        <v>2</v>
      </c>
      <c r="D140">
        <f>B141-B139</f>
        <v>14</v>
      </c>
      <c r="E140">
        <f>D140/2</f>
        <v>7</v>
      </c>
      <c r="F140">
        <f>C140*E140</f>
        <v>14</v>
      </c>
    </row>
    <row r="141" spans="1:8" x14ac:dyDescent="0.35">
      <c r="A141">
        <v>3</v>
      </c>
      <c r="B141" s="1">
        <v>35285</v>
      </c>
      <c r="C141">
        <v>18</v>
      </c>
      <c r="D141">
        <f t="shared" ref="D141:D146" si="54">B142-B140</f>
        <v>14</v>
      </c>
      <c r="E141">
        <f t="shared" ref="E141:E145" si="55">D141/2</f>
        <v>7</v>
      </c>
      <c r="F141">
        <f t="shared" ref="F141:F146" si="56">C141*E141</f>
        <v>126</v>
      </c>
    </row>
    <row r="142" spans="1:8" x14ac:dyDescent="0.35">
      <c r="A142">
        <v>4</v>
      </c>
      <c r="B142" s="1">
        <v>35292</v>
      </c>
      <c r="C142">
        <v>293</v>
      </c>
      <c r="D142">
        <f t="shared" si="54"/>
        <v>14</v>
      </c>
      <c r="E142">
        <f t="shared" si="55"/>
        <v>7</v>
      </c>
      <c r="F142">
        <f t="shared" si="56"/>
        <v>2051</v>
      </c>
    </row>
    <row r="143" spans="1:8" x14ac:dyDescent="0.35">
      <c r="A143">
        <v>5</v>
      </c>
      <c r="B143" s="1">
        <v>35299</v>
      </c>
      <c r="C143">
        <v>653</v>
      </c>
      <c r="D143">
        <f t="shared" si="54"/>
        <v>14</v>
      </c>
      <c r="E143">
        <f t="shared" si="55"/>
        <v>7</v>
      </c>
      <c r="F143">
        <f t="shared" si="56"/>
        <v>4571</v>
      </c>
    </row>
    <row r="144" spans="1:8" x14ac:dyDescent="0.35">
      <c r="A144">
        <v>6</v>
      </c>
      <c r="B144" s="1">
        <v>35306</v>
      </c>
      <c r="C144">
        <v>547</v>
      </c>
      <c r="D144">
        <f t="shared" si="54"/>
        <v>14</v>
      </c>
      <c r="E144">
        <f t="shared" si="55"/>
        <v>7</v>
      </c>
      <c r="F144">
        <f t="shared" si="56"/>
        <v>3829</v>
      </c>
    </row>
    <row r="145" spans="1:8" x14ac:dyDescent="0.35">
      <c r="A145">
        <v>7</v>
      </c>
      <c r="B145" s="1">
        <v>35313</v>
      </c>
      <c r="C145">
        <v>407</v>
      </c>
      <c r="D145">
        <f t="shared" si="54"/>
        <v>14</v>
      </c>
      <c r="E145">
        <f t="shared" si="55"/>
        <v>7</v>
      </c>
      <c r="F145">
        <f t="shared" si="56"/>
        <v>2849</v>
      </c>
    </row>
    <row r="146" spans="1:8" x14ac:dyDescent="0.35">
      <c r="A146">
        <v>8</v>
      </c>
      <c r="B146" s="1">
        <v>35320</v>
      </c>
      <c r="C146">
        <v>151</v>
      </c>
      <c r="D146">
        <f t="shared" si="54"/>
        <v>14</v>
      </c>
      <c r="E146">
        <f>D146/2</f>
        <v>7</v>
      </c>
      <c r="F146">
        <f t="shared" si="56"/>
        <v>1057</v>
      </c>
    </row>
    <row r="147" spans="1:8" x14ac:dyDescent="0.35">
      <c r="A147">
        <v>9</v>
      </c>
      <c r="B147" s="1">
        <v>35327</v>
      </c>
      <c r="C147">
        <v>42</v>
      </c>
      <c r="D147">
        <f t="shared" ref="D147" si="57">B148-B146</f>
        <v>14</v>
      </c>
      <c r="E147">
        <f>D147/2</f>
        <v>7</v>
      </c>
      <c r="F147">
        <f t="shared" ref="F147" si="58">C147*E147</f>
        <v>294</v>
      </c>
    </row>
    <row r="148" spans="1:8" x14ac:dyDescent="0.35">
      <c r="A148" t="s">
        <v>18</v>
      </c>
      <c r="B148" s="1">
        <v>35334</v>
      </c>
      <c r="C148">
        <v>0</v>
      </c>
      <c r="D148" t="s">
        <v>8</v>
      </c>
      <c r="E148" t="s">
        <v>8</v>
      </c>
      <c r="F148">
        <v>0</v>
      </c>
    </row>
    <row r="150" spans="1:8" x14ac:dyDescent="0.35">
      <c r="E150" t="s">
        <v>6</v>
      </c>
      <c r="F150">
        <f>SUM(F139:F148)</f>
        <v>14791</v>
      </c>
    </row>
    <row r="151" spans="1:8" ht="15" thickBot="1" x14ac:dyDescent="0.4"/>
    <row r="152" spans="1:8" ht="15" thickBot="1" x14ac:dyDescent="0.4">
      <c r="A152" s="2">
        <v>1997</v>
      </c>
    </row>
    <row r="154" spans="1:8" x14ac:dyDescent="0.35">
      <c r="A154" t="s">
        <v>4</v>
      </c>
      <c r="B154" t="s">
        <v>5</v>
      </c>
      <c r="C154" t="s">
        <v>0</v>
      </c>
      <c r="D154" t="s">
        <v>1</v>
      </c>
      <c r="E154" t="s">
        <v>2</v>
      </c>
      <c r="F154" t="s">
        <v>3</v>
      </c>
      <c r="G154" t="s">
        <v>7</v>
      </c>
      <c r="H154" t="s">
        <v>9</v>
      </c>
    </row>
    <row r="155" spans="1:8" x14ac:dyDescent="0.35">
      <c r="A155" t="s">
        <v>18</v>
      </c>
      <c r="B155" s="1">
        <v>35635</v>
      </c>
      <c r="C155">
        <v>0</v>
      </c>
      <c r="D155" t="s">
        <v>8</v>
      </c>
      <c r="E155" t="s">
        <v>8</v>
      </c>
      <c r="F155">
        <v>0</v>
      </c>
    </row>
    <row r="156" spans="1:8" x14ac:dyDescent="0.35">
      <c r="A156">
        <v>1</v>
      </c>
      <c r="B156" s="1">
        <v>35642</v>
      </c>
      <c r="C156">
        <v>130</v>
      </c>
      <c r="D156">
        <f>B157-B155</f>
        <v>14</v>
      </c>
      <c r="E156">
        <f>D156/2</f>
        <v>7</v>
      </c>
      <c r="F156">
        <f>C156*E156</f>
        <v>910</v>
      </c>
      <c r="G156">
        <f>F166/$H$1</f>
        <v>4173.1073446327682</v>
      </c>
      <c r="H156">
        <f>G156/$H$2</f>
        <v>8346.2146892655364</v>
      </c>
    </row>
    <row r="157" spans="1:8" x14ac:dyDescent="0.35">
      <c r="A157">
        <v>2</v>
      </c>
      <c r="B157" s="1">
        <v>35649</v>
      </c>
      <c r="C157">
        <v>494</v>
      </c>
      <c r="D157">
        <f>B158-B156</f>
        <v>14</v>
      </c>
      <c r="E157">
        <f>D157/2</f>
        <v>7</v>
      </c>
      <c r="F157">
        <f>C157*E157</f>
        <v>3458</v>
      </c>
    </row>
    <row r="158" spans="1:8" x14ac:dyDescent="0.35">
      <c r="A158">
        <v>3</v>
      </c>
      <c r="B158" s="1">
        <v>35656</v>
      </c>
      <c r="C158">
        <v>788</v>
      </c>
      <c r="D158">
        <f t="shared" ref="D158:D162" si="59">B159-B157</f>
        <v>14</v>
      </c>
      <c r="E158">
        <f t="shared" ref="E158:E162" si="60">D158/2</f>
        <v>7</v>
      </c>
      <c r="F158">
        <f t="shared" ref="F158:F162" si="61">C158*E158</f>
        <v>5516</v>
      </c>
    </row>
    <row r="159" spans="1:8" x14ac:dyDescent="0.35">
      <c r="A159">
        <v>4</v>
      </c>
      <c r="B159" s="1">
        <v>35663</v>
      </c>
      <c r="C159">
        <v>1182</v>
      </c>
      <c r="D159">
        <f t="shared" si="59"/>
        <v>14</v>
      </c>
      <c r="E159">
        <f t="shared" si="60"/>
        <v>7</v>
      </c>
      <c r="F159">
        <f t="shared" si="61"/>
        <v>8274</v>
      </c>
    </row>
    <row r="160" spans="1:8" x14ac:dyDescent="0.35">
      <c r="A160">
        <v>5</v>
      </c>
      <c r="B160" s="1">
        <v>35670</v>
      </c>
      <c r="C160">
        <v>1244</v>
      </c>
      <c r="D160">
        <f t="shared" si="59"/>
        <v>14</v>
      </c>
      <c r="E160">
        <f t="shared" si="60"/>
        <v>7</v>
      </c>
      <c r="F160">
        <f t="shared" si="61"/>
        <v>8708</v>
      </c>
    </row>
    <row r="161" spans="1:8" x14ac:dyDescent="0.35">
      <c r="A161">
        <v>6</v>
      </c>
      <c r="B161" s="1">
        <v>35677</v>
      </c>
      <c r="C161">
        <v>1066</v>
      </c>
      <c r="D161">
        <f t="shared" si="59"/>
        <v>14</v>
      </c>
      <c r="E161">
        <f t="shared" si="60"/>
        <v>7</v>
      </c>
      <c r="F161">
        <f t="shared" si="61"/>
        <v>7462</v>
      </c>
    </row>
    <row r="162" spans="1:8" x14ac:dyDescent="0.35">
      <c r="A162">
        <v>7</v>
      </c>
      <c r="B162" s="1">
        <v>35684</v>
      </c>
      <c r="C162">
        <v>299</v>
      </c>
      <c r="D162">
        <f t="shared" si="59"/>
        <v>14</v>
      </c>
      <c r="E162">
        <f t="shared" si="60"/>
        <v>7</v>
      </c>
      <c r="F162">
        <f t="shared" si="61"/>
        <v>2093</v>
      </c>
    </row>
    <row r="163" spans="1:8" x14ac:dyDescent="0.35">
      <c r="A163">
        <v>8</v>
      </c>
      <c r="B163" s="1">
        <v>35691</v>
      </c>
      <c r="C163">
        <v>73</v>
      </c>
      <c r="D163">
        <f t="shared" ref="D163" si="62">B164-B162</f>
        <v>14</v>
      </c>
      <c r="E163">
        <f t="shared" ref="E163" si="63">D163/2</f>
        <v>7</v>
      </c>
      <c r="F163">
        <f t="shared" ref="F163" si="64">C163*E163</f>
        <v>511</v>
      </c>
    </row>
    <row r="164" spans="1:8" x14ac:dyDescent="0.35">
      <c r="A164" t="s">
        <v>18</v>
      </c>
      <c r="B164" s="1">
        <v>35698</v>
      </c>
      <c r="C164">
        <v>0</v>
      </c>
      <c r="D164" t="s">
        <v>8</v>
      </c>
      <c r="E164" t="s">
        <v>8</v>
      </c>
      <c r="F164">
        <v>0</v>
      </c>
    </row>
    <row r="166" spans="1:8" x14ac:dyDescent="0.35">
      <c r="E166" t="s">
        <v>6</v>
      </c>
      <c r="F166">
        <f>SUM(F155:F164)</f>
        <v>36932</v>
      </c>
    </row>
    <row r="167" spans="1:8" ht="15" thickBot="1" x14ac:dyDescent="0.4"/>
    <row r="168" spans="1:8" ht="15" thickBot="1" x14ac:dyDescent="0.4">
      <c r="A168" s="6">
        <v>1998</v>
      </c>
    </row>
    <row r="170" spans="1:8" x14ac:dyDescent="0.35">
      <c r="A170" t="s">
        <v>4</v>
      </c>
      <c r="B170" t="s">
        <v>5</v>
      </c>
      <c r="C170" t="s">
        <v>0</v>
      </c>
      <c r="D170" t="s">
        <v>1</v>
      </c>
      <c r="E170" t="s">
        <v>2</v>
      </c>
      <c r="F170" t="s">
        <v>3</v>
      </c>
      <c r="G170" t="s">
        <v>7</v>
      </c>
      <c r="H170" t="s">
        <v>9</v>
      </c>
    </row>
    <row r="171" spans="1:8" x14ac:dyDescent="0.35">
      <c r="A171">
        <v>1</v>
      </c>
      <c r="B171" s="1">
        <v>36006</v>
      </c>
      <c r="C171">
        <v>0</v>
      </c>
      <c r="D171" t="s">
        <v>8</v>
      </c>
      <c r="E171" t="s">
        <v>8</v>
      </c>
      <c r="F171">
        <v>0</v>
      </c>
      <c r="G171">
        <f>F179/$H$1</f>
        <v>1893.5593220338983</v>
      </c>
      <c r="H171">
        <f>G171/$H$2</f>
        <v>3787.1186440677966</v>
      </c>
    </row>
    <row r="172" spans="1:8" x14ac:dyDescent="0.35">
      <c r="A172">
        <v>2</v>
      </c>
      <c r="B172" s="1">
        <v>36020</v>
      </c>
      <c r="C172">
        <v>24</v>
      </c>
      <c r="D172">
        <f>B173-B171</f>
        <v>21</v>
      </c>
      <c r="E172">
        <f>D172/2</f>
        <v>10.5</v>
      </c>
      <c r="F172">
        <f>C172*E172</f>
        <v>252</v>
      </c>
    </row>
    <row r="173" spans="1:8" x14ac:dyDescent="0.35">
      <c r="A173">
        <v>3</v>
      </c>
      <c r="B173" s="1">
        <v>36027</v>
      </c>
      <c r="C173">
        <v>270</v>
      </c>
      <c r="D173">
        <f t="shared" ref="D173:D175" si="65">B174-B172</f>
        <v>14</v>
      </c>
      <c r="E173">
        <f t="shared" ref="E173:E176" si="66">D173/2</f>
        <v>7</v>
      </c>
      <c r="F173">
        <f t="shared" ref="F173:F176" si="67">C173*E173</f>
        <v>1890</v>
      </c>
    </row>
    <row r="174" spans="1:8" x14ac:dyDescent="0.35">
      <c r="A174">
        <v>4</v>
      </c>
      <c r="B174" s="1">
        <v>36034</v>
      </c>
      <c r="C174">
        <v>932</v>
      </c>
      <c r="D174">
        <f t="shared" si="65"/>
        <v>14</v>
      </c>
      <c r="E174">
        <f t="shared" si="66"/>
        <v>7</v>
      </c>
      <c r="F174">
        <f t="shared" si="67"/>
        <v>6524</v>
      </c>
    </row>
    <row r="175" spans="1:8" x14ac:dyDescent="0.35">
      <c r="A175">
        <v>5</v>
      </c>
      <c r="B175" s="1">
        <v>36041</v>
      </c>
      <c r="C175">
        <v>815</v>
      </c>
      <c r="D175">
        <f t="shared" si="65"/>
        <v>14</v>
      </c>
      <c r="E175">
        <f t="shared" si="66"/>
        <v>7</v>
      </c>
      <c r="F175">
        <f t="shared" si="67"/>
        <v>5705</v>
      </c>
    </row>
    <row r="176" spans="1:8" x14ac:dyDescent="0.35">
      <c r="A176">
        <v>6</v>
      </c>
      <c r="B176" s="1">
        <v>36048</v>
      </c>
      <c r="C176">
        <v>341</v>
      </c>
      <c r="D176">
        <f>B177-B175</f>
        <v>14</v>
      </c>
      <c r="E176">
        <f t="shared" si="66"/>
        <v>7</v>
      </c>
      <c r="F176">
        <f t="shared" si="67"/>
        <v>2387</v>
      </c>
    </row>
    <row r="177" spans="1:8" x14ac:dyDescent="0.35">
      <c r="A177">
        <v>7</v>
      </c>
      <c r="B177" s="1">
        <v>36055</v>
      </c>
      <c r="C177">
        <v>46</v>
      </c>
      <c r="D177" t="s">
        <v>8</v>
      </c>
      <c r="E177" t="s">
        <v>8</v>
      </c>
      <c r="F177">
        <v>0</v>
      </c>
    </row>
    <row r="179" spans="1:8" x14ac:dyDescent="0.35">
      <c r="E179" t="s">
        <v>6</v>
      </c>
      <c r="F179">
        <f>SUM(F171:F177)</f>
        <v>16758</v>
      </c>
    </row>
    <row r="180" spans="1:8" ht="15" thickBot="1" x14ac:dyDescent="0.4"/>
    <row r="181" spans="1:8" ht="15" thickBot="1" x14ac:dyDescent="0.4">
      <c r="A181" s="2">
        <v>1999</v>
      </c>
    </row>
    <row r="183" spans="1:8" x14ac:dyDescent="0.35">
      <c r="A183" t="s">
        <v>4</v>
      </c>
      <c r="B183" t="s">
        <v>5</v>
      </c>
      <c r="C183" t="s">
        <v>0</v>
      </c>
      <c r="D183" t="s">
        <v>1</v>
      </c>
      <c r="E183" t="s">
        <v>2</v>
      </c>
      <c r="F183" t="s">
        <v>3</v>
      </c>
      <c r="G183" t="s">
        <v>7</v>
      </c>
      <c r="H183" t="s">
        <v>9</v>
      </c>
    </row>
    <row r="184" spans="1:8" x14ac:dyDescent="0.35">
      <c r="A184" t="s">
        <v>18</v>
      </c>
      <c r="B184" s="1">
        <v>36370</v>
      </c>
      <c r="C184">
        <v>0</v>
      </c>
      <c r="D184" t="s">
        <v>8</v>
      </c>
      <c r="E184" t="s">
        <v>8</v>
      </c>
      <c r="F184">
        <v>0</v>
      </c>
    </row>
    <row r="185" spans="1:8" x14ac:dyDescent="0.35">
      <c r="A185">
        <v>1</v>
      </c>
      <c r="B185" s="1">
        <v>36377</v>
      </c>
      <c r="C185">
        <v>2</v>
      </c>
      <c r="D185">
        <f>B186-B184</f>
        <v>14</v>
      </c>
      <c r="E185">
        <f>D185/2</f>
        <v>7</v>
      </c>
      <c r="F185">
        <f>C185*E185</f>
        <v>14</v>
      </c>
      <c r="G185">
        <f>F194/$H$1</f>
        <v>803.61581920903961</v>
      </c>
      <c r="H185">
        <f>G185/$H$2</f>
        <v>1607.2316384180792</v>
      </c>
    </row>
    <row r="186" spans="1:8" x14ac:dyDescent="0.35">
      <c r="A186">
        <v>2</v>
      </c>
      <c r="B186" s="1">
        <v>36384</v>
      </c>
      <c r="C186">
        <v>17</v>
      </c>
      <c r="D186">
        <f>B187-B185</f>
        <v>14</v>
      </c>
      <c r="E186">
        <f>D186/2</f>
        <v>7</v>
      </c>
      <c r="F186">
        <f>C186*E186</f>
        <v>119</v>
      </c>
    </row>
    <row r="187" spans="1:8" x14ac:dyDescent="0.35">
      <c r="A187">
        <v>3</v>
      </c>
      <c r="B187" s="1">
        <v>36391</v>
      </c>
      <c r="C187">
        <v>162</v>
      </c>
      <c r="D187">
        <f t="shared" ref="D187:D190" si="68">B188-B186</f>
        <v>14</v>
      </c>
      <c r="E187">
        <f t="shared" ref="E187:E190" si="69">D187/2</f>
        <v>7</v>
      </c>
      <c r="F187">
        <f t="shared" ref="F187:F190" si="70">C187*E187</f>
        <v>1134</v>
      </c>
    </row>
    <row r="188" spans="1:8" x14ac:dyDescent="0.35">
      <c r="A188">
        <v>4</v>
      </c>
      <c r="B188" s="1">
        <v>36398</v>
      </c>
      <c r="C188">
        <v>511</v>
      </c>
      <c r="D188">
        <f t="shared" si="68"/>
        <v>14</v>
      </c>
      <c r="E188">
        <f t="shared" si="69"/>
        <v>7</v>
      </c>
      <c r="F188">
        <f t="shared" si="70"/>
        <v>3577</v>
      </c>
    </row>
    <row r="189" spans="1:8" x14ac:dyDescent="0.35">
      <c r="A189">
        <v>5</v>
      </c>
      <c r="B189" s="1">
        <v>36405</v>
      </c>
      <c r="C189">
        <v>202</v>
      </c>
      <c r="D189">
        <f t="shared" si="68"/>
        <v>14</v>
      </c>
      <c r="E189">
        <f t="shared" si="69"/>
        <v>7</v>
      </c>
      <c r="F189">
        <f t="shared" si="70"/>
        <v>1414</v>
      </c>
    </row>
    <row r="190" spans="1:8" x14ac:dyDescent="0.35">
      <c r="A190">
        <v>6</v>
      </c>
      <c r="B190" s="1">
        <v>36412</v>
      </c>
      <c r="C190">
        <v>84</v>
      </c>
      <c r="D190">
        <f t="shared" si="68"/>
        <v>14</v>
      </c>
      <c r="E190">
        <f t="shared" si="69"/>
        <v>7</v>
      </c>
      <c r="F190">
        <f t="shared" si="70"/>
        <v>588</v>
      </c>
    </row>
    <row r="191" spans="1:8" x14ac:dyDescent="0.35">
      <c r="A191">
        <v>7</v>
      </c>
      <c r="B191" s="1">
        <v>36419</v>
      </c>
      <c r="C191">
        <v>38</v>
      </c>
      <c r="D191">
        <f t="shared" ref="D191" si="71">B192-B190</f>
        <v>14</v>
      </c>
      <c r="E191">
        <f t="shared" ref="E191" si="72">D191/2</f>
        <v>7</v>
      </c>
      <c r="F191">
        <f t="shared" ref="F191" si="73">C191*E191</f>
        <v>266</v>
      </c>
    </row>
    <row r="192" spans="1:8" x14ac:dyDescent="0.35">
      <c r="A192" t="s">
        <v>18</v>
      </c>
      <c r="B192" s="1">
        <v>36426</v>
      </c>
      <c r="C192">
        <v>0</v>
      </c>
      <c r="D192" t="s">
        <v>8</v>
      </c>
      <c r="E192" t="s">
        <v>8</v>
      </c>
      <c r="F192">
        <v>0</v>
      </c>
    </row>
    <row r="194" spans="1:8" x14ac:dyDescent="0.35">
      <c r="E194" t="s">
        <v>6</v>
      </c>
      <c r="F194">
        <f>SUM(F184:F192)</f>
        <v>7112</v>
      </c>
    </row>
    <row r="195" spans="1:8" ht="15" thickBot="1" x14ac:dyDescent="0.4"/>
    <row r="196" spans="1:8" ht="15" thickBot="1" x14ac:dyDescent="0.4">
      <c r="A196" s="2">
        <v>2000</v>
      </c>
    </row>
    <row r="198" spans="1:8" x14ac:dyDescent="0.35">
      <c r="A198" t="s">
        <v>4</v>
      </c>
      <c r="B198" t="s">
        <v>5</v>
      </c>
      <c r="C198" t="s">
        <v>0</v>
      </c>
      <c r="D198" t="s">
        <v>1</v>
      </c>
      <c r="E198" t="s">
        <v>2</v>
      </c>
      <c r="F198" t="s">
        <v>3</v>
      </c>
      <c r="G198" t="s">
        <v>7</v>
      </c>
      <c r="H198" t="s">
        <v>9</v>
      </c>
    </row>
    <row r="199" spans="1:8" x14ac:dyDescent="0.35">
      <c r="A199">
        <v>1</v>
      </c>
      <c r="B199" s="1">
        <v>36734</v>
      </c>
      <c r="C199">
        <v>0</v>
      </c>
      <c r="D199" t="s">
        <v>8</v>
      </c>
      <c r="E199" t="s">
        <v>8</v>
      </c>
      <c r="F199">
        <v>0</v>
      </c>
      <c r="G199">
        <f>F209/$H$1</f>
        <v>1961.5819209039548</v>
      </c>
      <c r="H199">
        <f>G199/$H$2</f>
        <v>3923.1638418079096</v>
      </c>
    </row>
    <row r="200" spans="1:8" x14ac:dyDescent="0.35">
      <c r="A200">
        <v>2</v>
      </c>
      <c r="B200" s="1">
        <v>36741</v>
      </c>
      <c r="C200">
        <v>0</v>
      </c>
      <c r="D200">
        <f>B201-B199</f>
        <v>14</v>
      </c>
      <c r="E200">
        <f>D200/2</f>
        <v>7</v>
      </c>
      <c r="F200">
        <f>C200*E200</f>
        <v>0</v>
      </c>
    </row>
    <row r="201" spans="1:8" x14ac:dyDescent="0.35">
      <c r="A201">
        <v>3</v>
      </c>
      <c r="B201" s="1">
        <v>36748</v>
      </c>
      <c r="C201">
        <v>10</v>
      </c>
      <c r="D201">
        <f t="shared" ref="D201:D205" si="74">B202-B200</f>
        <v>14</v>
      </c>
      <c r="E201">
        <f t="shared" ref="E201:E205" si="75">D201/2</f>
        <v>7</v>
      </c>
      <c r="F201">
        <f t="shared" ref="F201:F205" si="76">C201*E201</f>
        <v>70</v>
      </c>
    </row>
    <row r="202" spans="1:8" x14ac:dyDescent="0.35">
      <c r="A202">
        <v>4</v>
      </c>
      <c r="B202" s="1">
        <v>36755</v>
      </c>
      <c r="C202">
        <v>356</v>
      </c>
      <c r="D202">
        <f t="shared" si="74"/>
        <v>14</v>
      </c>
      <c r="E202">
        <f t="shared" si="75"/>
        <v>7</v>
      </c>
      <c r="F202">
        <f t="shared" si="76"/>
        <v>2492</v>
      </c>
    </row>
    <row r="203" spans="1:8" x14ac:dyDescent="0.35">
      <c r="A203">
        <v>5</v>
      </c>
      <c r="B203" s="1">
        <v>36762</v>
      </c>
      <c r="C203">
        <v>656</v>
      </c>
      <c r="D203">
        <f t="shared" si="74"/>
        <v>14</v>
      </c>
      <c r="E203">
        <f t="shared" si="75"/>
        <v>7</v>
      </c>
      <c r="F203">
        <f t="shared" si="76"/>
        <v>4592</v>
      </c>
    </row>
    <row r="204" spans="1:8" x14ac:dyDescent="0.35">
      <c r="A204">
        <v>6</v>
      </c>
      <c r="B204" s="1">
        <v>36769</v>
      </c>
      <c r="C204">
        <v>712</v>
      </c>
      <c r="D204">
        <f t="shared" si="74"/>
        <v>14</v>
      </c>
      <c r="E204">
        <f t="shared" si="75"/>
        <v>7</v>
      </c>
      <c r="F204">
        <f t="shared" si="76"/>
        <v>4984</v>
      </c>
    </row>
    <row r="205" spans="1:8" x14ac:dyDescent="0.35">
      <c r="A205">
        <v>7</v>
      </c>
      <c r="B205" s="1">
        <v>36776</v>
      </c>
      <c r="C205">
        <v>589</v>
      </c>
      <c r="D205">
        <f t="shared" si="74"/>
        <v>14</v>
      </c>
      <c r="E205">
        <f t="shared" si="75"/>
        <v>7</v>
      </c>
      <c r="F205">
        <f t="shared" si="76"/>
        <v>4123</v>
      </c>
    </row>
    <row r="206" spans="1:8" x14ac:dyDescent="0.35">
      <c r="A206">
        <v>8</v>
      </c>
      <c r="B206" s="1">
        <v>36783</v>
      </c>
      <c r="C206">
        <v>157</v>
      </c>
      <c r="D206">
        <f t="shared" ref="D206" si="77">B207-B205</f>
        <v>14</v>
      </c>
      <c r="E206">
        <f t="shared" ref="E206" si="78">D206/2</f>
        <v>7</v>
      </c>
      <c r="F206">
        <f t="shared" ref="F206" si="79">C206*E206</f>
        <v>1099</v>
      </c>
    </row>
    <row r="207" spans="1:8" x14ac:dyDescent="0.35">
      <c r="A207" t="s">
        <v>18</v>
      </c>
      <c r="B207" s="1">
        <v>36790</v>
      </c>
      <c r="C207">
        <v>0</v>
      </c>
      <c r="D207" t="s">
        <v>8</v>
      </c>
      <c r="E207" t="s">
        <v>8</v>
      </c>
      <c r="F207">
        <v>0</v>
      </c>
    </row>
    <row r="209" spans="1:8" x14ac:dyDescent="0.35">
      <c r="E209" t="s">
        <v>6</v>
      </c>
      <c r="F209">
        <f>SUM(F199:F207)</f>
        <v>17360</v>
      </c>
    </row>
    <row r="210" spans="1:8" ht="15" thickBot="1" x14ac:dyDescent="0.4"/>
    <row r="211" spans="1:8" ht="15" thickBot="1" x14ac:dyDescent="0.4">
      <c r="A211" s="2">
        <v>2001</v>
      </c>
    </row>
    <row r="213" spans="1:8" x14ac:dyDescent="0.35">
      <c r="A213" t="s">
        <v>4</v>
      </c>
      <c r="B213" t="s">
        <v>5</v>
      </c>
      <c r="C213" t="s">
        <v>0</v>
      </c>
      <c r="D213" t="s">
        <v>1</v>
      </c>
      <c r="E213" t="s">
        <v>2</v>
      </c>
      <c r="F213" t="s">
        <v>3</v>
      </c>
      <c r="G213" t="s">
        <v>7</v>
      </c>
      <c r="H213" t="s">
        <v>9</v>
      </c>
    </row>
    <row r="214" spans="1:8" x14ac:dyDescent="0.35">
      <c r="A214" t="s">
        <v>18</v>
      </c>
      <c r="B214" s="1">
        <v>37100</v>
      </c>
      <c r="C214">
        <v>0</v>
      </c>
      <c r="D214" t="s">
        <v>8</v>
      </c>
      <c r="E214" t="s">
        <v>8</v>
      </c>
      <c r="F214">
        <v>0</v>
      </c>
    </row>
    <row r="215" spans="1:8" x14ac:dyDescent="0.35">
      <c r="A215">
        <v>1</v>
      </c>
      <c r="B215" s="1">
        <v>37105</v>
      </c>
      <c r="C215">
        <v>2</v>
      </c>
      <c r="D215">
        <f>B216-B214</f>
        <v>12</v>
      </c>
      <c r="E215">
        <f>D215/2</f>
        <v>6</v>
      </c>
      <c r="F215">
        <f>C215*E215</f>
        <v>12</v>
      </c>
      <c r="G215">
        <f>F223/$H$1</f>
        <v>858.75706214689274</v>
      </c>
      <c r="H215">
        <f>G215/$H$2</f>
        <v>1717.5141242937855</v>
      </c>
    </row>
    <row r="216" spans="1:8" x14ac:dyDescent="0.35">
      <c r="A216">
        <v>2</v>
      </c>
      <c r="B216" s="1">
        <v>37112</v>
      </c>
      <c r="C216">
        <v>14</v>
      </c>
      <c r="D216">
        <f>B217-B215</f>
        <v>14</v>
      </c>
      <c r="E216">
        <f>D216/2</f>
        <v>7</v>
      </c>
      <c r="F216">
        <f>C216*E216</f>
        <v>98</v>
      </c>
    </row>
    <row r="217" spans="1:8" x14ac:dyDescent="0.35">
      <c r="A217">
        <v>3</v>
      </c>
      <c r="B217" s="1">
        <v>37119</v>
      </c>
      <c r="C217">
        <v>263</v>
      </c>
      <c r="D217">
        <f t="shared" ref="D217:D218" si="80">B218-B216</f>
        <v>14</v>
      </c>
      <c r="E217">
        <f t="shared" ref="E217:E219" si="81">D217/2</f>
        <v>7</v>
      </c>
      <c r="F217">
        <f t="shared" ref="F217:F219" si="82">C217*E217</f>
        <v>1841</v>
      </c>
    </row>
    <row r="218" spans="1:8" x14ac:dyDescent="0.35">
      <c r="A218">
        <v>4</v>
      </c>
      <c r="B218" s="1">
        <v>37126</v>
      </c>
      <c r="C218">
        <v>376</v>
      </c>
      <c r="D218">
        <f t="shared" si="80"/>
        <v>14</v>
      </c>
      <c r="E218">
        <f t="shared" si="81"/>
        <v>7</v>
      </c>
      <c r="F218">
        <f t="shared" si="82"/>
        <v>2632</v>
      </c>
    </row>
    <row r="219" spans="1:8" x14ac:dyDescent="0.35">
      <c r="A219">
        <v>5</v>
      </c>
      <c r="B219" s="1">
        <v>37133</v>
      </c>
      <c r="C219">
        <v>271</v>
      </c>
      <c r="D219">
        <f>B220-B218</f>
        <v>14</v>
      </c>
      <c r="E219">
        <f t="shared" si="81"/>
        <v>7</v>
      </c>
      <c r="F219">
        <f t="shared" si="82"/>
        <v>1897</v>
      </c>
    </row>
    <row r="220" spans="1:8" x14ac:dyDescent="0.35">
      <c r="A220">
        <v>6</v>
      </c>
      <c r="B220" s="1">
        <v>37140</v>
      </c>
      <c r="C220">
        <v>160</v>
      </c>
      <c r="D220">
        <f>B221-B219</f>
        <v>14</v>
      </c>
      <c r="E220">
        <f t="shared" ref="E220" si="83">D220/2</f>
        <v>7</v>
      </c>
      <c r="F220">
        <f t="shared" ref="F220" si="84">C220*E220</f>
        <v>1120</v>
      </c>
    </row>
    <row r="221" spans="1:8" x14ac:dyDescent="0.35">
      <c r="A221" t="s">
        <v>18</v>
      </c>
      <c r="B221" s="1">
        <v>37147</v>
      </c>
      <c r="C221">
        <v>0</v>
      </c>
      <c r="D221" t="s">
        <v>8</v>
      </c>
      <c r="E221" t="s">
        <v>8</v>
      </c>
      <c r="F221">
        <v>0</v>
      </c>
    </row>
    <row r="223" spans="1:8" x14ac:dyDescent="0.35">
      <c r="E223" t="s">
        <v>6</v>
      </c>
      <c r="F223">
        <f>SUM(F214:F221)</f>
        <v>7600</v>
      </c>
    </row>
    <row r="224" spans="1:8" ht="15" thickBot="1" x14ac:dyDescent="0.4"/>
    <row r="225" spans="1:8" ht="15" thickBot="1" x14ac:dyDescent="0.4">
      <c r="A225" s="2">
        <v>2002</v>
      </c>
    </row>
    <row r="227" spans="1:8" x14ac:dyDescent="0.35">
      <c r="A227" t="s">
        <v>4</v>
      </c>
      <c r="B227" t="s">
        <v>5</v>
      </c>
      <c r="C227" t="s">
        <v>0</v>
      </c>
      <c r="D227" t="s">
        <v>1</v>
      </c>
      <c r="E227" t="s">
        <v>2</v>
      </c>
      <c r="F227" t="s">
        <v>3</v>
      </c>
      <c r="G227" t="s">
        <v>7</v>
      </c>
      <c r="H227" t="s">
        <v>9</v>
      </c>
    </row>
    <row r="228" spans="1:8" x14ac:dyDescent="0.35">
      <c r="A228" t="s">
        <v>18</v>
      </c>
      <c r="B228" s="1">
        <v>37462</v>
      </c>
      <c r="C228">
        <v>0</v>
      </c>
      <c r="D228" t="s">
        <v>8</v>
      </c>
      <c r="E228" t="s">
        <v>8</v>
      </c>
      <c r="F228">
        <v>0</v>
      </c>
    </row>
    <row r="229" spans="1:8" x14ac:dyDescent="0.35">
      <c r="A229">
        <v>1</v>
      </c>
      <c r="B229" s="1">
        <v>37469</v>
      </c>
      <c r="C229">
        <v>1</v>
      </c>
      <c r="D229">
        <f>B230-B228</f>
        <v>14</v>
      </c>
      <c r="E229">
        <f>D229/2</f>
        <v>7</v>
      </c>
      <c r="F229">
        <f>C229*E229</f>
        <v>7</v>
      </c>
      <c r="G229">
        <f>F238/$H$1</f>
        <v>459.49152542372883</v>
      </c>
      <c r="H229">
        <f>G229/$H$2</f>
        <v>918.98305084745766</v>
      </c>
    </row>
    <row r="230" spans="1:8" x14ac:dyDescent="0.35">
      <c r="A230">
        <v>2</v>
      </c>
      <c r="B230" s="1">
        <v>37476</v>
      </c>
      <c r="C230">
        <v>0</v>
      </c>
      <c r="D230">
        <f>B231-B229</f>
        <v>15</v>
      </c>
      <c r="E230">
        <f>D230/2</f>
        <v>7.5</v>
      </c>
      <c r="F230">
        <f>C230*E230</f>
        <v>0</v>
      </c>
    </row>
    <row r="231" spans="1:8" x14ac:dyDescent="0.35">
      <c r="A231">
        <v>3</v>
      </c>
      <c r="B231" s="1">
        <v>37484</v>
      </c>
      <c r="C231">
        <v>21</v>
      </c>
      <c r="D231">
        <f t="shared" ref="D231:D234" si="85">B232-B230</f>
        <v>14</v>
      </c>
      <c r="E231">
        <f t="shared" ref="E231:E234" si="86">D231/2</f>
        <v>7</v>
      </c>
      <c r="F231">
        <f t="shared" ref="F231:F234" si="87">C231*E231</f>
        <v>147</v>
      </c>
    </row>
    <row r="232" spans="1:8" x14ac:dyDescent="0.35">
      <c r="A232">
        <v>4</v>
      </c>
      <c r="B232" s="1">
        <v>37490</v>
      </c>
      <c r="C232">
        <v>183</v>
      </c>
      <c r="D232">
        <f t="shared" si="85"/>
        <v>13</v>
      </c>
      <c r="E232">
        <f t="shared" si="86"/>
        <v>6.5</v>
      </c>
      <c r="F232">
        <f t="shared" si="87"/>
        <v>1189.5</v>
      </c>
    </row>
    <row r="233" spans="1:8" x14ac:dyDescent="0.35">
      <c r="A233">
        <v>5</v>
      </c>
      <c r="B233" s="1">
        <v>37497</v>
      </c>
      <c r="C233">
        <v>164</v>
      </c>
      <c r="D233">
        <f t="shared" si="85"/>
        <v>14</v>
      </c>
      <c r="E233">
        <f t="shared" si="86"/>
        <v>7</v>
      </c>
      <c r="F233">
        <f t="shared" si="87"/>
        <v>1148</v>
      </c>
    </row>
    <row r="234" spans="1:8" x14ac:dyDescent="0.35">
      <c r="A234">
        <v>6</v>
      </c>
      <c r="B234" s="1">
        <v>37504</v>
      </c>
      <c r="C234">
        <v>189</v>
      </c>
      <c r="D234">
        <f t="shared" si="85"/>
        <v>14</v>
      </c>
      <c r="E234">
        <f t="shared" si="86"/>
        <v>7</v>
      </c>
      <c r="F234">
        <f t="shared" si="87"/>
        <v>1323</v>
      </c>
    </row>
    <row r="235" spans="1:8" x14ac:dyDescent="0.35">
      <c r="A235">
        <v>7</v>
      </c>
      <c r="B235" s="1">
        <v>37511</v>
      </c>
      <c r="C235">
        <v>36</v>
      </c>
      <c r="D235">
        <f t="shared" ref="D235" si="88">B236-B234</f>
        <v>14</v>
      </c>
      <c r="E235">
        <f t="shared" ref="E235" si="89">D235/2</f>
        <v>7</v>
      </c>
      <c r="F235">
        <f t="shared" ref="F235" si="90">C235*E235</f>
        <v>252</v>
      </c>
    </row>
    <row r="236" spans="1:8" x14ac:dyDescent="0.35">
      <c r="A236" t="s">
        <v>18</v>
      </c>
      <c r="B236" s="1">
        <v>37518</v>
      </c>
      <c r="C236">
        <v>0</v>
      </c>
      <c r="D236" t="s">
        <v>8</v>
      </c>
      <c r="E236" t="s">
        <v>8</v>
      </c>
      <c r="F236">
        <v>0</v>
      </c>
    </row>
    <row r="238" spans="1:8" x14ac:dyDescent="0.35">
      <c r="E238" t="s">
        <v>6</v>
      </c>
      <c r="F238">
        <f>SUM(F228:F236)</f>
        <v>4066.5</v>
      </c>
    </row>
    <row r="239" spans="1:8" ht="15" thickBot="1" x14ac:dyDescent="0.4"/>
    <row r="240" spans="1:8" ht="15" thickBot="1" x14ac:dyDescent="0.4">
      <c r="A240" s="2">
        <v>2003</v>
      </c>
    </row>
    <row r="242" spans="1:8" x14ac:dyDescent="0.35">
      <c r="A242" t="s">
        <v>4</v>
      </c>
      <c r="B242" t="s">
        <v>5</v>
      </c>
      <c r="C242" t="s">
        <v>0</v>
      </c>
      <c r="D242" t="s">
        <v>1</v>
      </c>
      <c r="E242" t="s">
        <v>2</v>
      </c>
      <c r="F242" t="s">
        <v>3</v>
      </c>
      <c r="G242" t="s">
        <v>7</v>
      </c>
      <c r="H242" t="s">
        <v>9</v>
      </c>
    </row>
    <row r="243" spans="1:8" x14ac:dyDescent="0.35">
      <c r="A243">
        <v>1</v>
      </c>
      <c r="B243" s="1">
        <v>37840</v>
      </c>
      <c r="C243">
        <v>0</v>
      </c>
      <c r="D243" t="s">
        <v>8</v>
      </c>
      <c r="E243" t="s">
        <v>8</v>
      </c>
      <c r="F243">
        <v>0</v>
      </c>
      <c r="G243">
        <f>F252/$H$1</f>
        <v>700.84745762711873</v>
      </c>
      <c r="H243">
        <f>G243/$H$2</f>
        <v>1401.6949152542375</v>
      </c>
    </row>
    <row r="244" spans="1:8" x14ac:dyDescent="0.35">
      <c r="A244">
        <v>2</v>
      </c>
      <c r="B244" s="1">
        <v>37847</v>
      </c>
      <c r="C244">
        <v>2</v>
      </c>
      <c r="D244">
        <f>B245-B243</f>
        <v>14</v>
      </c>
      <c r="E244">
        <f>D244/2</f>
        <v>7</v>
      </c>
      <c r="F244">
        <f>C244*E244</f>
        <v>14</v>
      </c>
    </row>
    <row r="245" spans="1:8" x14ac:dyDescent="0.35">
      <c r="A245">
        <v>3</v>
      </c>
      <c r="B245" s="1">
        <v>37854</v>
      </c>
      <c r="C245">
        <v>157</v>
      </c>
      <c r="D245">
        <f t="shared" ref="D245:D248" si="91">B246-B244</f>
        <v>13</v>
      </c>
      <c r="E245">
        <f t="shared" ref="E245:E248" si="92">D245/2</f>
        <v>6.5</v>
      </c>
      <c r="F245">
        <f t="shared" ref="F245:F248" si="93">C245*E245</f>
        <v>1020.5</v>
      </c>
    </row>
    <row r="246" spans="1:8" x14ac:dyDescent="0.35">
      <c r="A246">
        <v>4</v>
      </c>
      <c r="B246" s="1">
        <v>37860</v>
      </c>
      <c r="C246">
        <v>265</v>
      </c>
      <c r="D246">
        <f t="shared" si="91"/>
        <v>14</v>
      </c>
      <c r="E246">
        <f t="shared" si="92"/>
        <v>7</v>
      </c>
      <c r="F246">
        <f t="shared" si="93"/>
        <v>1855</v>
      </c>
    </row>
    <row r="247" spans="1:8" x14ac:dyDescent="0.35">
      <c r="A247">
        <v>5</v>
      </c>
      <c r="B247" s="1">
        <v>37868</v>
      </c>
      <c r="C247">
        <v>304</v>
      </c>
      <c r="D247">
        <f t="shared" si="91"/>
        <v>14</v>
      </c>
      <c r="E247">
        <f t="shared" si="92"/>
        <v>7</v>
      </c>
      <c r="F247">
        <f t="shared" si="93"/>
        <v>2128</v>
      </c>
    </row>
    <row r="248" spans="1:8" x14ac:dyDescent="0.35">
      <c r="A248">
        <v>6</v>
      </c>
      <c r="B248" s="1">
        <v>37874</v>
      </c>
      <c r="C248">
        <v>165</v>
      </c>
      <c r="D248">
        <f t="shared" si="91"/>
        <v>14</v>
      </c>
      <c r="E248">
        <f t="shared" si="92"/>
        <v>7</v>
      </c>
      <c r="F248">
        <f t="shared" si="93"/>
        <v>1155</v>
      </c>
    </row>
    <row r="249" spans="1:8" x14ac:dyDescent="0.35">
      <c r="A249">
        <v>7</v>
      </c>
      <c r="B249" s="1">
        <v>37882</v>
      </c>
      <c r="C249">
        <v>4</v>
      </c>
      <c r="D249">
        <f t="shared" ref="D249" si="94">B250-B248</f>
        <v>15</v>
      </c>
      <c r="E249">
        <f t="shared" ref="E249" si="95">D249/2</f>
        <v>7.5</v>
      </c>
      <c r="F249">
        <f t="shared" ref="F249" si="96">C249*E249</f>
        <v>30</v>
      </c>
    </row>
    <row r="250" spans="1:8" x14ac:dyDescent="0.35">
      <c r="A250" t="s">
        <v>18</v>
      </c>
      <c r="B250" s="1">
        <v>37889</v>
      </c>
      <c r="C250">
        <v>0</v>
      </c>
      <c r="D250" t="s">
        <v>8</v>
      </c>
      <c r="E250" t="s">
        <v>8</v>
      </c>
      <c r="F250">
        <v>0</v>
      </c>
    </row>
    <row r="252" spans="1:8" x14ac:dyDescent="0.35">
      <c r="E252" t="s">
        <v>6</v>
      </c>
      <c r="F252">
        <f>SUM(F243:F250)</f>
        <v>6202.5</v>
      </c>
    </row>
    <row r="253" spans="1:8" ht="15" thickBot="1" x14ac:dyDescent="0.4"/>
    <row r="254" spans="1:8" ht="15" thickBot="1" x14ac:dyDescent="0.4">
      <c r="A254" s="2">
        <v>2004</v>
      </c>
    </row>
    <row r="255" spans="1:8" x14ac:dyDescent="0.35">
      <c r="A255" s="3"/>
    </row>
    <row r="256" spans="1:8" x14ac:dyDescent="0.35">
      <c r="A256" t="s">
        <v>4</v>
      </c>
      <c r="B256" t="s">
        <v>5</v>
      </c>
      <c r="C256" t="s">
        <v>0</v>
      </c>
      <c r="D256" t="s">
        <v>1</v>
      </c>
      <c r="E256" t="s">
        <v>2</v>
      </c>
      <c r="F256" t="s">
        <v>3</v>
      </c>
      <c r="G256" t="s">
        <v>7</v>
      </c>
      <c r="H256" t="s">
        <v>9</v>
      </c>
    </row>
    <row r="257" spans="1:8" x14ac:dyDescent="0.35">
      <c r="A257" t="s">
        <v>18</v>
      </c>
      <c r="B257" s="1">
        <v>38204</v>
      </c>
      <c r="C257">
        <v>0</v>
      </c>
      <c r="D257" t="s">
        <v>8</v>
      </c>
      <c r="E257" t="s">
        <v>8</v>
      </c>
      <c r="F257">
        <v>0</v>
      </c>
    </row>
    <row r="258" spans="1:8" x14ac:dyDescent="0.35">
      <c r="A258">
        <v>1</v>
      </c>
      <c r="B258" s="1">
        <v>38211</v>
      </c>
      <c r="C258">
        <v>6</v>
      </c>
      <c r="D258">
        <f>B259-B257</f>
        <v>14</v>
      </c>
      <c r="E258">
        <f>D258/2</f>
        <v>7</v>
      </c>
      <c r="F258">
        <f>C258*E258</f>
        <v>42</v>
      </c>
      <c r="G258">
        <f>F265/$H$1</f>
        <v>452.42937853107344</v>
      </c>
      <c r="H258">
        <f>G258/$H$2</f>
        <v>904.85875706214688</v>
      </c>
    </row>
    <row r="259" spans="1:8" x14ac:dyDescent="0.35">
      <c r="A259">
        <v>2</v>
      </c>
      <c r="B259" s="1">
        <v>38218</v>
      </c>
      <c r="C259">
        <v>41</v>
      </c>
      <c r="D259">
        <f>B260-B258</f>
        <v>14</v>
      </c>
      <c r="E259">
        <f>D259/2</f>
        <v>7</v>
      </c>
      <c r="F259">
        <f>C259*E259</f>
        <v>287</v>
      </c>
    </row>
    <row r="260" spans="1:8" x14ac:dyDescent="0.35">
      <c r="A260">
        <v>3</v>
      </c>
      <c r="B260" s="1">
        <v>38225</v>
      </c>
      <c r="C260">
        <v>218</v>
      </c>
      <c r="D260">
        <f t="shared" ref="D260:D261" si="97">B261-B259</f>
        <v>14</v>
      </c>
      <c r="E260">
        <f t="shared" ref="E260:E261" si="98">D260/2</f>
        <v>7</v>
      </c>
      <c r="F260">
        <f>C260*E260</f>
        <v>1526</v>
      </c>
    </row>
    <row r="261" spans="1:8" x14ac:dyDescent="0.35">
      <c r="A261">
        <v>4</v>
      </c>
      <c r="B261" s="1">
        <v>38232</v>
      </c>
      <c r="C261">
        <v>245</v>
      </c>
      <c r="D261">
        <f t="shared" si="97"/>
        <v>14</v>
      </c>
      <c r="E261">
        <f t="shared" si="98"/>
        <v>7</v>
      </c>
      <c r="F261">
        <f t="shared" ref="F261" si="99">C261*E261</f>
        <v>1715</v>
      </c>
    </row>
    <row r="262" spans="1:8" x14ac:dyDescent="0.35">
      <c r="A262">
        <v>5</v>
      </c>
      <c r="B262" s="1">
        <v>38239</v>
      </c>
      <c r="C262">
        <v>62</v>
      </c>
      <c r="D262">
        <f t="shared" ref="D262" si="100">B263-B261</f>
        <v>14</v>
      </c>
      <c r="E262">
        <f t="shared" ref="E262" si="101">D262/2</f>
        <v>7</v>
      </c>
      <c r="F262">
        <f t="shared" ref="F262" si="102">C262*E262</f>
        <v>434</v>
      </c>
    </row>
    <row r="263" spans="1:8" x14ac:dyDescent="0.35">
      <c r="A263" t="s">
        <v>18</v>
      </c>
      <c r="B263" s="1">
        <v>38246</v>
      </c>
      <c r="C263">
        <v>0</v>
      </c>
      <c r="D263" t="s">
        <v>8</v>
      </c>
      <c r="E263" t="s">
        <v>8</v>
      </c>
      <c r="F263">
        <v>0</v>
      </c>
    </row>
    <row r="265" spans="1:8" x14ac:dyDescent="0.35">
      <c r="E265" t="s">
        <v>6</v>
      </c>
      <c r="F265">
        <f>SUM(F257:F263)</f>
        <v>4004</v>
      </c>
    </row>
    <row r="266" spans="1:8" ht="15" thickBot="1" x14ac:dyDescent="0.4">
      <c r="H266" t="s">
        <v>13</v>
      </c>
    </row>
    <row r="267" spans="1:8" ht="15" thickBot="1" x14ac:dyDescent="0.4">
      <c r="A267" s="2">
        <v>2005</v>
      </c>
    </row>
    <row r="269" spans="1:8" x14ac:dyDescent="0.35">
      <c r="A269" t="s">
        <v>4</v>
      </c>
      <c r="B269" t="s">
        <v>5</v>
      </c>
      <c r="C269" t="s">
        <v>0</v>
      </c>
      <c r="D269" t="s">
        <v>1</v>
      </c>
      <c r="E269" t="s">
        <v>2</v>
      </c>
      <c r="F269" t="s">
        <v>3</v>
      </c>
      <c r="G269" t="s">
        <v>7</v>
      </c>
      <c r="H269" t="s">
        <v>9</v>
      </c>
    </row>
    <row r="270" spans="1:8" x14ac:dyDescent="0.35">
      <c r="A270">
        <v>1</v>
      </c>
      <c r="B270" s="1">
        <v>38575</v>
      </c>
      <c r="C270">
        <v>0</v>
      </c>
      <c r="D270" t="s">
        <v>8</v>
      </c>
      <c r="E270" t="s">
        <v>8</v>
      </c>
      <c r="F270">
        <v>0</v>
      </c>
      <c r="G270">
        <f>F279/$H$1</f>
        <v>200.9039548022599</v>
      </c>
      <c r="H270">
        <f>G270/$H$2</f>
        <v>401.80790960451981</v>
      </c>
    </row>
    <row r="271" spans="1:8" x14ac:dyDescent="0.35">
      <c r="A271">
        <v>2</v>
      </c>
      <c r="B271" s="1">
        <v>38582</v>
      </c>
      <c r="C271">
        <v>3</v>
      </c>
      <c r="D271">
        <f>B272-B270</f>
        <v>14</v>
      </c>
      <c r="E271">
        <f>D271/2</f>
        <v>7</v>
      </c>
      <c r="F271">
        <f>C271*E271</f>
        <v>21</v>
      </c>
    </row>
    <row r="272" spans="1:8" x14ac:dyDescent="0.35">
      <c r="A272">
        <v>3</v>
      </c>
      <c r="B272" s="1">
        <v>38589</v>
      </c>
      <c r="C272">
        <v>41</v>
      </c>
      <c r="D272">
        <f t="shared" ref="D272:D275" si="103">B273-B271</f>
        <v>14</v>
      </c>
      <c r="E272">
        <f t="shared" ref="E272:E275" si="104">D272/2</f>
        <v>7</v>
      </c>
      <c r="F272">
        <f t="shared" ref="F272:F275" si="105">C272*E272</f>
        <v>287</v>
      </c>
    </row>
    <row r="273" spans="1:8" x14ac:dyDescent="0.35">
      <c r="A273">
        <v>4</v>
      </c>
      <c r="B273" s="1">
        <v>38596</v>
      </c>
      <c r="C273">
        <v>65</v>
      </c>
      <c r="D273">
        <f t="shared" si="103"/>
        <v>14</v>
      </c>
      <c r="E273">
        <f t="shared" si="104"/>
        <v>7</v>
      </c>
      <c r="F273">
        <f t="shared" si="105"/>
        <v>455</v>
      </c>
    </row>
    <row r="274" spans="1:8" x14ac:dyDescent="0.35">
      <c r="A274">
        <v>5</v>
      </c>
      <c r="B274" s="1">
        <v>38603</v>
      </c>
      <c r="C274">
        <v>92</v>
      </c>
      <c r="D274">
        <f t="shared" si="103"/>
        <v>14</v>
      </c>
      <c r="E274">
        <f t="shared" si="104"/>
        <v>7</v>
      </c>
      <c r="F274">
        <f t="shared" si="105"/>
        <v>644</v>
      </c>
    </row>
    <row r="275" spans="1:8" x14ac:dyDescent="0.35">
      <c r="A275">
        <v>6</v>
      </c>
      <c r="B275" s="1">
        <v>38610</v>
      </c>
      <c r="C275">
        <v>51</v>
      </c>
      <c r="D275">
        <f t="shared" si="103"/>
        <v>14</v>
      </c>
      <c r="E275">
        <f t="shared" si="104"/>
        <v>7</v>
      </c>
      <c r="F275">
        <f t="shared" si="105"/>
        <v>357</v>
      </c>
    </row>
    <row r="276" spans="1:8" x14ac:dyDescent="0.35">
      <c r="A276">
        <v>7</v>
      </c>
      <c r="B276" s="1">
        <v>38617</v>
      </c>
      <c r="C276">
        <v>2</v>
      </c>
      <c r="D276">
        <f t="shared" ref="D276" si="106">B277-B275</f>
        <v>14</v>
      </c>
      <c r="E276">
        <f t="shared" ref="E276" si="107">D276/2</f>
        <v>7</v>
      </c>
      <c r="F276">
        <f t="shared" ref="F276" si="108">C276*E276</f>
        <v>14</v>
      </c>
    </row>
    <row r="277" spans="1:8" x14ac:dyDescent="0.35">
      <c r="A277" t="s">
        <v>18</v>
      </c>
      <c r="B277" s="1">
        <v>38624</v>
      </c>
      <c r="C277">
        <v>0</v>
      </c>
      <c r="D277" t="s">
        <v>8</v>
      </c>
      <c r="E277" t="s">
        <v>8</v>
      </c>
      <c r="F277">
        <v>0</v>
      </c>
    </row>
    <row r="279" spans="1:8" x14ac:dyDescent="0.35">
      <c r="E279" t="s">
        <v>6</v>
      </c>
      <c r="F279">
        <f>SUM(F270:F277)</f>
        <v>1778</v>
      </c>
    </row>
    <row r="280" spans="1:8" ht="15" thickBot="1" x14ac:dyDescent="0.4"/>
    <row r="281" spans="1:8" ht="15" thickBot="1" x14ac:dyDescent="0.4">
      <c r="A281" s="2">
        <v>2006</v>
      </c>
    </row>
    <row r="283" spans="1:8" x14ac:dyDescent="0.35">
      <c r="A283" t="s">
        <v>4</v>
      </c>
      <c r="B283" t="s">
        <v>5</v>
      </c>
      <c r="C283" t="s">
        <v>0</v>
      </c>
      <c r="D283" t="s">
        <v>1</v>
      </c>
      <c r="E283" t="s">
        <v>2</v>
      </c>
      <c r="F283" t="s">
        <v>3</v>
      </c>
      <c r="G283" t="s">
        <v>7</v>
      </c>
      <c r="H283" t="s">
        <v>9</v>
      </c>
    </row>
    <row r="284" spans="1:8" x14ac:dyDescent="0.35">
      <c r="A284">
        <v>1</v>
      </c>
      <c r="B284" s="1">
        <v>38939</v>
      </c>
      <c r="C284">
        <v>0</v>
      </c>
      <c r="D284" t="s">
        <v>8</v>
      </c>
      <c r="E284" t="s">
        <v>8</v>
      </c>
      <c r="F284">
        <v>0</v>
      </c>
      <c r="G284">
        <f>F294/$H$1</f>
        <v>3.9548022598870056</v>
      </c>
      <c r="H284">
        <f>G284/$H$2</f>
        <v>7.9096045197740112</v>
      </c>
    </row>
    <row r="285" spans="1:8" x14ac:dyDescent="0.35">
      <c r="A285">
        <v>2</v>
      </c>
      <c r="B285" s="1">
        <v>38945</v>
      </c>
      <c r="C285">
        <v>0</v>
      </c>
      <c r="D285">
        <f>B286-B284</f>
        <v>13</v>
      </c>
      <c r="E285">
        <f>D285/2</f>
        <v>6.5</v>
      </c>
      <c r="F285">
        <f>C285*E285</f>
        <v>0</v>
      </c>
    </row>
    <row r="286" spans="1:8" x14ac:dyDescent="0.35">
      <c r="A286">
        <v>3</v>
      </c>
      <c r="B286" s="1">
        <v>38952</v>
      </c>
      <c r="C286">
        <v>0</v>
      </c>
      <c r="D286">
        <f t="shared" ref="D286:D291" si="109">B287-B285</f>
        <v>14</v>
      </c>
      <c r="E286">
        <f t="shared" ref="E286:E290" si="110">D286/2</f>
        <v>7</v>
      </c>
      <c r="F286">
        <f t="shared" ref="F286:F291" si="111">C286*E286</f>
        <v>0</v>
      </c>
    </row>
    <row r="287" spans="1:8" x14ac:dyDescent="0.35">
      <c r="A287">
        <v>4</v>
      </c>
      <c r="B287" s="1">
        <v>38959</v>
      </c>
      <c r="C287">
        <v>3</v>
      </c>
      <c r="D287">
        <f t="shared" si="109"/>
        <v>14</v>
      </c>
      <c r="E287">
        <f t="shared" si="110"/>
        <v>7</v>
      </c>
      <c r="F287">
        <f t="shared" si="111"/>
        <v>21</v>
      </c>
    </row>
    <row r="288" spans="1:8" x14ac:dyDescent="0.35">
      <c r="A288">
        <v>5</v>
      </c>
      <c r="B288" s="1">
        <v>38966</v>
      </c>
      <c r="C288">
        <v>1</v>
      </c>
      <c r="D288">
        <f t="shared" si="109"/>
        <v>14</v>
      </c>
      <c r="E288">
        <f t="shared" si="110"/>
        <v>7</v>
      </c>
      <c r="F288">
        <f t="shared" si="111"/>
        <v>7</v>
      </c>
    </row>
    <row r="289" spans="1:8" x14ac:dyDescent="0.35">
      <c r="A289">
        <v>6</v>
      </c>
      <c r="B289" s="1">
        <v>38973</v>
      </c>
      <c r="C289">
        <v>1</v>
      </c>
      <c r="D289">
        <f t="shared" si="109"/>
        <v>14</v>
      </c>
      <c r="E289">
        <f t="shared" si="110"/>
        <v>7</v>
      </c>
      <c r="F289">
        <f t="shared" si="111"/>
        <v>7</v>
      </c>
    </row>
    <row r="290" spans="1:8" x14ac:dyDescent="0.35">
      <c r="A290">
        <v>7</v>
      </c>
      <c r="B290" s="1">
        <v>38980</v>
      </c>
      <c r="C290">
        <v>0</v>
      </c>
      <c r="D290">
        <f t="shared" si="109"/>
        <v>14</v>
      </c>
      <c r="E290">
        <f t="shared" si="110"/>
        <v>7</v>
      </c>
      <c r="F290">
        <f t="shared" si="111"/>
        <v>0</v>
      </c>
    </row>
    <row r="291" spans="1:8" x14ac:dyDescent="0.35">
      <c r="A291">
        <v>8</v>
      </c>
      <c r="B291" s="1">
        <v>38987</v>
      </c>
      <c r="C291">
        <v>0</v>
      </c>
      <c r="D291">
        <f t="shared" si="109"/>
        <v>14</v>
      </c>
      <c r="E291">
        <f>D291/2</f>
        <v>7</v>
      </c>
      <c r="F291">
        <f t="shared" si="111"/>
        <v>0</v>
      </c>
    </row>
    <row r="292" spans="1:8" x14ac:dyDescent="0.35">
      <c r="A292">
        <v>9</v>
      </c>
      <c r="B292" s="1">
        <v>38994</v>
      </c>
      <c r="C292">
        <v>0</v>
      </c>
      <c r="D292" t="s">
        <v>8</v>
      </c>
      <c r="E292" t="s">
        <v>8</v>
      </c>
      <c r="F292">
        <v>0</v>
      </c>
    </row>
    <row r="294" spans="1:8" x14ac:dyDescent="0.35">
      <c r="E294" t="s">
        <v>6</v>
      </c>
      <c r="F294">
        <f>SUM(F284:F292)</f>
        <v>35</v>
      </c>
    </row>
    <row r="295" spans="1:8" ht="15" thickBot="1" x14ac:dyDescent="0.4"/>
    <row r="296" spans="1:8" ht="15" thickBot="1" x14ac:dyDescent="0.4">
      <c r="A296" s="2">
        <v>2007</v>
      </c>
    </row>
    <row r="298" spans="1:8" x14ac:dyDescent="0.35">
      <c r="A298" t="s">
        <v>4</v>
      </c>
      <c r="B298" t="s">
        <v>5</v>
      </c>
      <c r="C298" t="s">
        <v>0</v>
      </c>
      <c r="D298" t="s">
        <v>1</v>
      </c>
      <c r="E298" t="s">
        <v>2</v>
      </c>
      <c r="F298" t="s">
        <v>3</v>
      </c>
      <c r="G298" t="s">
        <v>7</v>
      </c>
      <c r="H298" t="s">
        <v>9</v>
      </c>
    </row>
    <row r="299" spans="1:8" x14ac:dyDescent="0.35">
      <c r="A299">
        <v>1</v>
      </c>
      <c r="B299" s="1">
        <v>39288</v>
      </c>
      <c r="C299">
        <v>0</v>
      </c>
      <c r="D299" t="s">
        <v>8</v>
      </c>
      <c r="E299" t="s">
        <v>8</v>
      </c>
      <c r="F299">
        <v>0</v>
      </c>
      <c r="G299">
        <f>F310/$H$1</f>
        <v>11.073446327683616</v>
      </c>
      <c r="H299">
        <f>G299/$H$2</f>
        <v>22.146892655367232</v>
      </c>
    </row>
    <row r="300" spans="1:8" x14ac:dyDescent="0.35">
      <c r="A300">
        <v>2</v>
      </c>
      <c r="B300" s="1">
        <v>39295</v>
      </c>
      <c r="C300">
        <v>0</v>
      </c>
      <c r="D300">
        <f>B301-B299</f>
        <v>14</v>
      </c>
      <c r="E300">
        <f>D300/2</f>
        <v>7</v>
      </c>
      <c r="F300">
        <f>C300*E300</f>
        <v>0</v>
      </c>
    </row>
    <row r="301" spans="1:8" x14ac:dyDescent="0.35">
      <c r="A301">
        <v>3</v>
      </c>
      <c r="B301" s="1">
        <v>39302</v>
      </c>
      <c r="C301">
        <v>0</v>
      </c>
      <c r="D301">
        <f t="shared" ref="D301:D307" si="112">B302-B300</f>
        <v>14</v>
      </c>
      <c r="E301">
        <f t="shared" ref="E301:E305" si="113">D301/2</f>
        <v>7</v>
      </c>
      <c r="F301">
        <f t="shared" ref="F301:F307" si="114">C301*E301</f>
        <v>0</v>
      </c>
    </row>
    <row r="302" spans="1:8" x14ac:dyDescent="0.35">
      <c r="A302">
        <v>4</v>
      </c>
      <c r="B302" s="1">
        <v>39309</v>
      </c>
      <c r="C302">
        <v>0</v>
      </c>
      <c r="D302">
        <f t="shared" si="112"/>
        <v>14</v>
      </c>
      <c r="E302">
        <f t="shared" si="113"/>
        <v>7</v>
      </c>
      <c r="F302">
        <f t="shared" si="114"/>
        <v>0</v>
      </c>
    </row>
    <row r="303" spans="1:8" x14ac:dyDescent="0.35">
      <c r="A303">
        <v>5</v>
      </c>
      <c r="B303" s="1">
        <v>39316</v>
      </c>
      <c r="C303">
        <v>2</v>
      </c>
      <c r="D303">
        <f t="shared" si="112"/>
        <v>14</v>
      </c>
      <c r="E303">
        <f t="shared" si="113"/>
        <v>7</v>
      </c>
      <c r="F303">
        <f t="shared" si="114"/>
        <v>14</v>
      </c>
    </row>
    <row r="304" spans="1:8" x14ac:dyDescent="0.35">
      <c r="A304">
        <v>6</v>
      </c>
      <c r="B304" s="1">
        <v>39323</v>
      </c>
      <c r="C304">
        <v>10</v>
      </c>
      <c r="D304">
        <f t="shared" si="112"/>
        <v>14</v>
      </c>
      <c r="E304">
        <f t="shared" si="113"/>
        <v>7</v>
      </c>
      <c r="F304">
        <f t="shared" si="114"/>
        <v>70</v>
      </c>
    </row>
    <row r="305" spans="1:8" x14ac:dyDescent="0.35">
      <c r="A305">
        <v>7</v>
      </c>
      <c r="B305" s="1">
        <v>39330</v>
      </c>
      <c r="C305">
        <v>1</v>
      </c>
      <c r="D305">
        <f t="shared" si="112"/>
        <v>14</v>
      </c>
      <c r="E305">
        <f t="shared" si="113"/>
        <v>7</v>
      </c>
      <c r="F305">
        <f t="shared" si="114"/>
        <v>7</v>
      </c>
    </row>
    <row r="306" spans="1:8" x14ac:dyDescent="0.35">
      <c r="A306">
        <v>8</v>
      </c>
      <c r="B306" s="1">
        <v>39337</v>
      </c>
      <c r="C306">
        <v>1</v>
      </c>
      <c r="D306">
        <f t="shared" si="112"/>
        <v>14</v>
      </c>
      <c r="E306">
        <f>D306/2</f>
        <v>7</v>
      </c>
      <c r="F306">
        <f t="shared" si="114"/>
        <v>7</v>
      </c>
    </row>
    <row r="307" spans="1:8" x14ac:dyDescent="0.35">
      <c r="A307">
        <v>9</v>
      </c>
      <c r="B307" s="1">
        <v>39344</v>
      </c>
      <c r="C307">
        <v>0</v>
      </c>
      <c r="D307">
        <f t="shared" si="112"/>
        <v>14</v>
      </c>
      <c r="E307">
        <f t="shared" ref="E307" si="115">D307/2</f>
        <v>7</v>
      </c>
      <c r="F307">
        <f t="shared" si="114"/>
        <v>0</v>
      </c>
    </row>
    <row r="308" spans="1:8" x14ac:dyDescent="0.35">
      <c r="A308">
        <v>10</v>
      </c>
      <c r="B308" s="1">
        <v>39351</v>
      </c>
      <c r="C308">
        <v>0</v>
      </c>
      <c r="D308" t="s">
        <v>8</v>
      </c>
      <c r="E308" t="s">
        <v>8</v>
      </c>
      <c r="F308">
        <v>0</v>
      </c>
    </row>
    <row r="310" spans="1:8" x14ac:dyDescent="0.35">
      <c r="E310" t="s">
        <v>6</v>
      </c>
      <c r="F310">
        <f>SUM(F299:F308)</f>
        <v>98</v>
      </c>
    </row>
    <row r="311" spans="1:8" ht="15" thickBot="1" x14ac:dyDescent="0.4"/>
    <row r="312" spans="1:8" ht="15" thickBot="1" x14ac:dyDescent="0.4">
      <c r="A312" s="2">
        <v>2008</v>
      </c>
    </row>
    <row r="314" spans="1:8" x14ac:dyDescent="0.35">
      <c r="A314" t="s">
        <v>4</v>
      </c>
      <c r="B314" t="s">
        <v>5</v>
      </c>
      <c r="C314" t="s">
        <v>0</v>
      </c>
      <c r="D314" t="s">
        <v>1</v>
      </c>
      <c r="E314" t="s">
        <v>2</v>
      </c>
      <c r="F314" t="s">
        <v>3</v>
      </c>
      <c r="G314" t="s">
        <v>7</v>
      </c>
      <c r="H314" t="s">
        <v>9</v>
      </c>
    </row>
    <row r="315" spans="1:8" x14ac:dyDescent="0.35">
      <c r="A315">
        <v>1</v>
      </c>
      <c r="B315" s="1">
        <v>43318</v>
      </c>
      <c r="C315">
        <v>0</v>
      </c>
      <c r="D315" t="s">
        <v>8</v>
      </c>
      <c r="E315" t="s">
        <v>8</v>
      </c>
      <c r="F315">
        <v>0</v>
      </c>
      <c r="G315">
        <f>F323/$H$1</f>
        <v>18.870056497175142</v>
      </c>
      <c r="H315">
        <f>G315/$H$2</f>
        <v>37.740112994350284</v>
      </c>
    </row>
    <row r="316" spans="1:8" x14ac:dyDescent="0.35">
      <c r="A316">
        <v>2</v>
      </c>
      <c r="B316" s="1">
        <v>43326</v>
      </c>
      <c r="C316">
        <v>1</v>
      </c>
      <c r="D316">
        <f>B317-B315</f>
        <v>14</v>
      </c>
      <c r="E316">
        <f>D316/2</f>
        <v>7</v>
      </c>
      <c r="F316">
        <f>C316*E316</f>
        <v>7</v>
      </c>
    </row>
    <row r="317" spans="1:8" x14ac:dyDescent="0.35">
      <c r="A317">
        <v>3</v>
      </c>
      <c r="B317" s="1">
        <v>43332</v>
      </c>
      <c r="C317">
        <v>16</v>
      </c>
      <c r="D317">
        <f t="shared" ref="D317:D318" si="116">B318-B316</f>
        <v>13</v>
      </c>
      <c r="E317">
        <f t="shared" ref="E317:E319" si="117">D317/2</f>
        <v>6.5</v>
      </c>
      <c r="F317">
        <f t="shared" ref="F317:F319" si="118">C317*E317</f>
        <v>104</v>
      </c>
    </row>
    <row r="318" spans="1:8" x14ac:dyDescent="0.35">
      <c r="A318">
        <v>4</v>
      </c>
      <c r="B318" s="1">
        <v>43339</v>
      </c>
      <c r="C318">
        <v>2</v>
      </c>
      <c r="D318">
        <f t="shared" si="116"/>
        <v>14</v>
      </c>
      <c r="E318">
        <f t="shared" si="117"/>
        <v>7</v>
      </c>
      <c r="F318">
        <f t="shared" si="118"/>
        <v>14</v>
      </c>
    </row>
    <row r="319" spans="1:8" x14ac:dyDescent="0.35">
      <c r="A319">
        <v>5</v>
      </c>
      <c r="B319" s="1">
        <v>43346</v>
      </c>
      <c r="C319">
        <v>5</v>
      </c>
      <c r="D319">
        <f>B320-B318</f>
        <v>14</v>
      </c>
      <c r="E319">
        <f t="shared" si="117"/>
        <v>7</v>
      </c>
      <c r="F319">
        <f t="shared" si="118"/>
        <v>35</v>
      </c>
    </row>
    <row r="320" spans="1:8" x14ac:dyDescent="0.35">
      <c r="A320">
        <v>6</v>
      </c>
      <c r="B320" s="1">
        <v>43353</v>
      </c>
      <c r="C320">
        <v>1</v>
      </c>
      <c r="D320">
        <f>B321-B319</f>
        <v>14</v>
      </c>
      <c r="E320">
        <f t="shared" ref="E320" si="119">D320/2</f>
        <v>7</v>
      </c>
      <c r="F320">
        <f t="shared" ref="F320" si="120">C320*E320</f>
        <v>7</v>
      </c>
    </row>
    <row r="321" spans="1:8" x14ac:dyDescent="0.35">
      <c r="A321" t="s">
        <v>18</v>
      </c>
      <c r="B321" s="1">
        <v>43360</v>
      </c>
      <c r="C321">
        <v>0</v>
      </c>
      <c r="D321" t="s">
        <v>8</v>
      </c>
      <c r="E321" t="s">
        <v>8</v>
      </c>
      <c r="F321">
        <v>0</v>
      </c>
    </row>
    <row r="323" spans="1:8" x14ac:dyDescent="0.35">
      <c r="E323" t="s">
        <v>6</v>
      </c>
      <c r="F323">
        <f>SUM(F315:F321)</f>
        <v>167</v>
      </c>
    </row>
    <row r="324" spans="1:8" ht="15" thickBot="1" x14ac:dyDescent="0.4"/>
    <row r="325" spans="1:8" ht="15" thickBot="1" x14ac:dyDescent="0.4">
      <c r="A325" s="2">
        <v>2009</v>
      </c>
    </row>
    <row r="326" spans="1:8" x14ac:dyDescent="0.35">
      <c r="A326" s="3"/>
    </row>
    <row r="327" spans="1:8" x14ac:dyDescent="0.35">
      <c r="A327" t="s">
        <v>4</v>
      </c>
      <c r="B327" t="s">
        <v>5</v>
      </c>
      <c r="C327" t="s">
        <v>0</v>
      </c>
      <c r="D327" t="s">
        <v>1</v>
      </c>
      <c r="E327" t="s">
        <v>2</v>
      </c>
      <c r="F327" t="s">
        <v>3</v>
      </c>
      <c r="G327" t="s">
        <v>7</v>
      </c>
      <c r="H327" t="s">
        <v>9</v>
      </c>
    </row>
    <row r="328" spans="1:8" x14ac:dyDescent="0.35">
      <c r="A328">
        <v>1</v>
      </c>
      <c r="B328" s="1">
        <v>40030</v>
      </c>
      <c r="C328">
        <v>0</v>
      </c>
      <c r="D328" t="s">
        <v>8</v>
      </c>
      <c r="E328" t="s">
        <v>8</v>
      </c>
      <c r="F328">
        <v>0</v>
      </c>
      <c r="G328">
        <f>F338/$H$1</f>
        <v>15.536723163841808</v>
      </c>
      <c r="H328">
        <f>G328/$H$2</f>
        <v>31.073446327683616</v>
      </c>
    </row>
    <row r="329" spans="1:8" x14ac:dyDescent="0.35">
      <c r="A329">
        <v>2</v>
      </c>
      <c r="B329" s="1">
        <v>40038</v>
      </c>
      <c r="C329">
        <v>2</v>
      </c>
      <c r="D329">
        <f>B330-B328</f>
        <v>14</v>
      </c>
      <c r="E329">
        <f>D329/2</f>
        <v>7</v>
      </c>
      <c r="F329">
        <f>C329*E329</f>
        <v>14</v>
      </c>
    </row>
    <row r="330" spans="1:8" x14ac:dyDescent="0.35">
      <c r="A330">
        <v>3</v>
      </c>
      <c r="B330" s="1">
        <v>40044</v>
      </c>
      <c r="C330">
        <v>5</v>
      </c>
      <c r="D330">
        <f t="shared" ref="D330:D335" si="121">B331-B329</f>
        <v>13</v>
      </c>
      <c r="E330">
        <f t="shared" ref="E330:E334" si="122">D330/2</f>
        <v>6.5</v>
      </c>
      <c r="F330">
        <f t="shared" ref="F330:F335" si="123">C330*E330</f>
        <v>32.5</v>
      </c>
    </row>
    <row r="331" spans="1:8" x14ac:dyDescent="0.35">
      <c r="A331">
        <v>4</v>
      </c>
      <c r="B331" s="1">
        <v>40051</v>
      </c>
      <c r="C331">
        <v>5</v>
      </c>
      <c r="D331">
        <f t="shared" si="121"/>
        <v>14</v>
      </c>
      <c r="E331">
        <f t="shared" si="122"/>
        <v>7</v>
      </c>
      <c r="F331">
        <f t="shared" si="123"/>
        <v>35</v>
      </c>
    </row>
    <row r="332" spans="1:8" x14ac:dyDescent="0.35">
      <c r="A332">
        <v>5</v>
      </c>
      <c r="B332" s="1">
        <v>40058</v>
      </c>
      <c r="C332">
        <v>3</v>
      </c>
      <c r="D332">
        <f t="shared" si="121"/>
        <v>14</v>
      </c>
      <c r="E332">
        <f t="shared" si="122"/>
        <v>7</v>
      </c>
      <c r="F332">
        <f t="shared" si="123"/>
        <v>21</v>
      </c>
    </row>
    <row r="333" spans="1:8" x14ac:dyDescent="0.35">
      <c r="A333">
        <v>6</v>
      </c>
      <c r="B333" s="1">
        <v>40065</v>
      </c>
      <c r="C333">
        <v>3</v>
      </c>
      <c r="D333">
        <f t="shared" si="121"/>
        <v>14</v>
      </c>
      <c r="E333">
        <f t="shared" si="122"/>
        <v>7</v>
      </c>
      <c r="F333">
        <f t="shared" si="123"/>
        <v>21</v>
      </c>
    </row>
    <row r="334" spans="1:8" x14ac:dyDescent="0.35">
      <c r="A334">
        <v>7</v>
      </c>
      <c r="B334" s="1">
        <v>40072</v>
      </c>
      <c r="C334">
        <v>1</v>
      </c>
      <c r="D334">
        <f t="shared" si="121"/>
        <v>14</v>
      </c>
      <c r="E334">
        <f t="shared" si="122"/>
        <v>7</v>
      </c>
      <c r="F334">
        <f t="shared" si="123"/>
        <v>7</v>
      </c>
    </row>
    <row r="335" spans="1:8" x14ac:dyDescent="0.35">
      <c r="A335">
        <v>8</v>
      </c>
      <c r="B335" s="1">
        <v>40079</v>
      </c>
      <c r="C335">
        <v>1</v>
      </c>
      <c r="D335">
        <f t="shared" si="121"/>
        <v>14</v>
      </c>
      <c r="E335">
        <f>D335/2</f>
        <v>7</v>
      </c>
      <c r="F335">
        <f t="shared" si="123"/>
        <v>7</v>
      </c>
    </row>
    <row r="336" spans="1:8" x14ac:dyDescent="0.35">
      <c r="A336">
        <v>9</v>
      </c>
      <c r="B336" s="1">
        <v>40086</v>
      </c>
      <c r="C336">
        <v>0</v>
      </c>
      <c r="D336" t="s">
        <v>8</v>
      </c>
      <c r="E336" t="s">
        <v>8</v>
      </c>
      <c r="F336">
        <v>0</v>
      </c>
    </row>
    <row r="338" spans="1:8" x14ac:dyDescent="0.35">
      <c r="E338" t="s">
        <v>6</v>
      </c>
      <c r="F338">
        <f>SUM(F328:F336)</f>
        <v>137.5</v>
      </c>
    </row>
    <row r="339" spans="1:8" ht="15" thickBot="1" x14ac:dyDescent="0.4"/>
    <row r="340" spans="1:8" ht="15" thickBot="1" x14ac:dyDescent="0.4">
      <c r="A340" s="2">
        <v>2010</v>
      </c>
    </row>
    <row r="342" spans="1:8" x14ac:dyDescent="0.35">
      <c r="A342" t="s">
        <v>4</v>
      </c>
      <c r="B342" t="s">
        <v>5</v>
      </c>
      <c r="C342" t="s">
        <v>0</v>
      </c>
      <c r="D342" t="s">
        <v>1</v>
      </c>
      <c r="E342" t="s">
        <v>2</v>
      </c>
      <c r="F342" t="s">
        <v>3</v>
      </c>
      <c r="G342" t="s">
        <v>7</v>
      </c>
      <c r="H342" t="s">
        <v>9</v>
      </c>
    </row>
    <row r="343" spans="1:8" x14ac:dyDescent="0.35">
      <c r="A343">
        <v>1</v>
      </c>
      <c r="B343" s="1">
        <v>40394</v>
      </c>
      <c r="C343">
        <v>0</v>
      </c>
      <c r="D343" t="s">
        <v>8</v>
      </c>
      <c r="E343" t="s">
        <v>8</v>
      </c>
      <c r="F343">
        <v>0</v>
      </c>
      <c r="G343">
        <f>F363/$H$1</f>
        <v>9.9435028248587578</v>
      </c>
      <c r="H343">
        <f>G343/$H$2</f>
        <v>19.887005649717516</v>
      </c>
    </row>
    <row r="344" spans="1:8" x14ac:dyDescent="0.35">
      <c r="A344">
        <v>2</v>
      </c>
      <c r="B344" s="1">
        <v>40401</v>
      </c>
      <c r="C344">
        <v>0</v>
      </c>
      <c r="D344">
        <f t="shared" ref="D344:D360" si="124">B345-B343</f>
        <v>8</v>
      </c>
      <c r="E344">
        <f t="shared" ref="E344:E360" si="125">D344/2</f>
        <v>4</v>
      </c>
      <c r="F344">
        <f t="shared" ref="F344:F360" si="126">C344*E344</f>
        <v>0</v>
      </c>
    </row>
    <row r="345" spans="1:8" x14ac:dyDescent="0.35">
      <c r="A345">
        <v>3</v>
      </c>
      <c r="B345" s="1">
        <v>40402</v>
      </c>
      <c r="C345">
        <v>0</v>
      </c>
      <c r="D345">
        <f t="shared" si="124"/>
        <v>6</v>
      </c>
      <c r="E345">
        <f t="shared" si="125"/>
        <v>3</v>
      </c>
      <c r="F345">
        <f t="shared" si="126"/>
        <v>0</v>
      </c>
    </row>
    <row r="346" spans="1:8" x14ac:dyDescent="0.35">
      <c r="A346">
        <v>4</v>
      </c>
      <c r="B346" s="1">
        <v>40407</v>
      </c>
      <c r="C346">
        <v>1</v>
      </c>
      <c r="D346">
        <f t="shared" si="124"/>
        <v>7</v>
      </c>
      <c r="E346">
        <f t="shared" si="125"/>
        <v>3.5</v>
      </c>
      <c r="F346">
        <f t="shared" si="126"/>
        <v>3.5</v>
      </c>
    </row>
    <row r="347" spans="1:8" x14ac:dyDescent="0.35">
      <c r="A347">
        <v>5</v>
      </c>
      <c r="B347" s="1">
        <v>40409</v>
      </c>
      <c r="C347">
        <v>0</v>
      </c>
      <c r="D347">
        <f t="shared" si="124"/>
        <v>8</v>
      </c>
      <c r="E347">
        <f t="shared" si="125"/>
        <v>4</v>
      </c>
      <c r="F347">
        <f t="shared" si="126"/>
        <v>0</v>
      </c>
    </row>
    <row r="348" spans="1:8" x14ac:dyDescent="0.35">
      <c r="A348">
        <v>6</v>
      </c>
      <c r="B348" s="1">
        <v>40415</v>
      </c>
      <c r="C348">
        <v>4</v>
      </c>
      <c r="D348">
        <f t="shared" si="124"/>
        <v>7</v>
      </c>
      <c r="E348">
        <f t="shared" si="125"/>
        <v>3.5</v>
      </c>
      <c r="F348">
        <f t="shared" si="126"/>
        <v>14</v>
      </c>
    </row>
    <row r="349" spans="1:8" x14ac:dyDescent="0.35">
      <c r="A349">
        <v>7</v>
      </c>
      <c r="B349" s="1">
        <v>40416</v>
      </c>
      <c r="C349">
        <v>0</v>
      </c>
      <c r="D349">
        <f t="shared" si="124"/>
        <v>7</v>
      </c>
      <c r="E349">
        <f t="shared" si="125"/>
        <v>3.5</v>
      </c>
      <c r="F349">
        <f t="shared" si="126"/>
        <v>0</v>
      </c>
    </row>
    <row r="350" spans="1:8" x14ac:dyDescent="0.35">
      <c r="A350">
        <v>8</v>
      </c>
      <c r="B350" s="1">
        <v>40422</v>
      </c>
      <c r="C350">
        <v>5</v>
      </c>
      <c r="D350">
        <f t="shared" si="124"/>
        <v>7</v>
      </c>
      <c r="E350">
        <f t="shared" si="125"/>
        <v>3.5</v>
      </c>
      <c r="F350">
        <f t="shared" si="126"/>
        <v>17.5</v>
      </c>
    </row>
    <row r="351" spans="1:8" x14ac:dyDescent="0.35">
      <c r="A351">
        <v>9</v>
      </c>
      <c r="B351" s="1">
        <v>40423</v>
      </c>
      <c r="C351">
        <v>0</v>
      </c>
      <c r="D351">
        <f t="shared" si="124"/>
        <v>8</v>
      </c>
      <c r="E351">
        <f t="shared" si="125"/>
        <v>4</v>
      </c>
      <c r="F351">
        <f t="shared" si="126"/>
        <v>0</v>
      </c>
    </row>
    <row r="352" spans="1:8" x14ac:dyDescent="0.35">
      <c r="A352">
        <v>10</v>
      </c>
      <c r="B352" s="1">
        <v>40430</v>
      </c>
      <c r="C352">
        <v>6</v>
      </c>
      <c r="D352">
        <f t="shared" si="124"/>
        <v>13</v>
      </c>
      <c r="E352">
        <f t="shared" si="125"/>
        <v>6.5</v>
      </c>
      <c r="F352">
        <f t="shared" si="126"/>
        <v>39</v>
      </c>
    </row>
    <row r="353" spans="1:8" x14ac:dyDescent="0.35">
      <c r="A353">
        <v>11</v>
      </c>
      <c r="B353" s="1">
        <v>40436</v>
      </c>
      <c r="C353">
        <v>1</v>
      </c>
      <c r="D353">
        <f t="shared" si="124"/>
        <v>7</v>
      </c>
      <c r="E353">
        <f t="shared" si="125"/>
        <v>3.5</v>
      </c>
      <c r="F353">
        <f t="shared" si="126"/>
        <v>3.5</v>
      </c>
    </row>
    <row r="354" spans="1:8" x14ac:dyDescent="0.35">
      <c r="A354">
        <v>12</v>
      </c>
      <c r="B354" s="1">
        <v>40437</v>
      </c>
      <c r="C354">
        <v>0</v>
      </c>
      <c r="D354">
        <f t="shared" si="124"/>
        <v>7</v>
      </c>
      <c r="E354">
        <f t="shared" si="125"/>
        <v>3.5</v>
      </c>
      <c r="F354">
        <f t="shared" si="126"/>
        <v>0</v>
      </c>
    </row>
    <row r="355" spans="1:8" x14ac:dyDescent="0.35">
      <c r="A355">
        <v>13</v>
      </c>
      <c r="B355" s="1">
        <v>40443</v>
      </c>
      <c r="C355">
        <v>1</v>
      </c>
      <c r="D355">
        <f t="shared" si="124"/>
        <v>7</v>
      </c>
      <c r="E355">
        <f t="shared" si="125"/>
        <v>3.5</v>
      </c>
      <c r="F355">
        <f t="shared" si="126"/>
        <v>3.5</v>
      </c>
    </row>
    <row r="356" spans="1:8" x14ac:dyDescent="0.35">
      <c r="A356">
        <v>14</v>
      </c>
      <c r="B356" s="1">
        <v>40444</v>
      </c>
      <c r="C356">
        <v>0</v>
      </c>
      <c r="D356">
        <f t="shared" si="124"/>
        <v>7</v>
      </c>
      <c r="E356">
        <f t="shared" si="125"/>
        <v>3.5</v>
      </c>
      <c r="F356">
        <f t="shared" si="126"/>
        <v>0</v>
      </c>
    </row>
    <row r="357" spans="1:8" x14ac:dyDescent="0.35">
      <c r="A357">
        <v>15</v>
      </c>
      <c r="B357" s="1">
        <v>40450</v>
      </c>
      <c r="C357">
        <v>1</v>
      </c>
      <c r="D357">
        <f t="shared" si="124"/>
        <v>7</v>
      </c>
      <c r="E357">
        <f t="shared" si="125"/>
        <v>3.5</v>
      </c>
      <c r="F357">
        <f t="shared" si="126"/>
        <v>3.5</v>
      </c>
    </row>
    <row r="358" spans="1:8" x14ac:dyDescent="0.35">
      <c r="A358">
        <v>16</v>
      </c>
      <c r="B358" s="1">
        <v>40451</v>
      </c>
      <c r="C358">
        <v>0</v>
      </c>
      <c r="D358">
        <f t="shared" si="124"/>
        <v>7</v>
      </c>
      <c r="E358">
        <f t="shared" si="125"/>
        <v>3.5</v>
      </c>
      <c r="F358">
        <f t="shared" si="126"/>
        <v>0</v>
      </c>
    </row>
    <row r="359" spans="1:8" x14ac:dyDescent="0.35">
      <c r="A359">
        <v>17</v>
      </c>
      <c r="B359" s="1">
        <v>40457</v>
      </c>
      <c r="C359">
        <v>1</v>
      </c>
      <c r="D359">
        <f t="shared" si="124"/>
        <v>7</v>
      </c>
      <c r="E359">
        <f t="shared" si="125"/>
        <v>3.5</v>
      </c>
      <c r="F359">
        <f t="shared" si="126"/>
        <v>3.5</v>
      </c>
    </row>
    <row r="360" spans="1:8" x14ac:dyDescent="0.35">
      <c r="A360">
        <v>18</v>
      </c>
      <c r="B360" s="1">
        <v>40458</v>
      </c>
      <c r="C360">
        <v>0</v>
      </c>
      <c r="D360">
        <f t="shared" si="124"/>
        <v>7</v>
      </c>
      <c r="E360">
        <f t="shared" si="125"/>
        <v>3.5</v>
      </c>
      <c r="F360">
        <f t="shared" si="126"/>
        <v>0</v>
      </c>
    </row>
    <row r="361" spans="1:8" x14ac:dyDescent="0.35">
      <c r="A361">
        <v>19</v>
      </c>
      <c r="B361" s="1">
        <v>40464</v>
      </c>
      <c r="C361">
        <v>0</v>
      </c>
      <c r="D361" t="s">
        <v>8</v>
      </c>
      <c r="E361" t="s">
        <v>8</v>
      </c>
      <c r="F361">
        <v>0</v>
      </c>
    </row>
    <row r="363" spans="1:8" x14ac:dyDescent="0.35">
      <c r="E363" t="s">
        <v>6</v>
      </c>
      <c r="F363">
        <f>SUM(F343:F361)</f>
        <v>88</v>
      </c>
    </row>
    <row r="365" spans="1:8" x14ac:dyDescent="0.35">
      <c r="A365" s="3"/>
      <c r="B365" s="3"/>
      <c r="C365" s="3"/>
      <c r="D365" s="3"/>
      <c r="E365" s="3"/>
      <c r="F365" s="3"/>
      <c r="G365" s="3"/>
      <c r="H365" s="3"/>
    </row>
    <row r="366" spans="1:8" x14ac:dyDescent="0.35">
      <c r="A366" s="3"/>
      <c r="B366" s="3"/>
      <c r="C366" s="3"/>
      <c r="D366" s="3"/>
      <c r="E366" s="3"/>
      <c r="F366" s="3"/>
      <c r="G366" s="3"/>
      <c r="H366" s="3"/>
    </row>
    <row r="367" spans="1:8" x14ac:dyDescent="0.35">
      <c r="A367" s="3"/>
      <c r="B367" s="3"/>
      <c r="C367" s="3"/>
      <c r="D367" s="3"/>
      <c r="E367" s="3"/>
      <c r="F367" s="3"/>
      <c r="G367" s="3"/>
      <c r="H367" s="3"/>
    </row>
    <row r="368" spans="1:8" x14ac:dyDescent="0.35">
      <c r="A368" s="3"/>
      <c r="B368" s="7"/>
      <c r="C368" s="3"/>
      <c r="D368" s="3"/>
      <c r="E368" s="3"/>
      <c r="F368" s="3"/>
      <c r="G368" s="3"/>
      <c r="H368" s="3"/>
    </row>
    <row r="369" spans="1:8" x14ac:dyDescent="0.35">
      <c r="A369" s="3"/>
      <c r="B369" s="7"/>
      <c r="C369" s="3"/>
      <c r="D369" s="3"/>
      <c r="E369" s="3"/>
      <c r="F369" s="3"/>
      <c r="G369" s="3"/>
      <c r="H369" s="3"/>
    </row>
    <row r="370" spans="1:8" x14ac:dyDescent="0.35">
      <c r="A370" s="3"/>
      <c r="B370" s="7"/>
      <c r="C370" s="3"/>
      <c r="D370" s="3"/>
      <c r="E370" s="3"/>
      <c r="F370" s="3"/>
      <c r="G370" s="3"/>
      <c r="H370" s="3"/>
    </row>
    <row r="371" spans="1:8" x14ac:dyDescent="0.35">
      <c r="A371" s="3"/>
      <c r="B371" s="7"/>
      <c r="C371" s="3"/>
      <c r="D371" s="3"/>
      <c r="E371" s="3"/>
      <c r="F371" s="3"/>
      <c r="G371" s="3"/>
      <c r="H371" s="3"/>
    </row>
    <row r="372" spans="1:8" x14ac:dyDescent="0.35">
      <c r="A372" s="3"/>
      <c r="B372" s="7"/>
      <c r="C372" s="3"/>
      <c r="D372" s="3"/>
      <c r="E372" s="3"/>
      <c r="F372" s="3"/>
      <c r="G372" s="3"/>
      <c r="H372" s="3"/>
    </row>
    <row r="373" spans="1:8" x14ac:dyDescent="0.35">
      <c r="A373" s="3"/>
      <c r="B373" s="7"/>
      <c r="C373" s="3"/>
      <c r="D373" s="3"/>
      <c r="E373" s="3"/>
      <c r="F373" s="3"/>
      <c r="G373" s="3"/>
      <c r="H373" s="3"/>
    </row>
    <row r="374" spans="1:8" x14ac:dyDescent="0.35">
      <c r="A374" s="3"/>
      <c r="B374" s="7"/>
      <c r="C374" s="3"/>
      <c r="D374" s="3"/>
      <c r="E374" s="3"/>
      <c r="F374" s="3"/>
      <c r="G374" s="3"/>
      <c r="H374" s="3"/>
    </row>
    <row r="375" spans="1:8" x14ac:dyDescent="0.35">
      <c r="A375" s="3"/>
      <c r="B375" s="7"/>
      <c r="C375" s="3"/>
      <c r="D375" s="3"/>
      <c r="E375" s="3"/>
      <c r="F375" s="3"/>
      <c r="G375" s="3"/>
      <c r="H375" s="3"/>
    </row>
    <row r="376" spans="1:8" x14ac:dyDescent="0.35">
      <c r="A376" s="3"/>
      <c r="B376" s="7"/>
      <c r="C376" s="3"/>
      <c r="D376" s="3"/>
      <c r="E376" s="3"/>
      <c r="F376" s="3"/>
      <c r="G376" s="3"/>
      <c r="H376" s="3"/>
    </row>
    <row r="377" spans="1:8" x14ac:dyDescent="0.35">
      <c r="A377" s="3"/>
      <c r="B377" s="3"/>
      <c r="C377" s="3"/>
      <c r="D377" s="3"/>
      <c r="E377" s="3"/>
      <c r="F377" s="3"/>
      <c r="G377" s="3"/>
      <c r="H377" s="3"/>
    </row>
    <row r="378" spans="1:8" x14ac:dyDescent="0.35">
      <c r="A378" s="3"/>
      <c r="B378" s="3"/>
      <c r="C378" s="3"/>
      <c r="D378" s="3"/>
      <c r="E378" s="3"/>
      <c r="F378" s="3"/>
      <c r="G378" s="3"/>
      <c r="H378" s="3"/>
    </row>
    <row r="379" spans="1:8" x14ac:dyDescent="0.35">
      <c r="A379" s="3"/>
      <c r="B379" s="3"/>
      <c r="C379" s="3"/>
      <c r="D379" s="3"/>
      <c r="E379" s="3"/>
      <c r="F379" s="3"/>
      <c r="G379" s="3"/>
      <c r="H379" s="3"/>
    </row>
    <row r="380" spans="1:8" x14ac:dyDescent="0.35">
      <c r="A380" s="3"/>
      <c r="B380" s="3"/>
      <c r="C380" s="3"/>
      <c r="D380" s="3"/>
      <c r="E380" s="3"/>
      <c r="F380" s="3"/>
      <c r="G380" s="3"/>
      <c r="H380" s="3"/>
    </row>
    <row r="381" spans="1:8" x14ac:dyDescent="0.35">
      <c r="A381" s="3"/>
      <c r="B381" s="3"/>
      <c r="C381" s="3"/>
      <c r="D381" s="3"/>
      <c r="E381" s="3"/>
      <c r="F381" s="3"/>
      <c r="G381" s="3"/>
      <c r="H381" s="3"/>
    </row>
    <row r="382" spans="1:8" x14ac:dyDescent="0.35">
      <c r="A382" s="3"/>
      <c r="B382" s="3"/>
      <c r="C382" s="3"/>
      <c r="D382" s="3"/>
      <c r="E382" s="3"/>
      <c r="F382" s="3"/>
      <c r="G382" s="3"/>
      <c r="H382" s="3"/>
    </row>
    <row r="383" spans="1:8" x14ac:dyDescent="0.35">
      <c r="A383" s="3"/>
      <c r="B383" s="7"/>
      <c r="C383" s="3"/>
      <c r="D383" s="3"/>
      <c r="E383" s="3"/>
      <c r="F383" s="3"/>
      <c r="G383" s="3"/>
      <c r="H383" s="3"/>
    </row>
    <row r="384" spans="1:8" x14ac:dyDescent="0.35">
      <c r="A384" s="3"/>
      <c r="B384" s="7"/>
      <c r="C384" s="3"/>
      <c r="D384" s="3"/>
      <c r="E384" s="3"/>
      <c r="F384" s="3"/>
      <c r="G384" s="3"/>
      <c r="H384" s="3"/>
    </row>
    <row r="385" spans="1:8" x14ac:dyDescent="0.35">
      <c r="A385" s="3"/>
      <c r="B385" s="7"/>
      <c r="C385" s="3"/>
      <c r="D385" s="3"/>
      <c r="E385" s="3"/>
      <c r="F385" s="3"/>
      <c r="G385" s="3"/>
      <c r="H385" s="3"/>
    </row>
    <row r="386" spans="1:8" x14ac:dyDescent="0.35">
      <c r="A386" s="3"/>
      <c r="B386" s="7"/>
      <c r="C386" s="3"/>
      <c r="D386" s="3"/>
      <c r="E386" s="3"/>
      <c r="F386" s="3"/>
      <c r="G386" s="3"/>
      <c r="H386" s="3"/>
    </row>
    <row r="387" spans="1:8" x14ac:dyDescent="0.35">
      <c r="A387" s="3"/>
      <c r="B387" s="7"/>
      <c r="C387" s="3"/>
      <c r="D387" s="3"/>
      <c r="E387" s="3"/>
      <c r="F387" s="3"/>
      <c r="G387" s="3"/>
      <c r="H387" s="3"/>
    </row>
    <row r="388" spans="1:8" x14ac:dyDescent="0.35">
      <c r="A388" s="3"/>
      <c r="B388" s="7"/>
      <c r="C388" s="3"/>
      <c r="D388" s="3"/>
      <c r="E388" s="3"/>
      <c r="F388" s="3"/>
      <c r="G388" s="3"/>
      <c r="H388" s="3"/>
    </row>
    <row r="389" spans="1:8" x14ac:dyDescent="0.35">
      <c r="A389" s="3"/>
      <c r="B389" s="7"/>
      <c r="C389" s="3"/>
      <c r="D389" s="3"/>
      <c r="E389" s="3"/>
      <c r="F389" s="3"/>
      <c r="G389" s="3"/>
      <c r="H389" s="3"/>
    </row>
    <row r="390" spans="1:8" x14ac:dyDescent="0.35">
      <c r="A390" s="3"/>
      <c r="B390" s="7"/>
      <c r="C390" s="3"/>
      <c r="D390" s="3"/>
      <c r="E390" s="3"/>
      <c r="F390" s="3"/>
      <c r="G390" s="3"/>
      <c r="H390" s="3"/>
    </row>
    <row r="391" spans="1:8" x14ac:dyDescent="0.35">
      <c r="A391" s="3"/>
      <c r="B391" s="7"/>
      <c r="C391" s="3"/>
      <c r="D391" s="3"/>
      <c r="E391" s="3"/>
      <c r="F391" s="3"/>
      <c r="G391" s="3"/>
      <c r="H391" s="3"/>
    </row>
    <row r="392" spans="1:8" x14ac:dyDescent="0.35">
      <c r="A392" s="3"/>
      <c r="B392" s="3"/>
      <c r="C392" s="3"/>
      <c r="D392" s="3"/>
      <c r="E392" s="3"/>
      <c r="F392" s="3"/>
      <c r="G392" s="3"/>
      <c r="H392" s="3"/>
    </row>
    <row r="393" spans="1:8" x14ac:dyDescent="0.35">
      <c r="A393" s="3"/>
      <c r="B393" s="3"/>
      <c r="C393" s="3"/>
      <c r="D393" s="3"/>
      <c r="E393" s="3"/>
      <c r="F393" s="3"/>
      <c r="G393" s="3"/>
      <c r="H393" s="3"/>
    </row>
    <row r="394" spans="1:8" x14ac:dyDescent="0.35">
      <c r="A394" s="3"/>
      <c r="B394" s="3"/>
      <c r="C394" s="3"/>
      <c r="D394" s="3"/>
      <c r="E394" s="3"/>
      <c r="F394" s="3"/>
      <c r="G394" s="3"/>
      <c r="H394" s="3"/>
    </row>
    <row r="395" spans="1:8" x14ac:dyDescent="0.35">
      <c r="A395" s="3"/>
      <c r="B395" s="3"/>
      <c r="C395" s="3"/>
      <c r="D395" s="3"/>
      <c r="E395" s="3"/>
      <c r="F395" s="3"/>
      <c r="G395" s="3"/>
      <c r="H395" s="3"/>
    </row>
    <row r="396" spans="1:8" x14ac:dyDescent="0.35">
      <c r="A396" s="3"/>
      <c r="B396" s="3"/>
      <c r="C396" s="3"/>
      <c r="D396" s="3"/>
      <c r="E396" s="3"/>
      <c r="F396" s="3"/>
      <c r="G396" s="3"/>
      <c r="H396" s="3"/>
    </row>
    <row r="397" spans="1:8" x14ac:dyDescent="0.35">
      <c r="A397" s="3"/>
      <c r="B397" s="3"/>
      <c r="C397" s="3"/>
      <c r="D397" s="3"/>
      <c r="E397" s="3"/>
      <c r="F397" s="3"/>
      <c r="G397" s="3"/>
      <c r="H397" s="3"/>
    </row>
    <row r="398" spans="1:8" x14ac:dyDescent="0.35">
      <c r="A398" s="3"/>
      <c r="B398" s="7"/>
      <c r="C398" s="3"/>
      <c r="D398" s="3"/>
      <c r="E398" s="3"/>
      <c r="F398" s="3"/>
      <c r="G398" s="3"/>
      <c r="H398" s="3"/>
    </row>
    <row r="399" spans="1:8" x14ac:dyDescent="0.35">
      <c r="A399" s="3"/>
      <c r="B399" s="7"/>
      <c r="C399" s="3"/>
      <c r="D399" s="3"/>
      <c r="E399" s="3"/>
      <c r="F399" s="3"/>
      <c r="G399" s="3"/>
      <c r="H399" s="3"/>
    </row>
    <row r="400" spans="1:8" x14ac:dyDescent="0.35">
      <c r="A400" s="3"/>
      <c r="B400" s="7"/>
      <c r="C400" s="3"/>
      <c r="D400" s="3"/>
      <c r="E400" s="3"/>
      <c r="F400" s="3"/>
      <c r="G400" s="3"/>
      <c r="H400" s="3"/>
    </row>
    <row r="401" spans="1:8" x14ac:dyDescent="0.35">
      <c r="A401" s="3"/>
      <c r="B401" s="7"/>
      <c r="C401" s="3"/>
      <c r="D401" s="3"/>
      <c r="E401" s="3"/>
      <c r="F401" s="3"/>
      <c r="G401" s="3"/>
      <c r="H401" s="3"/>
    </row>
    <row r="402" spans="1:8" x14ac:dyDescent="0.35">
      <c r="A402" s="3"/>
      <c r="B402" s="7"/>
      <c r="C402" s="3"/>
      <c r="D402" s="3"/>
      <c r="E402" s="3"/>
      <c r="F402" s="3"/>
      <c r="G402" s="3"/>
      <c r="H402" s="3"/>
    </row>
    <row r="403" spans="1:8" x14ac:dyDescent="0.35">
      <c r="A403" s="3"/>
      <c r="B403" s="7"/>
      <c r="C403" s="3"/>
      <c r="D403" s="3"/>
      <c r="E403" s="3"/>
      <c r="F403" s="3"/>
      <c r="G403" s="3"/>
      <c r="H403" s="3"/>
    </row>
    <row r="404" spans="1:8" x14ac:dyDescent="0.35">
      <c r="A404" s="3"/>
      <c r="B404" s="7"/>
      <c r="C404" s="3"/>
      <c r="D404" s="3"/>
      <c r="E404" s="3"/>
      <c r="F404" s="3"/>
      <c r="G404" s="3"/>
      <c r="H404" s="3"/>
    </row>
    <row r="405" spans="1:8" x14ac:dyDescent="0.35">
      <c r="A405" s="3"/>
      <c r="B405" s="7"/>
      <c r="C405" s="3"/>
      <c r="D405" s="3"/>
      <c r="E405" s="3"/>
      <c r="F405" s="3"/>
      <c r="G405" s="3"/>
      <c r="H405" s="3"/>
    </row>
    <row r="406" spans="1:8" x14ac:dyDescent="0.35">
      <c r="A406" s="3"/>
      <c r="B406" s="3"/>
      <c r="C406" s="3"/>
      <c r="D406" s="3"/>
      <c r="E406" s="3"/>
      <c r="F406" s="3"/>
      <c r="G406" s="3"/>
      <c r="H406" s="3"/>
    </row>
    <row r="407" spans="1:8" x14ac:dyDescent="0.35">
      <c r="A407" s="3"/>
      <c r="B407" s="3"/>
      <c r="C407" s="3"/>
      <c r="D407" s="3"/>
      <c r="E407" s="3"/>
      <c r="F407" s="3"/>
      <c r="G407" s="3"/>
      <c r="H407" s="3"/>
    </row>
    <row r="408" spans="1:8" x14ac:dyDescent="0.35">
      <c r="A408" s="3"/>
      <c r="B408" s="3"/>
      <c r="C408" s="3"/>
      <c r="D408" s="3"/>
      <c r="E408" s="3"/>
      <c r="F408" s="3"/>
      <c r="G408" s="3"/>
      <c r="H408" s="3"/>
    </row>
    <row r="409" spans="1:8" x14ac:dyDescent="0.35">
      <c r="A409" s="3"/>
      <c r="B409" s="3"/>
      <c r="C409" s="3"/>
      <c r="D409" s="3"/>
      <c r="E409" s="3"/>
      <c r="F409" s="3"/>
      <c r="G409" s="3"/>
      <c r="H409" s="3"/>
    </row>
    <row r="410" spans="1:8" x14ac:dyDescent="0.35">
      <c r="A410" s="3"/>
      <c r="B410" s="3"/>
      <c r="C410" s="3"/>
      <c r="D410" s="3"/>
      <c r="E410" s="3"/>
      <c r="F410" s="3"/>
      <c r="G410" s="3"/>
      <c r="H410" s="3"/>
    </row>
    <row r="411" spans="1:8" x14ac:dyDescent="0.35">
      <c r="A411" s="3"/>
      <c r="B411" s="3"/>
      <c r="C411" s="3"/>
      <c r="D411" s="3"/>
      <c r="E411" s="3"/>
      <c r="F411" s="3"/>
      <c r="G411" s="3"/>
      <c r="H411" s="3"/>
    </row>
    <row r="412" spans="1:8" x14ac:dyDescent="0.35">
      <c r="A412" s="3"/>
      <c r="B412" s="7"/>
      <c r="C412" s="3"/>
      <c r="D412" s="3"/>
      <c r="E412" s="3"/>
      <c r="F412" s="3"/>
      <c r="G412" s="3"/>
      <c r="H412" s="3"/>
    </row>
    <row r="413" spans="1:8" x14ac:dyDescent="0.35">
      <c r="A413" s="3"/>
      <c r="B413" s="7"/>
      <c r="C413" s="3"/>
      <c r="D413" s="3"/>
      <c r="E413" s="3"/>
      <c r="F413" s="3"/>
      <c r="G413" s="3"/>
      <c r="H413" s="3"/>
    </row>
    <row r="414" spans="1:8" x14ac:dyDescent="0.35">
      <c r="A414" s="3"/>
      <c r="B414" s="7"/>
      <c r="C414" s="3"/>
      <c r="D414" s="3"/>
      <c r="E414" s="3"/>
      <c r="F414" s="3"/>
      <c r="G414" s="3"/>
      <c r="H414" s="3"/>
    </row>
    <row r="415" spans="1:8" x14ac:dyDescent="0.35">
      <c r="A415" s="3"/>
      <c r="B415" s="7"/>
      <c r="C415" s="3"/>
      <c r="D415" s="3"/>
      <c r="E415" s="3"/>
      <c r="F415" s="3"/>
      <c r="G415" s="3"/>
      <c r="H415" s="3"/>
    </row>
    <row r="416" spans="1:8" x14ac:dyDescent="0.35">
      <c r="A416" s="3"/>
      <c r="B416" s="7"/>
      <c r="C416" s="3"/>
      <c r="D416" s="3"/>
      <c r="E416" s="3"/>
      <c r="F416" s="3"/>
      <c r="G416" s="3"/>
      <c r="H416" s="3"/>
    </row>
    <row r="417" spans="1:8" x14ac:dyDescent="0.35">
      <c r="A417" s="3"/>
      <c r="B417" s="7"/>
      <c r="C417" s="3"/>
      <c r="D417" s="3"/>
      <c r="E417" s="3"/>
      <c r="F417" s="3"/>
      <c r="G417" s="3"/>
      <c r="H417" s="3"/>
    </row>
    <row r="418" spans="1:8" x14ac:dyDescent="0.35">
      <c r="A418" s="3"/>
      <c r="B418" s="7"/>
      <c r="C418" s="3"/>
      <c r="D418" s="3"/>
      <c r="E418" s="3"/>
      <c r="F418" s="3"/>
      <c r="G418" s="3"/>
      <c r="H418" s="3"/>
    </row>
    <row r="419" spans="1:8" x14ac:dyDescent="0.35">
      <c r="A419" s="3"/>
      <c r="B419" s="3"/>
      <c r="C419" s="3"/>
      <c r="D419" s="3"/>
      <c r="E419" s="3"/>
      <c r="F419" s="3"/>
      <c r="G419" s="3"/>
      <c r="H419" s="3"/>
    </row>
    <row r="420" spans="1:8" x14ac:dyDescent="0.35">
      <c r="A420" s="3"/>
      <c r="B420" s="3"/>
      <c r="C420" s="3"/>
      <c r="D420" s="3"/>
      <c r="E420" s="3"/>
      <c r="F420" s="3"/>
      <c r="G420" s="3"/>
      <c r="H420" s="3"/>
    </row>
    <row r="421" spans="1:8" x14ac:dyDescent="0.35">
      <c r="A421" s="3"/>
      <c r="B421" s="3"/>
      <c r="C421" s="3"/>
      <c r="D421" s="3"/>
      <c r="E421" s="3"/>
      <c r="F421" s="3"/>
      <c r="G421" s="3"/>
      <c r="H421" s="3"/>
    </row>
    <row r="422" spans="1:8" x14ac:dyDescent="0.35">
      <c r="A422" s="3"/>
      <c r="B422" s="3"/>
      <c r="C422" s="3"/>
      <c r="D422" s="3"/>
      <c r="E422" s="3"/>
      <c r="F422" s="3"/>
      <c r="G422" s="3"/>
      <c r="H422" s="3"/>
    </row>
    <row r="423" spans="1:8" x14ac:dyDescent="0.35">
      <c r="A423" s="3"/>
      <c r="B423" s="3"/>
      <c r="C423" s="3"/>
      <c r="D423" s="3"/>
      <c r="E423" s="3"/>
      <c r="F423" s="3"/>
      <c r="G423" s="3"/>
      <c r="H423" s="3"/>
    </row>
    <row r="424" spans="1:8" x14ac:dyDescent="0.35">
      <c r="A424" s="3"/>
      <c r="B424" s="3"/>
      <c r="C424" s="3"/>
      <c r="D424" s="3"/>
      <c r="E424" s="3"/>
      <c r="F424" s="3"/>
      <c r="G424" s="3"/>
      <c r="H424" s="3"/>
    </row>
    <row r="425" spans="1:8" x14ac:dyDescent="0.35">
      <c r="A425" s="3"/>
      <c r="B425" s="7"/>
      <c r="C425" s="3"/>
      <c r="D425" s="3"/>
      <c r="E425" s="3"/>
      <c r="F425" s="3"/>
      <c r="G425" s="3"/>
      <c r="H425" s="3"/>
    </row>
    <row r="426" spans="1:8" x14ac:dyDescent="0.35">
      <c r="A426" s="3"/>
      <c r="B426" s="7"/>
      <c r="C426" s="3"/>
      <c r="D426" s="3"/>
      <c r="E426" s="3"/>
      <c r="F426" s="3"/>
      <c r="G426" s="3"/>
      <c r="H426" s="3"/>
    </row>
    <row r="427" spans="1:8" x14ac:dyDescent="0.35">
      <c r="A427" s="3"/>
      <c r="B427" s="7"/>
      <c r="C427" s="3"/>
      <c r="D427" s="3"/>
      <c r="E427" s="3"/>
      <c r="F427" s="3"/>
      <c r="G427" s="3"/>
      <c r="H427" s="3"/>
    </row>
    <row r="428" spans="1:8" x14ac:dyDescent="0.35">
      <c r="A428" s="3"/>
      <c r="B428" s="7"/>
      <c r="C428" s="3"/>
      <c r="D428" s="3"/>
      <c r="E428" s="3"/>
      <c r="F428" s="3"/>
      <c r="G428" s="3"/>
      <c r="H428" s="3"/>
    </row>
    <row r="429" spans="1:8" x14ac:dyDescent="0.35">
      <c r="A429" s="3"/>
      <c r="B429" s="7"/>
      <c r="C429" s="3"/>
      <c r="D429" s="3"/>
      <c r="E429" s="3"/>
      <c r="F429" s="3"/>
      <c r="G429" s="3"/>
      <c r="H429" s="3"/>
    </row>
    <row r="430" spans="1:8" x14ac:dyDescent="0.35">
      <c r="A430" s="3"/>
      <c r="B430" s="7"/>
      <c r="C430" s="3"/>
      <c r="D430" s="3"/>
      <c r="E430" s="3"/>
      <c r="F430" s="3"/>
      <c r="G430" s="3"/>
      <c r="H430" s="3"/>
    </row>
    <row r="431" spans="1:8" x14ac:dyDescent="0.35">
      <c r="A431" s="3"/>
      <c r="B431" s="7"/>
      <c r="C431" s="3"/>
      <c r="D431" s="3"/>
      <c r="E431" s="3"/>
      <c r="F431" s="3"/>
      <c r="G431" s="3"/>
      <c r="H431" s="3"/>
    </row>
    <row r="432" spans="1:8" x14ac:dyDescent="0.35">
      <c r="A432" s="3"/>
      <c r="B432" s="3"/>
      <c r="C432" s="3"/>
      <c r="D432" s="3"/>
      <c r="E432" s="3"/>
      <c r="F432" s="3"/>
      <c r="G432" s="3"/>
      <c r="H432" s="3"/>
    </row>
    <row r="433" spans="1:8" x14ac:dyDescent="0.35">
      <c r="A433" s="3"/>
      <c r="B433" s="3"/>
      <c r="C433" s="3"/>
      <c r="D433" s="3"/>
      <c r="E433" s="3"/>
      <c r="F433" s="3"/>
      <c r="G433" s="3"/>
      <c r="H433" s="3"/>
    </row>
    <row r="434" spans="1:8" x14ac:dyDescent="0.35">
      <c r="A434" s="3"/>
      <c r="B434" s="3"/>
      <c r="C434" s="3"/>
      <c r="D434" s="3"/>
      <c r="E434" s="3"/>
      <c r="F434" s="3"/>
      <c r="G434" s="3"/>
      <c r="H434" s="3"/>
    </row>
    <row r="435" spans="1:8" x14ac:dyDescent="0.35">
      <c r="A435" s="3"/>
      <c r="B435" s="3"/>
      <c r="C435" s="3"/>
      <c r="D435" s="3"/>
      <c r="E435" s="3"/>
      <c r="F435" s="3"/>
      <c r="G435" s="3"/>
      <c r="H435" s="3"/>
    </row>
    <row r="436" spans="1:8" x14ac:dyDescent="0.35">
      <c r="A436" s="3"/>
      <c r="B436" s="3"/>
      <c r="C436" s="3"/>
      <c r="D436" s="3"/>
      <c r="E436" s="3"/>
      <c r="F436" s="3"/>
      <c r="G436" s="3"/>
      <c r="H436" s="3"/>
    </row>
    <row r="437" spans="1:8" x14ac:dyDescent="0.35">
      <c r="A437" s="3"/>
      <c r="B437" s="3"/>
      <c r="C437" s="3"/>
      <c r="D437" s="3"/>
      <c r="E437" s="3"/>
      <c r="F437" s="3"/>
      <c r="G437" s="3"/>
      <c r="H437" s="3"/>
    </row>
    <row r="438" spans="1:8" x14ac:dyDescent="0.35">
      <c r="A438" s="3"/>
      <c r="B438" s="7"/>
      <c r="C438" s="3"/>
      <c r="D438" s="3"/>
      <c r="E438" s="3"/>
      <c r="F438" s="3"/>
      <c r="G438" s="3"/>
      <c r="H438" s="3"/>
    </row>
    <row r="439" spans="1:8" x14ac:dyDescent="0.35">
      <c r="A439" s="3"/>
      <c r="B439" s="7"/>
      <c r="C439" s="3"/>
      <c r="D439" s="3"/>
      <c r="E439" s="3"/>
      <c r="F439" s="3"/>
      <c r="G439" s="3"/>
      <c r="H439" s="3"/>
    </row>
    <row r="440" spans="1:8" x14ac:dyDescent="0.35">
      <c r="A440" s="3"/>
      <c r="B440" s="7"/>
      <c r="C440" s="3"/>
      <c r="D440" s="3"/>
      <c r="E440" s="3"/>
      <c r="F440" s="3"/>
      <c r="G440" s="3"/>
      <c r="H440" s="3"/>
    </row>
    <row r="441" spans="1:8" x14ac:dyDescent="0.35">
      <c r="A441" s="3"/>
      <c r="B441" s="7"/>
      <c r="C441" s="3"/>
      <c r="D441" s="3"/>
      <c r="E441" s="3"/>
      <c r="F441" s="3"/>
      <c r="G441" s="3"/>
      <c r="H441" s="3"/>
    </row>
    <row r="442" spans="1:8" x14ac:dyDescent="0.35">
      <c r="A442" s="3"/>
      <c r="B442" s="7"/>
      <c r="C442" s="3"/>
      <c r="D442" s="3"/>
      <c r="E442" s="3"/>
      <c r="F442" s="3"/>
      <c r="G442" s="3"/>
      <c r="H442" s="3"/>
    </row>
    <row r="443" spans="1:8" x14ac:dyDescent="0.35">
      <c r="A443" s="3"/>
      <c r="B443" s="7"/>
      <c r="C443" s="3"/>
      <c r="D443" s="3"/>
      <c r="E443" s="3"/>
      <c r="F443" s="3"/>
      <c r="G443" s="3"/>
      <c r="H443" s="3"/>
    </row>
    <row r="444" spans="1:8" x14ac:dyDescent="0.35">
      <c r="A444" s="3"/>
      <c r="B444" s="7"/>
      <c r="C444" s="3"/>
      <c r="D444" s="3"/>
      <c r="E444" s="3"/>
      <c r="F444" s="3"/>
      <c r="G444" s="3"/>
      <c r="H444" s="3"/>
    </row>
    <row r="445" spans="1:8" x14ac:dyDescent="0.35">
      <c r="A445" s="3"/>
      <c r="B445" s="3"/>
      <c r="C445" s="3"/>
      <c r="D445" s="3"/>
      <c r="E445" s="3"/>
      <c r="F445" s="3"/>
      <c r="G445" s="3"/>
      <c r="H445" s="3"/>
    </row>
    <row r="446" spans="1:8" x14ac:dyDescent="0.35">
      <c r="A446" s="3"/>
      <c r="B446" s="3"/>
      <c r="C446" s="3"/>
      <c r="D446" s="3"/>
      <c r="E446" s="3"/>
      <c r="F446" s="3"/>
      <c r="G446" s="3"/>
      <c r="H446" s="3"/>
    </row>
    <row r="447" spans="1:8" x14ac:dyDescent="0.35">
      <c r="A447" s="3"/>
      <c r="B447" s="3"/>
      <c r="C447" s="3"/>
      <c r="D447" s="3"/>
      <c r="E447" s="3"/>
      <c r="F447" s="3"/>
      <c r="G447" s="3"/>
      <c r="H447" s="3"/>
    </row>
    <row r="448" spans="1:8" x14ac:dyDescent="0.35">
      <c r="A448" s="3"/>
      <c r="B448" s="3"/>
      <c r="C448" s="3"/>
      <c r="D448" s="3"/>
      <c r="E448" s="3"/>
      <c r="F448" s="3"/>
      <c r="G448" s="3"/>
      <c r="H448" s="3"/>
    </row>
    <row r="449" spans="1:8" x14ac:dyDescent="0.35">
      <c r="A449" s="3"/>
      <c r="B449" s="3"/>
      <c r="C449" s="3"/>
      <c r="D449" s="3"/>
      <c r="E449" s="3"/>
      <c r="F449" s="3"/>
      <c r="G449" s="3"/>
      <c r="H449" s="3"/>
    </row>
    <row r="450" spans="1:8" x14ac:dyDescent="0.35">
      <c r="A450" s="3"/>
      <c r="B450" s="3"/>
      <c r="C450" s="3"/>
      <c r="D450" s="3"/>
      <c r="E450" s="3"/>
      <c r="F450" s="3"/>
      <c r="G450" s="3"/>
      <c r="H450" s="3"/>
    </row>
    <row r="451" spans="1:8" x14ac:dyDescent="0.35">
      <c r="A451" s="3"/>
      <c r="B451" s="7"/>
      <c r="C451" s="3"/>
      <c r="D451" s="3"/>
      <c r="E451" s="3"/>
      <c r="F451" s="3"/>
      <c r="G451" s="3"/>
      <c r="H451" s="3"/>
    </row>
    <row r="452" spans="1:8" x14ac:dyDescent="0.35">
      <c r="A452" s="3"/>
      <c r="B452" s="7"/>
      <c r="C452" s="3"/>
      <c r="D452" s="3"/>
      <c r="E452" s="3"/>
      <c r="F452" s="3"/>
      <c r="G452" s="3"/>
      <c r="H452" s="3"/>
    </row>
    <row r="453" spans="1:8" x14ac:dyDescent="0.35">
      <c r="A453" s="3"/>
      <c r="B453" s="7"/>
      <c r="C453" s="3"/>
      <c r="D453" s="3"/>
      <c r="E453" s="3"/>
      <c r="F453" s="3"/>
      <c r="G453" s="3"/>
      <c r="H453" s="3"/>
    </row>
    <row r="454" spans="1:8" x14ac:dyDescent="0.35">
      <c r="A454" s="3"/>
      <c r="B454" s="7"/>
      <c r="C454" s="3"/>
      <c r="D454" s="3"/>
      <c r="E454" s="3"/>
      <c r="F454" s="3"/>
      <c r="G454" s="3"/>
      <c r="H454" s="3"/>
    </row>
    <row r="455" spans="1:8" x14ac:dyDescent="0.35">
      <c r="A455" s="3"/>
      <c r="B455" s="7"/>
      <c r="C455" s="3"/>
      <c r="D455" s="3"/>
      <c r="E455" s="3"/>
      <c r="F455" s="3"/>
      <c r="G455" s="3"/>
      <c r="H455" s="3"/>
    </row>
    <row r="456" spans="1:8" x14ac:dyDescent="0.35">
      <c r="A456" s="3"/>
      <c r="B456" s="7"/>
      <c r="C456" s="3"/>
      <c r="D456" s="3"/>
      <c r="E456" s="3"/>
      <c r="F456" s="3"/>
      <c r="G456" s="3"/>
      <c r="H456" s="3"/>
    </row>
    <row r="457" spans="1:8" x14ac:dyDescent="0.35">
      <c r="A457" s="3"/>
      <c r="B457" s="7"/>
      <c r="C457" s="3"/>
      <c r="D457" s="3"/>
      <c r="E457" s="3"/>
      <c r="F457" s="3"/>
      <c r="G457" s="3"/>
      <c r="H457" s="3"/>
    </row>
    <row r="458" spans="1:8" x14ac:dyDescent="0.35">
      <c r="A458" s="3"/>
      <c r="B458" s="7"/>
      <c r="C458" s="3"/>
      <c r="D458" s="3"/>
      <c r="E458" s="3"/>
      <c r="F458" s="3"/>
      <c r="G458" s="3"/>
      <c r="H458" s="3"/>
    </row>
    <row r="459" spans="1:8" x14ac:dyDescent="0.35">
      <c r="A459" s="3"/>
      <c r="B459" s="3"/>
      <c r="C459" s="3"/>
      <c r="D459" s="3"/>
      <c r="E459" s="3"/>
      <c r="F459" s="3"/>
      <c r="G459" s="3"/>
      <c r="H459" s="3"/>
    </row>
    <row r="460" spans="1:8" x14ac:dyDescent="0.35">
      <c r="A460" s="3"/>
      <c r="B460" s="3"/>
      <c r="C460" s="3"/>
      <c r="D460" s="3"/>
      <c r="E460" s="3"/>
      <c r="F460" s="3"/>
      <c r="G460" s="3"/>
      <c r="H46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zoomScaleNormal="100" workbookViewId="0">
      <pane ySplit="1" topLeftCell="A2" activePane="bottomLeft" state="frozen"/>
      <selection pane="bottomLeft" activeCell="B2" sqref="B2"/>
    </sheetView>
  </sheetViews>
  <sheetFormatPr defaultRowHeight="14.5" x14ac:dyDescent="0.35"/>
  <sheetData>
    <row r="1" spans="1:7" x14ac:dyDescent="0.35">
      <c r="A1" t="s">
        <v>14</v>
      </c>
      <c r="B1" t="s">
        <v>15</v>
      </c>
      <c r="C1" t="s">
        <v>16</v>
      </c>
      <c r="D1" t="s">
        <v>17</v>
      </c>
      <c r="E1" t="s">
        <v>19</v>
      </c>
      <c r="F1" t="s">
        <v>20</v>
      </c>
      <c r="G1" t="s">
        <v>21</v>
      </c>
    </row>
    <row r="2" spans="1:7" x14ac:dyDescent="0.35">
      <c r="A2">
        <v>1986</v>
      </c>
      <c r="B2">
        <v>105.2542372881356</v>
      </c>
      <c r="C2">
        <v>48.418079096045197</v>
      </c>
      <c r="D2">
        <v>58.305084745762713</v>
      </c>
    </row>
    <row r="3" spans="1:7" x14ac:dyDescent="0.35">
      <c r="A3">
        <v>1987</v>
      </c>
      <c r="B3">
        <v>479.03954802259886</v>
      </c>
      <c r="C3">
        <v>114.35028248587571</v>
      </c>
      <c r="D3">
        <v>364.68926553672316</v>
      </c>
    </row>
    <row r="4" spans="1:7" x14ac:dyDescent="0.35">
      <c r="A4">
        <v>1988</v>
      </c>
      <c r="B4">
        <v>912.76836158192089</v>
      </c>
      <c r="C4">
        <v>246.77966101694915</v>
      </c>
      <c r="D4">
        <v>665.98870056497174</v>
      </c>
    </row>
    <row r="5" spans="1:7" x14ac:dyDescent="0.35">
      <c r="A5">
        <v>1989</v>
      </c>
      <c r="B5">
        <v>1062.7118644067798</v>
      </c>
      <c r="C5">
        <v>264.40677966101697</v>
      </c>
      <c r="D5">
        <v>789.83050847457628</v>
      </c>
    </row>
    <row r="6" spans="1:7" x14ac:dyDescent="0.35">
      <c r="A6">
        <v>1990</v>
      </c>
      <c r="B6">
        <v>1822.8813559322034</v>
      </c>
      <c r="C6">
        <v>501.97740112994353</v>
      </c>
      <c r="D6">
        <v>1320.9039548022599</v>
      </c>
    </row>
    <row r="7" spans="1:7" x14ac:dyDescent="0.35">
      <c r="A7">
        <v>1991</v>
      </c>
      <c r="B7">
        <v>3025.4237288135596</v>
      </c>
      <c r="C7">
        <v>696.32768361581918</v>
      </c>
      <c r="D7">
        <v>2329.0960451977403</v>
      </c>
    </row>
    <row r="8" spans="1:7" x14ac:dyDescent="0.35">
      <c r="A8">
        <v>1992</v>
      </c>
      <c r="B8">
        <v>1520.225988700565</v>
      </c>
      <c r="C8">
        <v>520.45197740112997</v>
      </c>
      <c r="D8">
        <v>983.95480225988706</v>
      </c>
    </row>
    <row r="9" spans="1:7" x14ac:dyDescent="0.35">
      <c r="A9">
        <v>1993</v>
      </c>
      <c r="B9">
        <v>1507.5706214689267</v>
      </c>
      <c r="C9">
        <v>495.93220338983053</v>
      </c>
      <c r="D9">
        <v>1011.6384180790961</v>
      </c>
    </row>
    <row r="10" spans="1:7" x14ac:dyDescent="0.35">
      <c r="A10">
        <v>1994</v>
      </c>
      <c r="B10">
        <v>1946.5536723163843</v>
      </c>
      <c r="C10">
        <v>550.50847457627117</v>
      </c>
      <c r="D10">
        <v>1396.0451977401131</v>
      </c>
    </row>
    <row r="11" spans="1:7" x14ac:dyDescent="0.35">
      <c r="A11">
        <v>1995</v>
      </c>
      <c r="B11">
        <v>1680</v>
      </c>
      <c r="C11">
        <v>501.46892655367236</v>
      </c>
      <c r="D11">
        <v>1178.5310734463278</v>
      </c>
    </row>
    <row r="12" spans="1:7" x14ac:dyDescent="0.35">
      <c r="A12">
        <v>1996</v>
      </c>
      <c r="B12">
        <v>3132.9943502824858</v>
      </c>
      <c r="C12">
        <v>1461.6949152542375</v>
      </c>
      <c r="D12">
        <v>1671.2994350282486</v>
      </c>
    </row>
    <row r="13" spans="1:7" x14ac:dyDescent="0.35">
      <c r="A13">
        <v>1997</v>
      </c>
      <c r="B13">
        <v>7488.0225988700568</v>
      </c>
      <c r="C13">
        <v>3314.9152542372881</v>
      </c>
      <c r="D13">
        <v>4173.1073446327682</v>
      </c>
    </row>
    <row r="14" spans="1:7" x14ac:dyDescent="0.35">
      <c r="A14">
        <v>1998</v>
      </c>
      <c r="B14">
        <v>3025.4237288135596</v>
      </c>
      <c r="C14">
        <v>1095.4802259887006</v>
      </c>
      <c r="D14">
        <v>1893.5593220338983</v>
      </c>
    </row>
    <row r="15" spans="1:7" x14ac:dyDescent="0.35">
      <c r="A15">
        <v>1999</v>
      </c>
      <c r="B15">
        <v>3697.7401129943505</v>
      </c>
      <c r="C15">
        <v>2894.1242937853108</v>
      </c>
      <c r="D15">
        <v>803.61581920903961</v>
      </c>
    </row>
    <row r="16" spans="1:7" x14ac:dyDescent="0.35">
      <c r="A16">
        <v>2000</v>
      </c>
      <c r="B16">
        <v>3311.7514124293789</v>
      </c>
      <c r="C16">
        <v>1350.1694915254238</v>
      </c>
      <c r="D16">
        <v>1961.5819209039548</v>
      </c>
    </row>
    <row r="17" spans="1:7" x14ac:dyDescent="0.35">
      <c r="A17">
        <v>2001</v>
      </c>
      <c r="B17">
        <v>1388.9265536723165</v>
      </c>
      <c r="C17">
        <v>529.9435028248588</v>
      </c>
      <c r="D17">
        <v>858.75706214689274</v>
      </c>
      <c r="E17">
        <f>MEDIAN(B2:B17)</f>
        <v>1751.4406779661017</v>
      </c>
      <c r="F17">
        <f>MEDIAN(C2:C17)</f>
        <v>525.19774011299432</v>
      </c>
      <c r="G17">
        <f>MEDIAN(D2:D17)</f>
        <v>1095.0847457627119</v>
      </c>
    </row>
    <row r="18" spans="1:7" x14ac:dyDescent="0.35">
      <c r="A18">
        <v>2002</v>
      </c>
      <c r="B18">
        <v>1075.4237288135594</v>
      </c>
      <c r="C18">
        <v>615.93220338983053</v>
      </c>
      <c r="D18">
        <v>459.49152542372883</v>
      </c>
      <c r="E18">
        <f t="shared" ref="E18:E35" si="0">MEDIAN(B3:B18)</f>
        <v>1751.4406779661017</v>
      </c>
      <c r="F18">
        <f t="shared" ref="F18:F35" si="1">MEDIAN(C3:C18)</f>
        <v>540.22598870056504</v>
      </c>
      <c r="G18">
        <f t="shared" ref="G18:G35" si="2">MEDIAN(D3:D18)</f>
        <v>1095.0847457627119</v>
      </c>
    </row>
    <row r="19" spans="1:7" x14ac:dyDescent="0.35">
      <c r="A19">
        <v>2003</v>
      </c>
      <c r="B19">
        <v>1059.2655367231639</v>
      </c>
      <c r="C19">
        <v>358.07909604519773</v>
      </c>
      <c r="D19">
        <v>700.84745762711873</v>
      </c>
      <c r="E19">
        <f>MEDIAN(B4:B19)</f>
        <v>1751.4406779661017</v>
      </c>
      <c r="F19">
        <f t="shared" si="1"/>
        <v>540.22598870056504</v>
      </c>
      <c r="G19">
        <f t="shared" si="2"/>
        <v>1095.0847457627119</v>
      </c>
    </row>
    <row r="20" spans="1:7" x14ac:dyDescent="0.35">
      <c r="A20">
        <v>2004</v>
      </c>
      <c r="B20">
        <v>854.2372881355933</v>
      </c>
      <c r="C20">
        <v>401.80790960451981</v>
      </c>
      <c r="D20">
        <v>452.42937853107344</v>
      </c>
      <c r="E20">
        <f t="shared" si="0"/>
        <v>1751.4406779661017</v>
      </c>
      <c r="F20">
        <f t="shared" si="1"/>
        <v>540.22598870056504</v>
      </c>
      <c r="G20">
        <f t="shared" si="2"/>
        <v>1095.0847457627119</v>
      </c>
    </row>
    <row r="21" spans="1:7" x14ac:dyDescent="0.35">
      <c r="A21">
        <v>2005</v>
      </c>
      <c r="B21">
        <v>473.67231638418082</v>
      </c>
      <c r="C21">
        <v>272.09039548022599</v>
      </c>
      <c r="D21">
        <v>200.9039548022599</v>
      </c>
      <c r="E21">
        <f t="shared" si="0"/>
        <v>1751.4406779661017</v>
      </c>
      <c r="F21">
        <f t="shared" si="1"/>
        <v>540.22598870056504</v>
      </c>
      <c r="G21">
        <f t="shared" si="2"/>
        <v>1095.0847457627119</v>
      </c>
    </row>
    <row r="22" spans="1:7" x14ac:dyDescent="0.35">
      <c r="A22">
        <v>2006</v>
      </c>
      <c r="B22">
        <v>98.757062146892665</v>
      </c>
      <c r="C22">
        <v>94.802259887005647</v>
      </c>
      <c r="D22">
        <v>3.9548022598870056</v>
      </c>
      <c r="E22">
        <f t="shared" si="0"/>
        <v>1600.1129943502824</v>
      </c>
      <c r="F22">
        <f t="shared" si="1"/>
        <v>540.22598870056504</v>
      </c>
      <c r="G22">
        <f t="shared" si="2"/>
        <v>997.7966101694916</v>
      </c>
    </row>
    <row r="23" spans="1:7" x14ac:dyDescent="0.35">
      <c r="A23">
        <v>2007</v>
      </c>
      <c r="B23">
        <v>135.25423728813558</v>
      </c>
      <c r="C23">
        <v>124.18079096045199</v>
      </c>
      <c r="D23">
        <v>11.073446327683616</v>
      </c>
      <c r="E23">
        <f t="shared" si="0"/>
        <v>1513.898305084746</v>
      </c>
      <c r="F23">
        <f t="shared" si="1"/>
        <v>525.19774011299432</v>
      </c>
      <c r="G23">
        <f t="shared" si="2"/>
        <v>921.3559322033899</v>
      </c>
    </row>
    <row r="24" spans="1:7" x14ac:dyDescent="0.35">
      <c r="A24">
        <v>2008</v>
      </c>
      <c r="B24">
        <v>255.48022598870057</v>
      </c>
      <c r="C24">
        <v>236.61016949152543</v>
      </c>
      <c r="D24">
        <v>18.870056497175142</v>
      </c>
      <c r="E24">
        <f t="shared" si="0"/>
        <v>1448.2485875706216</v>
      </c>
      <c r="F24">
        <f t="shared" si="1"/>
        <v>515.70621468926561</v>
      </c>
      <c r="G24">
        <f t="shared" si="2"/>
        <v>831.18644067796617</v>
      </c>
    </row>
    <row r="25" spans="1:7" x14ac:dyDescent="0.35">
      <c r="A25">
        <v>2009</v>
      </c>
      <c r="B25">
        <v>84.915254237288138</v>
      </c>
      <c r="C25">
        <v>69.378531073446325</v>
      </c>
      <c r="D25">
        <v>15.536723163841808</v>
      </c>
      <c r="E25">
        <f t="shared" si="0"/>
        <v>1232.175141242938</v>
      </c>
      <c r="F25">
        <f t="shared" si="1"/>
        <v>515.70621468926561</v>
      </c>
      <c r="G25">
        <f t="shared" si="2"/>
        <v>752.23163841807923</v>
      </c>
    </row>
    <row r="26" spans="1:7" x14ac:dyDescent="0.35">
      <c r="A26">
        <v>2010</v>
      </c>
      <c r="B26">
        <v>46.271186440677965</v>
      </c>
      <c r="C26">
        <v>59.322033898305087</v>
      </c>
      <c r="D26">
        <v>9.9435028248587578</v>
      </c>
      <c r="E26">
        <f t="shared" si="0"/>
        <v>1067.3446327683616</v>
      </c>
      <c r="F26">
        <f t="shared" si="1"/>
        <v>451.63841807909608</v>
      </c>
      <c r="G26">
        <f t="shared" si="2"/>
        <v>580.16949152542384</v>
      </c>
    </row>
    <row r="27" spans="1:7" x14ac:dyDescent="0.35">
      <c r="A27">
        <v>2011</v>
      </c>
      <c r="B27">
        <v>26.949152542372882</v>
      </c>
      <c r="C27">
        <v>26.949152542372882</v>
      </c>
      <c r="D27">
        <v>0</v>
      </c>
      <c r="E27">
        <f t="shared" si="0"/>
        <v>956.75141242937866</v>
      </c>
      <c r="F27">
        <f t="shared" si="1"/>
        <v>379.9435028248588</v>
      </c>
      <c r="G27">
        <f t="shared" si="2"/>
        <v>455.96045197740114</v>
      </c>
    </row>
    <row r="28" spans="1:7" x14ac:dyDescent="0.35">
      <c r="A28">
        <v>2012</v>
      </c>
      <c r="B28">
        <v>68.022598870056498</v>
      </c>
      <c r="C28">
        <v>68.022598870056498</v>
      </c>
      <c r="D28">
        <v>0</v>
      </c>
      <c r="E28">
        <f t="shared" si="0"/>
        <v>663.95480225988706</v>
      </c>
      <c r="F28">
        <f t="shared" si="1"/>
        <v>315.08474576271186</v>
      </c>
      <c r="G28">
        <f t="shared" si="2"/>
        <v>326.66666666666669</v>
      </c>
    </row>
    <row r="29" spans="1:7" x14ac:dyDescent="0.35">
      <c r="A29">
        <v>2013</v>
      </c>
      <c r="B29">
        <v>61.694915254237287</v>
      </c>
      <c r="C29">
        <v>61.694915254237287</v>
      </c>
      <c r="D29">
        <v>0</v>
      </c>
      <c r="E29">
        <f t="shared" si="0"/>
        <v>364.57627118644069</v>
      </c>
      <c r="F29">
        <f t="shared" si="1"/>
        <v>254.35028248587571</v>
      </c>
      <c r="G29">
        <f t="shared" si="2"/>
        <v>109.88700564971752</v>
      </c>
    </row>
    <row r="30" spans="1:7" x14ac:dyDescent="0.35">
      <c r="A30">
        <v>2014</v>
      </c>
      <c r="B30">
        <v>105.98870056497175</v>
      </c>
      <c r="C30">
        <v>105.98870056497175</v>
      </c>
      <c r="D30">
        <v>0</v>
      </c>
      <c r="E30">
        <f t="shared" si="0"/>
        <v>195.36723163841808</v>
      </c>
      <c r="F30">
        <f t="shared" si="1"/>
        <v>180.39548022598871</v>
      </c>
      <c r="G30">
        <f t="shared" si="2"/>
        <v>17.203389830508474</v>
      </c>
    </row>
    <row r="31" spans="1:7" x14ac:dyDescent="0.35">
      <c r="A31">
        <v>2015</v>
      </c>
      <c r="B31">
        <v>26.214689265536723</v>
      </c>
      <c r="C31">
        <v>26.214689265536723</v>
      </c>
      <c r="D31">
        <v>0</v>
      </c>
      <c r="E31">
        <f t="shared" si="0"/>
        <v>120.62146892655366</v>
      </c>
      <c r="F31">
        <f t="shared" si="1"/>
        <v>115.08474576271186</v>
      </c>
      <c r="G31">
        <f t="shared" si="2"/>
        <v>13.305084745762713</v>
      </c>
    </row>
    <row r="32" spans="1:7" x14ac:dyDescent="0.35">
      <c r="A32">
        <v>2016</v>
      </c>
      <c r="B32">
        <v>20.16949152542373</v>
      </c>
      <c r="C32">
        <v>20.16949152542373</v>
      </c>
      <c r="D32">
        <v>0</v>
      </c>
      <c r="E32">
        <f t="shared" si="0"/>
        <v>102.37288135593221</v>
      </c>
      <c r="F32">
        <f t="shared" si="1"/>
        <v>100.39548022598871</v>
      </c>
      <c r="G32">
        <f t="shared" si="2"/>
        <v>10.508474576271187</v>
      </c>
    </row>
    <row r="33" spans="1:7" x14ac:dyDescent="0.35">
      <c r="A33">
        <v>2017</v>
      </c>
      <c r="B33">
        <v>20.564971751412429</v>
      </c>
      <c r="C33">
        <v>20.564971751412429</v>
      </c>
      <c r="D33">
        <v>0</v>
      </c>
      <c r="E33">
        <f t="shared" si="0"/>
        <v>91.836158192090409</v>
      </c>
      <c r="F33">
        <f t="shared" si="1"/>
        <v>82.090395480225993</v>
      </c>
      <c r="G33">
        <f t="shared" si="2"/>
        <v>6.9491525423728824</v>
      </c>
    </row>
    <row r="34" spans="1:7" x14ac:dyDescent="0.35">
      <c r="A34">
        <v>2018</v>
      </c>
      <c r="B34">
        <v>6.9491525423728815</v>
      </c>
      <c r="C34">
        <v>6.9491525423728815</v>
      </c>
      <c r="D34">
        <v>0</v>
      </c>
      <c r="E34">
        <f t="shared" si="0"/>
        <v>76.468926553672318</v>
      </c>
      <c r="F34">
        <f t="shared" si="1"/>
        <v>68.700564971751419</v>
      </c>
      <c r="G34">
        <f t="shared" si="2"/>
        <v>1.9774011299435028</v>
      </c>
    </row>
    <row r="35" spans="1:7" x14ac:dyDescent="0.35">
      <c r="A35">
        <v>2019</v>
      </c>
      <c r="B35">
        <v>3.9548022598870056</v>
      </c>
      <c r="C35">
        <v>3.9548022598870056</v>
      </c>
      <c r="D35">
        <v>0</v>
      </c>
      <c r="E35">
        <f t="shared" si="0"/>
        <v>64.858757062146893</v>
      </c>
      <c r="F35">
        <f t="shared" si="1"/>
        <v>64.858757062146893</v>
      </c>
      <c r="G35">
        <f t="shared" si="2"/>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Total</vt:lpstr>
      <vt:lpstr>Sardis</vt:lpstr>
      <vt:lpstr>Stamm</vt:lpstr>
      <vt:lpstr>Indices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Galarreta</dc:creator>
  <cp:lastModifiedBy>mhayes</cp:lastModifiedBy>
  <dcterms:created xsi:type="dcterms:W3CDTF">2018-10-18T22:57:42Z</dcterms:created>
  <dcterms:modified xsi:type="dcterms:W3CDTF">2022-10-05T19:31:44Z</dcterms:modified>
</cp:coreProperties>
</file>