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<sst xmlns="http://schemas.openxmlformats.org/spreadsheetml/2006/main" count="115" uniqueCount="115">
  <si>
    <t xml:space="preserve">graph</t>
  </si>
  <si>
    <t xml:space="preserve">size</t>
  </si>
  <si>
    <t xml:space="preserve">Node1</t>
  </si>
  <si>
    <t xml:space="preserve">Node2</t>
  </si>
  <si>
    <t xml:space="preserve">Node3</t>
  </si>
  <si>
    <t xml:space="preserve">max</t>
  </si>
  <si>
    <t xml:space="preserve">min</t>
  </si>
  <si>
    <t xml:space="preserve">http://ns.ontoforce.com/graphs/pubmed</t>
  </si>
  <si>
    <t xml:space="preserve">http://ns.ontoforce.com/graphs/chembl</t>
  </si>
  <si>
    <t xml:space="preserve">http://ns.ontoforce.com/inferences/pubmed</t>
  </si>
  <si>
    <t xml:space="preserve">http://ns.ontoforce.com/graphs/ncbi-gene</t>
  </si>
  <si>
    <t xml:space="preserve">http://ns.ontoforce.com/inferences/ncbi-gene</t>
  </si>
  <si>
    <t xml:space="preserve">http://ns.ontoforce.com/inferences/disgenet</t>
  </si>
  <si>
    <t xml:space="preserve">http://ns.ontoforce.com/graphs/disgenet</t>
  </si>
  <si>
    <t xml:space="preserve">http://ns.ontoforce.com/graphs/epo</t>
  </si>
  <si>
    <t xml:space="preserve">http://ns.ontoforce.com/graphs/umls</t>
  </si>
  <si>
    <t xml:space="preserve">http://ns.ontoforce.com/graphs/who</t>
  </si>
  <si>
    <t xml:space="preserve">http://ns.ontoforce.com/graphs/clinical_trial</t>
  </si>
  <si>
    <t xml:space="preserve">http://ns.ontoforce.com/graphs/antibody_registry</t>
  </si>
  <si>
    <t xml:space="preserve">http://ns.ontoforce.com/graphs/uniprot</t>
  </si>
  <si>
    <t xml:space="preserve">http://ns.ontoforce.com/inferences/umls</t>
  </si>
  <si>
    <t xml:space="preserve">http://ns.ontoforce.com/inferences/taxonomy</t>
  </si>
  <si>
    <t xml:space="preserve">http://ns.ontoforce.com/inferences/chembl</t>
  </si>
  <si>
    <t xml:space="preserve">http://ns.ontoforce.com/graphs/reactome</t>
  </si>
  <si>
    <t xml:space="preserve">http://ns.ontoforce.com/inferences/icd9</t>
  </si>
  <si>
    <t xml:space="preserve">http://ns.ontoforce.com/graphs/mesh</t>
  </si>
  <si>
    <t xml:space="preserve">http://ns.ontoforce.com/graphs/generif</t>
  </si>
  <si>
    <t xml:space="preserve">http://ns.ontoforce.com/graphs/taxonomy</t>
  </si>
  <si>
    <t xml:space="preserve">http://ns.ontoforce.com/inferences/clinical_trial</t>
  </si>
  <si>
    <t xml:space="preserve">http://ns.ontoforce.com/inferences/antibody_registry</t>
  </si>
  <si>
    <t xml:space="preserve">http://ns.ontoforce.com/inferences/geneontology</t>
  </si>
  <si>
    <t xml:space="preserve">http://ns.ontoforce.com/inferences/CPC</t>
  </si>
  <si>
    <t xml:space="preserve">http://ns.ontoforce.com/inferences/generif</t>
  </si>
  <si>
    <t xml:space="preserve">http://ns.ontoforce.com/inferences/uniprot</t>
  </si>
  <si>
    <t xml:space="preserve">http://ns.ontoforce.com/inferences/unii</t>
  </si>
  <si>
    <t xml:space="preserve">http://ns.ontoforce.com/inferences/who</t>
  </si>
  <si>
    <t xml:space="preserve">http://ns.ontoforce.com/graphs/CPC</t>
  </si>
  <si>
    <t xml:space="preserve">http://ns.ontoforce.com/inferences/mesh</t>
  </si>
  <si>
    <t xml:space="preserve">http://ns.ontoforce.com/graphs/unii</t>
  </si>
  <si>
    <t xml:space="preserve">http://ns.ontoforce.com/graphs/ndc</t>
  </si>
  <si>
    <t xml:space="preserve">http://ns.ontoforce.com/inferences/epo</t>
  </si>
  <si>
    <t xml:space="preserve">http://ns.ontoforce.com/inferences/interpro</t>
  </si>
  <si>
    <t xml:space="preserve">http://ns.ontoforce.com/graphs/geneontology</t>
  </si>
  <si>
    <t xml:space="preserve">http://ns.ontoforce.com/graphs/interpro</t>
  </si>
  <si>
    <t xml:space="preserve">http://ns.ontoforce.com/graphs/eagle-i#eaglei_special_collection</t>
  </si>
  <si>
    <t xml:space="preserve">http://ns.ontoforce.com/graphs/homologene</t>
  </si>
  <si>
    <t xml:space="preserve">http://ns.ontoforce.com/inferences/ndc</t>
  </si>
  <si>
    <t xml:space="preserve">http://ns.ontoforce.com/inferences/reactome</t>
  </si>
  <si>
    <t xml:space="preserve">http://ns.ontoforce.com/graphs/uberon</t>
  </si>
  <si>
    <t xml:space="preserve">http://ns.ontoforce.com/graphs/meddra</t>
  </si>
  <si>
    <t xml:space="preserve">http://ns.ontoforce.com/graphs/drugbank</t>
  </si>
  <si>
    <t xml:space="preserve">http://ns.ontoforce.com/inferences/homologene</t>
  </si>
  <si>
    <t xml:space="preserve">http://ns.ontoforce.com/graphs/hgnc</t>
  </si>
  <si>
    <t xml:space="preserve">http://ns.ontoforce.com/graphs/hsdb</t>
  </si>
  <si>
    <t xml:space="preserve">http://ns.ontoforce.com/graphs/enzyme</t>
  </si>
  <si>
    <t xml:space="preserve">http://ns.ontoforce.com/graphs/eagle-i#eaglei_dartmouth</t>
  </si>
  <si>
    <t xml:space="preserve">http://ns.ontoforce.com/graphs/eagle-i#eaglei_harvard</t>
  </si>
  <si>
    <t xml:space="preserve">http://ns.ontoforce.com/inferences/eagle-i</t>
  </si>
  <si>
    <t xml:space="preserve">http://ns.ontoforce.com/graphs/icd10</t>
  </si>
  <si>
    <t xml:space="preserve">http://ns.ontoforce.com/inferences/wikipathways</t>
  </si>
  <si>
    <t xml:space="preserve">http://ns.ontoforce.com/graphs/orphanet</t>
  </si>
  <si>
    <t xml:space="preserve">http://ns.ontoforce.com/inferences/icd10</t>
  </si>
  <si>
    <t xml:space="preserve">http://ns.ontoforce.com/inferences/meddra</t>
  </si>
  <si>
    <t xml:space="preserve">http://ns.ontoforce.com/graphs/do</t>
  </si>
  <si>
    <t xml:space="preserve">http://ns.ontoforce.com/inferences/uberon</t>
  </si>
  <si>
    <t xml:space="preserve">http://ns.ontoforce.com/graphs/eagle-i#eaglei_hawaii</t>
  </si>
  <si>
    <t xml:space="preserve">http://ns.ontoforce.com/inferences/hgnc</t>
  </si>
  <si>
    <t xml:space="preserve">http://ns.ontoforce.com/inferences/enzyme</t>
  </si>
  <si>
    <t xml:space="preserve">http://ns.ontoforce.com/graphs/wikipathways</t>
  </si>
  <si>
    <t xml:space="preserve">http://ns.ontoforce.com/graphs/icd9</t>
  </si>
  <si>
    <t xml:space="preserve">http://ns.ontoforce.com/inferences/do</t>
  </si>
  <si>
    <t xml:space="preserve">http://ns.ontoforce.com/graphs/eagle-i#eaglei_itmat</t>
  </si>
  <si>
    <t xml:space="preserve">http://ns.ontoforce.com/graphs/eagle-i#eaglei_ohsu</t>
  </si>
  <si>
    <t xml:space="preserve">http://ns.ontoforce.com/inferences/drugbank</t>
  </si>
  <si>
    <t xml:space="preserve">http://ns.ontoforce.com/inferences/orphanet</t>
  </si>
  <si>
    <t xml:space="preserve">http://ns.ontoforce.com/graphs/eagle-i#eaglei_global</t>
  </si>
  <si>
    <t xml:space="preserve">http://ns.ontoforce.com/graphs/eagle-i#eaglei_upr</t>
  </si>
  <si>
    <t xml:space="preserve">http://ns.ontoforce.com/inferences/hsdb</t>
  </si>
  <si>
    <t xml:space="preserve">http://ns.ontoforce.com/graphs/eagle-i#eaglei_montana</t>
  </si>
  <si>
    <t xml:space="preserve">http://ns.ontoforce.com/graphs/miriam</t>
  </si>
  <si>
    <t xml:space="preserve">http://ns.ontoforce.com/graphs/atc</t>
  </si>
  <si>
    <t xml:space="preserve">http://ns.ontoforce.com/graphs/sio#ontologies</t>
  </si>
  <si>
    <t xml:space="preserve">http://ns.ontoforce.com/ontoforce_inferences/ontoforce/reactome</t>
  </si>
  <si>
    <t xml:space="preserve">http://ns.ontoforce.com/graphs/eco#ontologies</t>
  </si>
  <si>
    <t xml:space="preserve">http://ns.ontoforce.com/graphs/eagle-i#eaglei_iths</t>
  </si>
  <si>
    <t xml:space="preserve">http://ns.ontoforce.com/graphs/eagle-i#eaglei_jsu.eagle-i</t>
  </si>
  <si>
    <t xml:space="preserve">http://ns.ontoforce.com/graphs/eagle-i#eaglei_alaska</t>
  </si>
  <si>
    <t xml:space="preserve">http://ns.ontoforce.com/ontoforce_inferences/ontoforce/wikipathways</t>
  </si>
  <si>
    <t xml:space="preserve">http://ns.ontoforce.com/graphs/eagle-i#ontologies</t>
  </si>
  <si>
    <t xml:space="preserve">http://ns.ontoforce.com/graphs/eagle-i#eaglei_xula</t>
  </si>
  <si>
    <t xml:space="preserve">http://ns.ontoforce.com/graphs/eagle-i#eaglei_msm</t>
  </si>
  <si>
    <t xml:space="preserve">http://ns.ontoforce.com/graphs/uploaded_configuration_graph_20160224134741237621</t>
  </si>
  <si>
    <t xml:space="preserve">http://ns.ontoforce.com/inferences/atc</t>
  </si>
  <si>
    <t xml:space="preserve">http://ns.ontoforce.com/graphs/eagle-i#eaglei_utsa</t>
  </si>
  <si>
    <t xml:space="preserve">http://ns.ontoforce.com/graphs/eagle-i#eaglei_cdrewu</t>
  </si>
  <si>
    <t xml:space="preserve">http://ns.ontoforce.com/graphs/eagle-i#eaglei_immunology_harvard</t>
  </si>
  <si>
    <t xml:space="preserve">http://ns.ontoforce.com/graphs/eagle-i#eaglei_uccaribe</t>
  </si>
  <si>
    <t xml:space="preserve">http://ns.ontoforce.com/graphs/eagle-i#eaglei_howard</t>
  </si>
  <si>
    <t xml:space="preserve">http://localhost:8890/DAV/</t>
  </si>
  <si>
    <t xml:space="preserve">http://ns.ontoforce.com/graphs/eagle-i#eaglei_tsu</t>
  </si>
  <si>
    <t xml:space="preserve">http://ns.ontoforce.com/graphs/eagle-i#eaglei_utep</t>
  </si>
  <si>
    <t xml:space="preserve">http://ns.ontoforce.com/graphs/eagle-i#eaglei_meharry</t>
  </si>
  <si>
    <t xml:space="preserve">http://ns.ontoforce.com/graphs/eagle-i#eaglei_hunter-cuny</t>
  </si>
  <si>
    <t xml:space="preserve">http://ns.ontoforce.com/graphs/eagle-i#eaglei_famu</t>
  </si>
  <si>
    <t xml:space="preserve">http://ns.ontoforce.com/graphs/eagle-i#eaglei_psm</t>
  </si>
  <si>
    <t xml:space="preserve">http://ns.ontoforce.com/graphs/provenance</t>
  </si>
  <si>
    <t xml:space="preserve">http://ns.ontoforce.com/graphs/eagle-i#eaglei_cau</t>
  </si>
  <si>
    <t xml:space="preserve">http://ns.ontoforce.com/graphs/eagle-i#eaglei_tuskegee</t>
  </si>
  <si>
    <t xml:space="preserve">http://ns.ontoforce.com/graphs/eagle-i#eaglei_ccny-cuny</t>
  </si>
  <si>
    <t xml:space="preserve">http://ns.ontoforce.com/graphs/countries</t>
  </si>
  <si>
    <t xml:space="preserve">http://www.w3.org/2002/07/owl#</t>
  </si>
  <si>
    <t xml:space="preserve">http://localhost:8890/sparql</t>
  </si>
  <si>
    <t xml:space="preserve">http://ns.ontoforce.com/graphs/configurations</t>
  </si>
  <si>
    <t xml:space="preserve">http://ns.ontoforce.com/inferences/provenance</t>
  </si>
  <si>
    <t xml:space="preserve">, w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</si>
</sst>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00CC33"/>
        <bgColor rgb="FF33996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8" activeCellId="0" sqref="G118"/>
    </sheetView>
  </sheetViews>
  <sheetFormatPr defaultRowHeight="12.8"/>
  <cols>
    <col collapsed="false" hidden="false" max="15" min="1" style="0" width="11.5204081632653"/>
    <col collapsed="false" hidden="false" max="22" min="16" style="1" width="11.5204081632653"/>
    <col collapsed="false" hidden="false" max="1025" min="23" style="0" width="11.5204081632653"/>
  </cols>
  <sheetData>
    <row r="1" customFormat="false" ht="12.8" hidden="false" customHeight="false" outlineLevel="0" collapsed="false">
      <c r="A1" s="0" t="s">
        <v>0</v>
      </c>
      <c r="F1" s="0" t="s">
        <v>1</v>
      </c>
      <c r="H1" s="0" t="s">
        <v>2</v>
      </c>
      <c r="I1" s="0" t="s">
        <v>3</v>
      </c>
      <c r="J1" s="0" t="s">
        <v>4</v>
      </c>
      <c r="L1" s="0" t="s">
        <v>5</v>
      </c>
      <c r="M1" s="0" t="s">
        <v>6</v>
      </c>
    </row>
    <row r="2" customFormat="false" ht="12.8" hidden="false" customHeight="false" outlineLevel="0" collapsed="false">
      <c r="A2" s="2" t="s">
        <v>7</v>
      </c>
      <c r="B2" s="2"/>
      <c r="C2" s="2"/>
      <c r="D2" s="2"/>
      <c r="E2" s="2"/>
      <c r="F2" s="0" t="n">
        <v>16294953148</v>
      </c>
      <c r="H2" s="0" t="n">
        <f aca="false">F2</f>
        <v>16294953148</v>
      </c>
    </row>
    <row r="3" customFormat="false" ht="12.8" hidden="false" customHeight="false" outlineLevel="0" collapsed="false">
      <c r="A3" s="2" t="s">
        <v>8</v>
      </c>
      <c r="B3" s="2"/>
      <c r="C3" s="2"/>
      <c r="D3" s="2"/>
      <c r="E3" s="2"/>
      <c r="F3" s="0" t="n">
        <v>2476689833</v>
      </c>
      <c r="I3" s="0" t="n">
        <v>2476689833</v>
      </c>
    </row>
    <row r="4" customFormat="false" ht="12.8" hidden="false" customHeight="false" outlineLevel="0" collapsed="false">
      <c r="A4" s="2" t="s">
        <v>9</v>
      </c>
      <c r="B4" s="2"/>
      <c r="C4" s="2"/>
      <c r="D4" s="2"/>
      <c r="E4" s="2"/>
      <c r="F4" s="0" t="n">
        <v>1743458622</v>
      </c>
      <c r="J4" s="0" t="n">
        <v>1743458622</v>
      </c>
      <c r="P4" s="1" t="n">
        <f aca="false">F2+F3+F4+-F5+F6+F7+F8+F9+F35+F17</f>
        <v>21122644646</v>
      </c>
    </row>
    <row r="5" customFormat="false" ht="12.8" hidden="false" customHeight="false" outlineLevel="0" collapsed="false">
      <c r="A5" s="2" t="s">
        <v>10</v>
      </c>
      <c r="B5" s="2"/>
      <c r="C5" s="2"/>
      <c r="D5" s="2"/>
      <c r="E5" s="2"/>
      <c r="F5" s="0" t="n">
        <v>1617816826</v>
      </c>
      <c r="J5" s="0" t="n">
        <v>1617816826</v>
      </c>
    </row>
    <row r="6" customFormat="false" ht="12.8" hidden="false" customHeight="false" outlineLevel="0" collapsed="false">
      <c r="A6" s="2" t="s">
        <v>11</v>
      </c>
      <c r="B6" s="2"/>
      <c r="C6" s="2"/>
      <c r="D6" s="2"/>
      <c r="E6" s="2"/>
      <c r="F6" s="0" t="n">
        <v>609338295</v>
      </c>
      <c r="I6" s="0" t="n">
        <v>609338295</v>
      </c>
    </row>
    <row r="7" customFormat="false" ht="12.8" hidden="false" customHeight="false" outlineLevel="0" collapsed="false">
      <c r="A7" s="2" t="s">
        <v>12</v>
      </c>
      <c r="B7" s="2"/>
      <c r="C7" s="2"/>
      <c r="D7" s="2"/>
      <c r="E7" s="2"/>
      <c r="F7" s="0" t="n">
        <v>516506268</v>
      </c>
      <c r="I7" s="0" t="n">
        <v>516506268</v>
      </c>
    </row>
    <row r="8" customFormat="false" ht="12.8" hidden="false" customHeight="false" outlineLevel="0" collapsed="false">
      <c r="A8" s="2" t="s">
        <v>13</v>
      </c>
      <c r="B8" s="2"/>
      <c r="C8" s="2"/>
      <c r="D8" s="2"/>
      <c r="E8" s="2"/>
      <c r="F8" s="0" t="n">
        <v>503613101</v>
      </c>
      <c r="J8" s="0" t="n">
        <v>503613101</v>
      </c>
    </row>
    <row r="9" customFormat="false" ht="12.8" hidden="false" customHeight="false" outlineLevel="0" collapsed="false">
      <c r="A9" s="2" t="s">
        <v>14</v>
      </c>
      <c r="B9" s="2"/>
      <c r="C9" s="2"/>
      <c r="D9" s="2"/>
      <c r="E9" s="2"/>
      <c r="F9" s="0" t="n">
        <v>478895363</v>
      </c>
      <c r="I9" s="0" t="n">
        <v>478895363</v>
      </c>
    </row>
    <row r="10" customFormat="false" ht="12.8" hidden="false" customHeight="false" outlineLevel="0" collapsed="false">
      <c r="A10" s="2" t="s">
        <v>15</v>
      </c>
      <c r="B10" s="2"/>
      <c r="C10" s="2"/>
      <c r="D10" s="2"/>
      <c r="E10" s="2"/>
      <c r="F10" s="0" t="n">
        <v>393161540</v>
      </c>
      <c r="J10" s="0" t="n">
        <v>393161540</v>
      </c>
    </row>
    <row r="11" customFormat="false" ht="12.8" hidden="false" customHeight="false" outlineLevel="0" collapsed="false">
      <c r="A11" s="2" t="s">
        <v>16</v>
      </c>
      <c r="B11" s="2"/>
      <c r="C11" s="2"/>
      <c r="D11" s="2"/>
      <c r="E11" s="2"/>
      <c r="F11" s="0" t="n">
        <v>251619491</v>
      </c>
      <c r="J11" s="0" t="n">
        <v>251619491</v>
      </c>
    </row>
    <row r="12" customFormat="false" ht="12.8" hidden="false" customHeight="false" outlineLevel="0" collapsed="false">
      <c r="A12" s="2" t="s">
        <v>17</v>
      </c>
      <c r="B12" s="2"/>
      <c r="C12" s="2"/>
      <c r="D12" s="2"/>
      <c r="E12" s="2"/>
      <c r="F12" s="0" t="n">
        <v>233927551</v>
      </c>
      <c r="J12" s="0" t="n">
        <v>233927551</v>
      </c>
    </row>
    <row r="13" customFormat="false" ht="12.8" hidden="false" customHeight="false" outlineLevel="0" collapsed="false">
      <c r="A13" s="2" t="s">
        <v>18</v>
      </c>
      <c r="B13" s="2"/>
      <c r="C13" s="2"/>
      <c r="D13" s="2"/>
      <c r="E13" s="2"/>
      <c r="F13" s="0" t="n">
        <v>198555474</v>
      </c>
      <c r="I13" s="0" t="n">
        <v>198555474</v>
      </c>
    </row>
    <row r="14" customFormat="false" ht="12.8" hidden="false" customHeight="false" outlineLevel="0" collapsed="false">
      <c r="A14" s="2" t="s">
        <v>19</v>
      </c>
      <c r="B14" s="2"/>
      <c r="C14" s="2"/>
      <c r="D14" s="2"/>
      <c r="E14" s="2"/>
      <c r="F14" s="0" t="n">
        <v>156401754</v>
      </c>
      <c r="J14" s="0" t="n">
        <v>156401754</v>
      </c>
    </row>
    <row r="15" customFormat="false" ht="12.8" hidden="false" customHeight="false" outlineLevel="0" collapsed="false">
      <c r="A15" s="2" t="s">
        <v>20</v>
      </c>
      <c r="B15" s="2"/>
      <c r="C15" s="2"/>
      <c r="D15" s="2"/>
      <c r="E15" s="2"/>
      <c r="F15" s="0" t="n">
        <v>155702159</v>
      </c>
      <c r="I15" s="0" t="n">
        <v>155702159</v>
      </c>
    </row>
    <row r="16" customFormat="false" ht="12.8" hidden="false" customHeight="false" outlineLevel="0" collapsed="false">
      <c r="A16" s="2" t="s">
        <v>21</v>
      </c>
      <c r="B16" s="2"/>
      <c r="C16" s="2"/>
      <c r="D16" s="2"/>
      <c r="E16" s="2"/>
      <c r="F16" s="0" t="n">
        <v>129595531</v>
      </c>
      <c r="I16" s="0" t="n">
        <v>129595531</v>
      </c>
    </row>
    <row r="17" customFormat="false" ht="12.8" hidden="false" customHeight="false" outlineLevel="0" collapsed="false">
      <c r="A17" s="2" t="s">
        <v>22</v>
      </c>
      <c r="B17" s="2"/>
      <c r="C17" s="2"/>
      <c r="D17" s="2"/>
      <c r="E17" s="2"/>
      <c r="F17" s="0" t="n">
        <v>105078217</v>
      </c>
      <c r="I17" s="0" t="n">
        <v>105078217</v>
      </c>
    </row>
    <row r="18" customFormat="false" ht="12.8" hidden="false" customHeight="false" outlineLevel="0" collapsed="false">
      <c r="A18" s="2" t="s">
        <v>23</v>
      </c>
      <c r="B18" s="2"/>
      <c r="C18" s="2"/>
      <c r="D18" s="2"/>
      <c r="E18" s="2"/>
      <c r="F18" s="0" t="n">
        <v>99465254</v>
      </c>
      <c r="J18" s="0" t="n">
        <v>99465254</v>
      </c>
    </row>
    <row r="19" customFormat="false" ht="12.8" hidden="false" customHeight="false" outlineLevel="0" collapsed="false">
      <c r="A19" s="2" t="s">
        <v>24</v>
      </c>
      <c r="B19" s="2"/>
      <c r="C19" s="2"/>
      <c r="D19" s="2"/>
      <c r="E19" s="2"/>
      <c r="F19" s="0" t="n">
        <v>90500724</v>
      </c>
      <c r="I19" s="0" t="n">
        <v>90500724</v>
      </c>
    </row>
    <row r="20" customFormat="false" ht="12.8" hidden="false" customHeight="false" outlineLevel="0" collapsed="false">
      <c r="A20" s="2" t="s">
        <v>25</v>
      </c>
      <c r="B20" s="2"/>
      <c r="C20" s="2"/>
      <c r="D20" s="2"/>
      <c r="E20" s="2"/>
      <c r="F20" s="0" t="n">
        <v>84371222</v>
      </c>
      <c r="J20" s="0" t="n">
        <v>84371222</v>
      </c>
    </row>
    <row r="21" customFormat="false" ht="12.8" hidden="false" customHeight="false" outlineLevel="0" collapsed="false">
      <c r="A21" s="2" t="s">
        <v>26</v>
      </c>
      <c r="B21" s="2"/>
      <c r="C21" s="2"/>
      <c r="D21" s="2"/>
      <c r="E21" s="2"/>
      <c r="F21" s="0" t="n">
        <v>70382133</v>
      </c>
      <c r="I21" s="0" t="n">
        <v>70382133</v>
      </c>
    </row>
    <row r="22" customFormat="false" ht="12.8" hidden="false" customHeight="false" outlineLevel="0" collapsed="false">
      <c r="A22" s="2" t="s">
        <v>27</v>
      </c>
      <c r="B22" s="2"/>
      <c r="C22" s="2"/>
      <c r="D22" s="2"/>
      <c r="E22" s="2"/>
      <c r="F22" s="0" t="n">
        <v>69730058</v>
      </c>
      <c r="J22" s="0" t="n">
        <v>69730058</v>
      </c>
    </row>
    <row r="23" customFormat="false" ht="12.8" hidden="false" customHeight="false" outlineLevel="0" collapsed="false">
      <c r="A23" s="2" t="s">
        <v>28</v>
      </c>
      <c r="B23" s="2"/>
      <c r="C23" s="2"/>
      <c r="D23" s="2"/>
      <c r="E23" s="2"/>
      <c r="F23" s="0" t="n">
        <v>65968275</v>
      </c>
      <c r="I23" s="0" t="n">
        <v>65968275</v>
      </c>
    </row>
    <row r="24" customFormat="false" ht="12.8" hidden="false" customHeight="false" outlineLevel="0" collapsed="false">
      <c r="A24" s="2" t="s">
        <v>29</v>
      </c>
      <c r="B24" s="2"/>
      <c r="C24" s="2"/>
      <c r="D24" s="2"/>
      <c r="E24" s="2"/>
      <c r="F24" s="0" t="n">
        <v>65847357</v>
      </c>
      <c r="I24" s="0" t="n">
        <v>65847357</v>
      </c>
    </row>
    <row r="25" customFormat="false" ht="12.8" hidden="false" customHeight="false" outlineLevel="0" collapsed="false">
      <c r="A25" s="2" t="s">
        <v>30</v>
      </c>
      <c r="B25" s="2"/>
      <c r="C25" s="2"/>
      <c r="D25" s="2"/>
      <c r="E25" s="2"/>
      <c r="F25" s="0" t="n">
        <v>55144590</v>
      </c>
      <c r="I25" s="0" t="n">
        <v>55144590</v>
      </c>
    </row>
    <row r="26" customFormat="false" ht="12.8" hidden="false" customHeight="false" outlineLevel="0" collapsed="false">
      <c r="A26" s="2" t="s">
        <v>31</v>
      </c>
      <c r="B26" s="2"/>
      <c r="C26" s="2"/>
      <c r="D26" s="2"/>
      <c r="E26" s="2"/>
      <c r="F26" s="0" t="n">
        <v>46564683</v>
      </c>
      <c r="I26" s="0" t="n">
        <v>46564683</v>
      </c>
    </row>
    <row r="27" customFormat="false" ht="12.8" hidden="false" customHeight="false" outlineLevel="0" collapsed="false">
      <c r="A27" s="2" t="s">
        <v>32</v>
      </c>
      <c r="B27" s="2"/>
      <c r="C27" s="2"/>
      <c r="D27" s="2"/>
      <c r="E27" s="2"/>
      <c r="F27" s="0" t="n">
        <v>45848163</v>
      </c>
      <c r="I27" s="0" t="n">
        <v>45848163</v>
      </c>
    </row>
    <row r="28" customFormat="false" ht="12.8" hidden="false" customHeight="false" outlineLevel="0" collapsed="false">
      <c r="A28" s="2" t="s">
        <v>33</v>
      </c>
      <c r="B28" s="2"/>
      <c r="C28" s="2"/>
      <c r="D28" s="2"/>
      <c r="E28" s="2"/>
      <c r="F28" s="0" t="n">
        <v>41183686</v>
      </c>
      <c r="I28" s="0" t="n">
        <v>41183686</v>
      </c>
    </row>
    <row r="29" customFormat="false" ht="12.8" hidden="false" customHeight="false" outlineLevel="0" collapsed="false">
      <c r="A29" s="2" t="s">
        <v>34</v>
      </c>
      <c r="B29" s="2"/>
      <c r="C29" s="2"/>
      <c r="D29" s="2"/>
      <c r="E29" s="2"/>
      <c r="F29" s="0" t="n">
        <v>37057534</v>
      </c>
      <c r="I29" s="0" t="n">
        <v>37057534</v>
      </c>
    </row>
    <row r="30" customFormat="false" ht="12.8" hidden="false" customHeight="false" outlineLevel="0" collapsed="false">
      <c r="A30" s="2" t="s">
        <v>35</v>
      </c>
      <c r="B30" s="2"/>
      <c r="C30" s="2"/>
      <c r="D30" s="2"/>
      <c r="E30" s="2"/>
      <c r="F30" s="0" t="n">
        <v>25715011</v>
      </c>
      <c r="I30" s="0" t="n">
        <v>25715011</v>
      </c>
    </row>
    <row r="31" customFormat="false" ht="12.8" hidden="false" customHeight="false" outlineLevel="0" collapsed="false">
      <c r="A31" s="2" t="s">
        <v>36</v>
      </c>
      <c r="B31" s="2"/>
      <c r="C31" s="2"/>
      <c r="D31" s="2"/>
      <c r="E31" s="2"/>
      <c r="F31" s="0" t="n">
        <v>23331177</v>
      </c>
      <c r="I31" s="0" t="n">
        <v>23331177</v>
      </c>
    </row>
    <row r="32" customFormat="false" ht="12.8" hidden="false" customHeight="false" outlineLevel="0" collapsed="false">
      <c r="A32" s="2" t="s">
        <v>37</v>
      </c>
      <c r="B32" s="2"/>
      <c r="C32" s="2"/>
      <c r="D32" s="2"/>
      <c r="E32" s="2"/>
      <c r="F32" s="0" t="n">
        <v>14809819</v>
      </c>
      <c r="I32" s="0" t="n">
        <v>14809819</v>
      </c>
    </row>
    <row r="33" customFormat="false" ht="12.8" hidden="false" customHeight="false" outlineLevel="0" collapsed="false">
      <c r="A33" s="2" t="s">
        <v>38</v>
      </c>
      <c r="B33" s="2"/>
      <c r="C33" s="2"/>
      <c r="D33" s="2"/>
      <c r="E33" s="2"/>
      <c r="F33" s="0" t="n">
        <v>13926590</v>
      </c>
      <c r="J33" s="0" t="n">
        <v>13926590</v>
      </c>
    </row>
    <row r="34" customFormat="false" ht="12.8" hidden="false" customHeight="false" outlineLevel="0" collapsed="false">
      <c r="A34" s="2" t="s">
        <v>39</v>
      </c>
      <c r="B34" s="2"/>
      <c r="C34" s="2"/>
      <c r="D34" s="2"/>
      <c r="E34" s="2"/>
      <c r="F34" s="0" t="n">
        <v>12842616</v>
      </c>
      <c r="J34" s="0" t="n">
        <v>12842616</v>
      </c>
    </row>
    <row r="35" customFormat="false" ht="12.8" hidden="false" customHeight="false" outlineLevel="0" collapsed="false">
      <c r="A35" s="2" t="s">
        <v>40</v>
      </c>
      <c r="B35" s="2"/>
      <c r="C35" s="2"/>
      <c r="D35" s="2"/>
      <c r="E35" s="2"/>
      <c r="F35" s="0" t="n">
        <v>11928625</v>
      </c>
      <c r="I35" s="0" t="n">
        <v>11928625</v>
      </c>
    </row>
    <row r="36" customFormat="false" ht="12.8" hidden="false" customHeight="false" outlineLevel="0" collapsed="false">
      <c r="A36" s="2" t="s">
        <v>41</v>
      </c>
      <c r="B36" s="2"/>
      <c r="C36" s="2"/>
      <c r="D36" s="2"/>
      <c r="E36" s="2"/>
      <c r="F36" s="0" t="n">
        <v>11339097</v>
      </c>
      <c r="I36" s="0" t="n">
        <v>11339097</v>
      </c>
    </row>
    <row r="37" customFormat="false" ht="12.8" hidden="false" customHeight="false" outlineLevel="0" collapsed="false">
      <c r="A37" s="2" t="s">
        <v>42</v>
      </c>
      <c r="B37" s="2"/>
      <c r="C37" s="2"/>
      <c r="D37" s="2"/>
      <c r="E37" s="2"/>
      <c r="F37" s="0" t="n">
        <v>11283747</v>
      </c>
      <c r="J37" s="0" t="n">
        <v>11283747</v>
      </c>
    </row>
    <row r="38" customFormat="false" ht="12.8" hidden="false" customHeight="false" outlineLevel="0" collapsed="false">
      <c r="A38" s="2" t="s">
        <v>43</v>
      </c>
      <c r="B38" s="2"/>
      <c r="C38" s="2"/>
      <c r="D38" s="2"/>
      <c r="E38" s="2"/>
      <c r="F38" s="3" t="n">
        <v>9019861</v>
      </c>
      <c r="G38" s="3"/>
      <c r="H38" s="3"/>
      <c r="I38" s="3"/>
      <c r="J38" s="3" t="n">
        <v>9019861</v>
      </c>
      <c r="K38" s="3"/>
      <c r="L38" s="3"/>
      <c r="M38" s="3"/>
      <c r="N38" s="3"/>
      <c r="O38" s="3"/>
    </row>
    <row r="39" s="3" customFormat="true" ht="12.8" hidden="false" customHeight="false" outlineLevel="0" collapsed="false">
      <c r="A39" s="2" t="s">
        <v>44</v>
      </c>
      <c r="B39" s="2"/>
      <c r="C39" s="2"/>
      <c r="D39" s="2"/>
      <c r="E39" s="2"/>
      <c r="F39" s="0" t="n">
        <v>8436418</v>
      </c>
      <c r="G39" s="0"/>
      <c r="H39" s="0"/>
      <c r="I39" s="0" t="n">
        <v>8436418</v>
      </c>
      <c r="J39" s="0"/>
      <c r="K39" s="0"/>
      <c r="L39" s="0"/>
      <c r="M39" s="0"/>
      <c r="N39" s="0"/>
      <c r="O39" s="0"/>
      <c r="P39" s="1"/>
      <c r="Q39" s="1"/>
      <c r="R39" s="1"/>
      <c r="S39" s="1"/>
      <c r="T39" s="1"/>
      <c r="U39" s="1"/>
      <c r="V39" s="1"/>
    </row>
    <row r="40" customFormat="false" ht="12.8" hidden="false" customHeight="false" outlineLevel="0" collapsed="false">
      <c r="A40" s="2" t="s">
        <v>45</v>
      </c>
      <c r="B40" s="2"/>
      <c r="C40" s="2"/>
      <c r="D40" s="2"/>
      <c r="E40" s="2"/>
      <c r="F40" s="0" t="n">
        <v>7807508</v>
      </c>
      <c r="I40" s="0" t="n">
        <v>7807508</v>
      </c>
    </row>
    <row r="41" customFormat="false" ht="12.8" hidden="false" customHeight="false" outlineLevel="0" collapsed="false">
      <c r="A41" s="2" t="s">
        <v>46</v>
      </c>
      <c r="B41" s="2"/>
      <c r="C41" s="2"/>
      <c r="D41" s="2"/>
      <c r="E41" s="2"/>
      <c r="F41" s="0" t="n">
        <v>6789363</v>
      </c>
      <c r="I41" s="0" t="n">
        <v>6789363</v>
      </c>
    </row>
    <row r="42" customFormat="false" ht="12.8" hidden="false" customHeight="false" outlineLevel="0" collapsed="false">
      <c r="A42" s="2" t="s">
        <v>47</v>
      </c>
      <c r="B42" s="2"/>
      <c r="C42" s="2"/>
      <c r="D42" s="2"/>
      <c r="E42" s="2"/>
      <c r="F42" s="0" t="n">
        <v>6209445</v>
      </c>
      <c r="I42" s="0" t="n">
        <v>6209445</v>
      </c>
    </row>
    <row r="43" customFormat="false" ht="12.8" hidden="false" customHeight="false" outlineLevel="0" collapsed="false">
      <c r="A43" s="2" t="s">
        <v>48</v>
      </c>
      <c r="B43" s="2"/>
      <c r="C43" s="2"/>
      <c r="D43" s="2"/>
      <c r="E43" s="2"/>
      <c r="F43" s="0" t="n">
        <v>5669335</v>
      </c>
      <c r="J43" s="0" t="n">
        <v>5669335</v>
      </c>
    </row>
    <row r="44" customFormat="false" ht="12.8" hidden="false" customHeight="false" outlineLevel="0" collapsed="false">
      <c r="A44" s="2" t="s">
        <v>49</v>
      </c>
      <c r="B44" s="2"/>
      <c r="C44" s="2"/>
      <c r="D44" s="2"/>
      <c r="E44" s="2"/>
      <c r="F44" s="0" t="n">
        <v>4604425</v>
      </c>
      <c r="J44" s="0" t="n">
        <v>4604425</v>
      </c>
    </row>
    <row r="45" customFormat="false" ht="12.8" hidden="false" customHeight="false" outlineLevel="0" collapsed="false">
      <c r="A45" s="2" t="s">
        <v>50</v>
      </c>
      <c r="B45" s="2"/>
      <c r="C45" s="2"/>
      <c r="D45" s="2"/>
      <c r="E45" s="2"/>
      <c r="F45" s="3" t="n">
        <v>3918238</v>
      </c>
      <c r="G45" s="3"/>
      <c r="H45" s="3"/>
      <c r="I45" s="3"/>
      <c r="J45" s="3" t="n">
        <v>3918238</v>
      </c>
      <c r="K45" s="3"/>
      <c r="L45" s="3"/>
      <c r="M45" s="3"/>
      <c r="N45" s="3"/>
      <c r="O45" s="3"/>
    </row>
    <row r="46" s="3" customFormat="true" ht="12.8" hidden="false" customHeight="false" outlineLevel="0" collapsed="false">
      <c r="A46" s="2" t="s">
        <v>51</v>
      </c>
      <c r="B46" s="2"/>
      <c r="C46" s="2"/>
      <c r="D46" s="2"/>
      <c r="E46" s="2"/>
      <c r="F46" s="0" t="n">
        <v>3531812</v>
      </c>
      <c r="G46" s="0"/>
      <c r="H46" s="0"/>
      <c r="I46" s="0" t="n">
        <v>3531812</v>
      </c>
      <c r="J46" s="0"/>
      <c r="K46" s="0"/>
      <c r="L46" s="0"/>
      <c r="M46" s="0"/>
      <c r="N46" s="0"/>
      <c r="O46" s="0"/>
      <c r="P46" s="1"/>
      <c r="Q46" s="1"/>
      <c r="R46" s="1"/>
      <c r="S46" s="1"/>
      <c r="T46" s="1"/>
      <c r="U46" s="1"/>
      <c r="V46" s="1"/>
    </row>
    <row r="47" customFormat="false" ht="12.8" hidden="false" customHeight="false" outlineLevel="0" collapsed="false">
      <c r="A47" s="2" t="s">
        <v>52</v>
      </c>
      <c r="B47" s="2"/>
      <c r="C47" s="2"/>
      <c r="D47" s="2"/>
      <c r="E47" s="2"/>
      <c r="F47" s="3" t="n">
        <v>3027036</v>
      </c>
      <c r="G47" s="3"/>
      <c r="H47" s="3"/>
      <c r="I47" s="3"/>
      <c r="J47" s="3" t="n">
        <v>3027036</v>
      </c>
      <c r="K47" s="3"/>
      <c r="L47" s="3"/>
      <c r="M47" s="3"/>
      <c r="N47" s="3"/>
      <c r="O47" s="3"/>
    </row>
    <row r="48" s="3" customFormat="true" ht="12.8" hidden="false" customHeight="false" outlineLevel="0" collapsed="false">
      <c r="A48" s="2" t="s">
        <v>53</v>
      </c>
      <c r="B48" s="2"/>
      <c r="C48" s="2"/>
      <c r="D48" s="2"/>
      <c r="E48" s="2"/>
      <c r="F48" s="0" t="n">
        <v>3015082</v>
      </c>
      <c r="G48" s="0"/>
      <c r="H48" s="0"/>
      <c r="I48" s="0" t="n">
        <v>3015082</v>
      </c>
      <c r="J48" s="0"/>
      <c r="K48" s="0"/>
      <c r="L48" s="0"/>
      <c r="M48" s="0"/>
      <c r="N48" s="0"/>
      <c r="O48" s="0"/>
      <c r="P48" s="1"/>
      <c r="Q48" s="1"/>
      <c r="R48" s="1"/>
      <c r="S48" s="1"/>
      <c r="T48" s="1"/>
      <c r="U48" s="1"/>
      <c r="V48" s="1"/>
    </row>
    <row r="49" customFormat="false" ht="12.8" hidden="false" customHeight="false" outlineLevel="0" collapsed="false">
      <c r="A49" s="2" t="s">
        <v>54</v>
      </c>
      <c r="B49" s="2"/>
      <c r="C49" s="2"/>
      <c r="D49" s="2"/>
      <c r="E49" s="2"/>
      <c r="F49" s="0" t="n">
        <v>2912636</v>
      </c>
      <c r="J49" s="0" t="n">
        <v>2912636</v>
      </c>
    </row>
    <row r="50" customFormat="false" ht="12.8" hidden="false" customHeight="false" outlineLevel="0" collapsed="false">
      <c r="A50" s="2" t="s">
        <v>55</v>
      </c>
      <c r="B50" s="2"/>
      <c r="C50" s="2"/>
      <c r="D50" s="2"/>
      <c r="E50" s="2"/>
      <c r="F50" s="0" t="n">
        <v>2835947</v>
      </c>
      <c r="I50" s="0" t="n">
        <v>2835947</v>
      </c>
    </row>
    <row r="51" customFormat="false" ht="12.8" hidden="false" customHeight="false" outlineLevel="0" collapsed="false">
      <c r="A51" s="2" t="s">
        <v>56</v>
      </c>
      <c r="B51" s="2"/>
      <c r="C51" s="2"/>
      <c r="D51" s="2"/>
      <c r="E51" s="2"/>
      <c r="F51" s="0" t="n">
        <v>2634481</v>
      </c>
      <c r="I51" s="0" t="n">
        <v>2634481</v>
      </c>
    </row>
    <row r="52" customFormat="false" ht="12.8" hidden="false" customHeight="false" outlineLevel="0" collapsed="false">
      <c r="A52" s="2" t="s">
        <v>57</v>
      </c>
      <c r="B52" s="2"/>
      <c r="C52" s="2"/>
      <c r="D52" s="2"/>
      <c r="E52" s="2"/>
      <c r="F52" s="0" t="n">
        <v>2615871</v>
      </c>
      <c r="I52" s="0" t="n">
        <v>2615871</v>
      </c>
    </row>
    <row r="53" customFormat="false" ht="12.8" hidden="false" customHeight="false" outlineLevel="0" collapsed="false">
      <c r="A53" s="2" t="s">
        <v>58</v>
      </c>
      <c r="B53" s="2"/>
      <c r="C53" s="2"/>
      <c r="D53" s="2"/>
      <c r="E53" s="2"/>
      <c r="F53" s="0" t="n">
        <v>2521093</v>
      </c>
      <c r="I53" s="0" t="n">
        <v>2521093</v>
      </c>
    </row>
    <row r="54" customFormat="false" ht="12.8" hidden="false" customHeight="false" outlineLevel="0" collapsed="false">
      <c r="A54" s="2" t="s">
        <v>59</v>
      </c>
      <c r="B54" s="2"/>
      <c r="C54" s="2"/>
      <c r="D54" s="2"/>
      <c r="E54" s="2"/>
      <c r="F54" s="0" t="n">
        <v>2465102</v>
      </c>
      <c r="I54" s="0" t="n">
        <v>2465102</v>
      </c>
    </row>
    <row r="55" customFormat="false" ht="12.8" hidden="false" customHeight="false" outlineLevel="0" collapsed="false">
      <c r="A55" s="2" t="s">
        <v>60</v>
      </c>
      <c r="B55" s="2"/>
      <c r="C55" s="2"/>
      <c r="D55" s="2"/>
      <c r="E55" s="2"/>
      <c r="F55" s="0" t="n">
        <v>2086894</v>
      </c>
      <c r="I55" s="0" t="n">
        <v>2086894</v>
      </c>
    </row>
    <row r="56" customFormat="false" ht="12.8" hidden="false" customHeight="false" outlineLevel="0" collapsed="false">
      <c r="A56" s="2" t="s">
        <v>61</v>
      </c>
      <c r="B56" s="2"/>
      <c r="C56" s="2"/>
      <c r="D56" s="2"/>
      <c r="E56" s="2"/>
      <c r="F56" s="0" t="n">
        <v>2018120</v>
      </c>
      <c r="I56" s="0" t="n">
        <v>2018120</v>
      </c>
    </row>
    <row r="57" customFormat="false" ht="12.8" hidden="false" customHeight="false" outlineLevel="0" collapsed="false">
      <c r="A57" s="2" t="s">
        <v>62</v>
      </c>
      <c r="B57" s="2"/>
      <c r="C57" s="2"/>
      <c r="D57" s="2"/>
      <c r="E57" s="2"/>
      <c r="F57" s="0" t="n">
        <v>1854517</v>
      </c>
      <c r="I57" s="0" t="n">
        <v>1854517</v>
      </c>
    </row>
    <row r="58" customFormat="false" ht="12.8" hidden="false" customHeight="false" outlineLevel="0" collapsed="false">
      <c r="A58" s="2" t="s">
        <v>63</v>
      </c>
      <c r="B58" s="2"/>
      <c r="C58" s="2"/>
      <c r="D58" s="2"/>
      <c r="E58" s="2"/>
      <c r="F58" s="0" t="n">
        <v>1826044</v>
      </c>
      <c r="J58" s="0" t="n">
        <v>1826044</v>
      </c>
    </row>
    <row r="59" customFormat="false" ht="12.8" hidden="false" customHeight="false" outlineLevel="0" collapsed="false">
      <c r="A59" s="2" t="s">
        <v>64</v>
      </c>
      <c r="B59" s="2"/>
      <c r="C59" s="2"/>
      <c r="D59" s="2"/>
      <c r="E59" s="2"/>
      <c r="F59" s="0" t="n">
        <v>1815414</v>
      </c>
      <c r="I59" s="0" t="n">
        <v>1815414</v>
      </c>
    </row>
    <row r="60" customFormat="false" ht="12.8" hidden="false" customHeight="false" outlineLevel="0" collapsed="false">
      <c r="A60" s="2" t="s">
        <v>65</v>
      </c>
      <c r="B60" s="2"/>
      <c r="C60" s="2"/>
      <c r="D60" s="2"/>
      <c r="E60" s="2"/>
      <c r="F60" s="0" t="n">
        <v>1778309</v>
      </c>
      <c r="I60" s="0" t="n">
        <v>1778309</v>
      </c>
    </row>
    <row r="61" customFormat="false" ht="12.8" hidden="false" customHeight="false" outlineLevel="0" collapsed="false">
      <c r="A61" s="2" t="s">
        <v>66</v>
      </c>
      <c r="B61" s="2"/>
      <c r="C61" s="2"/>
      <c r="D61" s="2"/>
      <c r="E61" s="2"/>
      <c r="F61" s="0" t="n">
        <v>1705033</v>
      </c>
      <c r="I61" s="0" t="n">
        <v>1705033</v>
      </c>
    </row>
    <row r="62" customFormat="false" ht="12.8" hidden="false" customHeight="false" outlineLevel="0" collapsed="false">
      <c r="A62" s="2" t="s">
        <v>67</v>
      </c>
      <c r="B62" s="2"/>
      <c r="C62" s="2"/>
      <c r="D62" s="2"/>
      <c r="E62" s="2"/>
      <c r="F62" s="0" t="n">
        <v>1572085</v>
      </c>
      <c r="I62" s="0" t="n">
        <v>1572085</v>
      </c>
    </row>
    <row r="63" customFormat="false" ht="12.8" hidden="false" customHeight="false" outlineLevel="0" collapsed="false">
      <c r="A63" s="2" t="s">
        <v>68</v>
      </c>
      <c r="B63" s="2"/>
      <c r="C63" s="2"/>
      <c r="D63" s="2"/>
      <c r="E63" s="2"/>
      <c r="F63" s="0" t="n">
        <v>1259494</v>
      </c>
      <c r="J63" s="0" t="n">
        <v>1259494</v>
      </c>
    </row>
    <row r="64" customFormat="false" ht="12.8" hidden="false" customHeight="false" outlineLevel="0" collapsed="false">
      <c r="A64" s="2" t="s">
        <v>69</v>
      </c>
      <c r="B64" s="2"/>
      <c r="C64" s="2"/>
      <c r="D64" s="2"/>
      <c r="E64" s="2"/>
      <c r="F64" s="0" t="n">
        <v>1119031</v>
      </c>
      <c r="I64" s="0" t="n">
        <v>1119031</v>
      </c>
    </row>
    <row r="65" customFormat="false" ht="12.8" hidden="false" customHeight="false" outlineLevel="0" collapsed="false">
      <c r="A65" s="2" t="s">
        <v>70</v>
      </c>
      <c r="B65" s="2"/>
      <c r="C65" s="2"/>
      <c r="D65" s="2"/>
      <c r="E65" s="2"/>
      <c r="F65" s="0" t="n">
        <v>946082</v>
      </c>
      <c r="I65" s="0" t="n">
        <v>946082</v>
      </c>
    </row>
    <row r="66" customFormat="false" ht="12.8" hidden="false" customHeight="false" outlineLevel="0" collapsed="false">
      <c r="A66" s="2" t="s">
        <v>71</v>
      </c>
      <c r="B66" s="2"/>
      <c r="C66" s="2"/>
      <c r="D66" s="2"/>
      <c r="E66" s="2"/>
      <c r="F66" s="0" t="n">
        <v>792952</v>
      </c>
      <c r="I66" s="0" t="n">
        <v>792952</v>
      </c>
    </row>
    <row r="67" customFormat="false" ht="12.8" hidden="false" customHeight="false" outlineLevel="0" collapsed="false">
      <c r="A67" s="2" t="s">
        <v>72</v>
      </c>
      <c r="B67" s="2"/>
      <c r="C67" s="2"/>
      <c r="D67" s="2"/>
      <c r="E67" s="2"/>
      <c r="F67" s="0" t="n">
        <v>738677</v>
      </c>
      <c r="I67" s="0" t="n">
        <v>738677</v>
      </c>
    </row>
    <row r="68" customFormat="false" ht="12.8" hidden="false" customHeight="false" outlineLevel="0" collapsed="false">
      <c r="A68" s="2" t="s">
        <v>73</v>
      </c>
      <c r="B68" s="2"/>
      <c r="C68" s="2"/>
      <c r="D68" s="2"/>
      <c r="E68" s="2"/>
      <c r="F68" s="0" t="n">
        <v>553590</v>
      </c>
      <c r="I68" s="0" t="n">
        <v>553590</v>
      </c>
    </row>
    <row r="69" customFormat="false" ht="12.8" hidden="false" customHeight="false" outlineLevel="0" collapsed="false">
      <c r="A69" s="2" t="s">
        <v>74</v>
      </c>
      <c r="B69" s="2"/>
      <c r="C69" s="2"/>
      <c r="D69" s="2"/>
      <c r="E69" s="2"/>
      <c r="F69" s="0" t="n">
        <v>413652</v>
      </c>
      <c r="I69" s="0" t="n">
        <v>413652</v>
      </c>
    </row>
    <row r="70" customFormat="false" ht="12.8" hidden="false" customHeight="false" outlineLevel="0" collapsed="false">
      <c r="A70" s="2" t="s">
        <v>75</v>
      </c>
      <c r="B70" s="2"/>
      <c r="C70" s="2"/>
      <c r="D70" s="2"/>
      <c r="E70" s="2"/>
      <c r="F70" s="0" t="n">
        <v>279244</v>
      </c>
      <c r="I70" s="0" t="n">
        <v>279244</v>
      </c>
    </row>
    <row r="71" customFormat="false" ht="12.8" hidden="false" customHeight="false" outlineLevel="0" collapsed="false">
      <c r="A71" s="2" t="s">
        <v>76</v>
      </c>
      <c r="B71" s="2"/>
      <c r="C71" s="2"/>
      <c r="D71" s="2"/>
      <c r="E71" s="2"/>
      <c r="F71" s="0" t="n">
        <v>239038</v>
      </c>
      <c r="I71" s="0" t="n">
        <v>239038</v>
      </c>
    </row>
    <row r="72" customFormat="false" ht="12.8" hidden="false" customHeight="false" outlineLevel="0" collapsed="false">
      <c r="A72" s="2" t="s">
        <v>77</v>
      </c>
      <c r="B72" s="2"/>
      <c r="C72" s="2"/>
      <c r="D72" s="2"/>
      <c r="E72" s="2"/>
      <c r="F72" s="0" t="n">
        <v>223978</v>
      </c>
      <c r="I72" s="0" t="n">
        <v>223978</v>
      </c>
    </row>
    <row r="73" customFormat="false" ht="12.8" hidden="false" customHeight="false" outlineLevel="0" collapsed="false">
      <c r="A73" s="2" t="s">
        <v>78</v>
      </c>
      <c r="B73" s="2"/>
      <c r="C73" s="2"/>
      <c r="D73" s="2"/>
      <c r="E73" s="2"/>
      <c r="F73" s="0" t="n">
        <v>205997</v>
      </c>
      <c r="I73" s="0" t="n">
        <v>205997</v>
      </c>
    </row>
    <row r="74" customFormat="false" ht="12.8" hidden="false" customHeight="false" outlineLevel="0" collapsed="false">
      <c r="A74" s="2" t="s">
        <v>79</v>
      </c>
      <c r="B74" s="2"/>
      <c r="C74" s="2"/>
      <c r="D74" s="2"/>
      <c r="E74" s="2"/>
      <c r="F74" s="0" t="n">
        <v>193492</v>
      </c>
      <c r="J74" s="0" t="n">
        <v>193492</v>
      </c>
    </row>
    <row r="75" customFormat="false" ht="12.8" hidden="false" customHeight="false" outlineLevel="0" collapsed="false">
      <c r="A75" s="2" t="s">
        <v>80</v>
      </c>
      <c r="B75" s="2"/>
      <c r="C75" s="2"/>
      <c r="D75" s="2"/>
      <c r="E75" s="2"/>
      <c r="F75" s="0" t="n">
        <v>162278</v>
      </c>
      <c r="I75" s="0" t="n">
        <v>162278</v>
      </c>
    </row>
    <row r="76" customFormat="false" ht="12.8" hidden="false" customHeight="false" outlineLevel="0" collapsed="false">
      <c r="A76" s="2" t="s">
        <v>81</v>
      </c>
      <c r="B76" s="2"/>
      <c r="C76" s="2"/>
      <c r="D76" s="2"/>
      <c r="E76" s="2"/>
      <c r="F76" s="0" t="n">
        <v>150236</v>
      </c>
      <c r="J76" s="0" t="n">
        <v>150236</v>
      </c>
    </row>
    <row r="77" customFormat="false" ht="12.8" hidden="false" customHeight="false" outlineLevel="0" collapsed="false">
      <c r="A77" s="2" t="s">
        <v>82</v>
      </c>
      <c r="B77" s="2"/>
      <c r="C77" s="2"/>
      <c r="D77" s="2"/>
      <c r="E77" s="2"/>
      <c r="F77" s="0" t="n">
        <v>139702</v>
      </c>
      <c r="I77" s="0" t="n">
        <v>139702</v>
      </c>
    </row>
    <row r="78" customFormat="false" ht="12.8" hidden="false" customHeight="false" outlineLevel="0" collapsed="false">
      <c r="A78" s="2" t="s">
        <v>83</v>
      </c>
      <c r="B78" s="2"/>
      <c r="C78" s="2"/>
      <c r="D78" s="2"/>
      <c r="E78" s="2"/>
      <c r="F78" s="0" t="n">
        <v>135105</v>
      </c>
      <c r="J78" s="0" t="n">
        <v>135105</v>
      </c>
    </row>
    <row r="79" customFormat="false" ht="12.8" hidden="false" customHeight="false" outlineLevel="0" collapsed="false">
      <c r="A79" s="2" t="s">
        <v>84</v>
      </c>
      <c r="B79" s="2"/>
      <c r="C79" s="2"/>
      <c r="D79" s="2"/>
      <c r="E79" s="2"/>
      <c r="F79" s="0" t="n">
        <v>127722</v>
      </c>
      <c r="I79" s="0" t="n">
        <v>127722</v>
      </c>
    </row>
    <row r="80" customFormat="false" ht="12.8" hidden="false" customHeight="false" outlineLevel="0" collapsed="false">
      <c r="A80" s="2" t="s">
        <v>85</v>
      </c>
      <c r="B80" s="2"/>
      <c r="C80" s="2"/>
      <c r="D80" s="2"/>
      <c r="E80" s="2"/>
      <c r="F80" s="0" t="n">
        <v>110859</v>
      </c>
      <c r="I80" s="0" t="n">
        <v>110859</v>
      </c>
    </row>
    <row r="81" customFormat="false" ht="12.8" hidden="false" customHeight="false" outlineLevel="0" collapsed="false">
      <c r="A81" s="2" t="s">
        <v>86</v>
      </c>
      <c r="B81" s="2"/>
      <c r="C81" s="2"/>
      <c r="D81" s="2"/>
      <c r="E81" s="2"/>
      <c r="F81" s="0" t="n">
        <v>108706</v>
      </c>
      <c r="I81" s="0" t="n">
        <v>108706</v>
      </c>
    </row>
    <row r="82" customFormat="false" ht="12.8" hidden="false" customHeight="false" outlineLevel="0" collapsed="false">
      <c r="A82" s="2" t="s">
        <v>87</v>
      </c>
      <c r="B82" s="2"/>
      <c r="C82" s="2"/>
      <c r="D82" s="2"/>
      <c r="E82" s="2"/>
      <c r="F82" s="0" t="n">
        <v>97746</v>
      </c>
      <c r="I82" s="0" t="n">
        <v>97746</v>
      </c>
    </row>
    <row r="83" customFormat="false" ht="12.8" hidden="false" customHeight="false" outlineLevel="0" collapsed="false">
      <c r="A83" s="2" t="s">
        <v>88</v>
      </c>
      <c r="B83" s="2"/>
      <c r="C83" s="2"/>
      <c r="D83" s="2"/>
      <c r="E83" s="2"/>
      <c r="F83" s="0" t="n">
        <v>93298</v>
      </c>
      <c r="I83" s="0" t="n">
        <v>93298</v>
      </c>
    </row>
    <row r="84" customFormat="false" ht="12.8" hidden="false" customHeight="false" outlineLevel="0" collapsed="false">
      <c r="A84" s="2" t="s">
        <v>89</v>
      </c>
      <c r="B84" s="2"/>
      <c r="C84" s="2"/>
      <c r="D84" s="2"/>
      <c r="E84" s="2"/>
      <c r="F84" s="0" t="n">
        <v>90486</v>
      </c>
      <c r="I84" s="0" t="n">
        <v>90486</v>
      </c>
    </row>
    <row r="85" customFormat="false" ht="12.8" hidden="false" customHeight="false" outlineLevel="0" collapsed="false">
      <c r="A85" s="2" t="s">
        <v>90</v>
      </c>
      <c r="B85" s="2"/>
      <c r="C85" s="2"/>
      <c r="D85" s="2"/>
      <c r="E85" s="2"/>
      <c r="F85" s="0" t="n">
        <v>87439</v>
      </c>
      <c r="I85" s="0" t="n">
        <v>87439</v>
      </c>
    </row>
    <row r="86" customFormat="false" ht="12.8" hidden="false" customHeight="false" outlineLevel="0" collapsed="false">
      <c r="A86" s="2" t="s">
        <v>91</v>
      </c>
      <c r="B86" s="2"/>
      <c r="C86" s="2"/>
      <c r="D86" s="2"/>
      <c r="E86" s="2"/>
      <c r="F86" s="0" t="n">
        <v>73244</v>
      </c>
      <c r="J86" s="0" t="n">
        <v>73244</v>
      </c>
    </row>
    <row r="87" customFormat="false" ht="12.8" hidden="false" customHeight="false" outlineLevel="0" collapsed="false">
      <c r="A87" s="2" t="s">
        <v>92</v>
      </c>
      <c r="B87" s="2"/>
      <c r="C87" s="2"/>
      <c r="D87" s="2"/>
      <c r="E87" s="2"/>
      <c r="F87" s="0" t="n">
        <v>52441</v>
      </c>
      <c r="I87" s="0" t="n">
        <v>52441</v>
      </c>
    </row>
    <row r="88" customFormat="false" ht="12.8" hidden="false" customHeight="false" outlineLevel="0" collapsed="false">
      <c r="A88" s="2" t="s">
        <v>93</v>
      </c>
      <c r="B88" s="2"/>
      <c r="C88" s="2"/>
      <c r="D88" s="2"/>
      <c r="E88" s="2"/>
      <c r="F88" s="0" t="n">
        <v>51761</v>
      </c>
      <c r="I88" s="0" t="n">
        <v>51761</v>
      </c>
    </row>
    <row r="89" customFormat="false" ht="12.8" hidden="false" customHeight="false" outlineLevel="0" collapsed="false">
      <c r="A89" s="2" t="s">
        <v>94</v>
      </c>
      <c r="B89" s="2"/>
      <c r="C89" s="2"/>
      <c r="D89" s="2"/>
      <c r="E89" s="2"/>
      <c r="F89" s="0" t="n">
        <v>45269</v>
      </c>
      <c r="I89" s="0" t="n">
        <v>45269</v>
      </c>
    </row>
    <row r="90" customFormat="false" ht="12.8" hidden="false" customHeight="false" outlineLevel="0" collapsed="false">
      <c r="A90" s="2" t="s">
        <v>95</v>
      </c>
      <c r="B90" s="2"/>
      <c r="C90" s="2"/>
      <c r="D90" s="2"/>
      <c r="E90" s="2"/>
      <c r="F90" s="0" t="n">
        <v>43134</v>
      </c>
      <c r="I90" s="0" t="n">
        <v>43134</v>
      </c>
    </row>
    <row r="91" customFormat="false" ht="12.8" hidden="false" customHeight="false" outlineLevel="0" collapsed="false">
      <c r="A91" s="2" t="s">
        <v>96</v>
      </c>
      <c r="B91" s="2"/>
      <c r="C91" s="2"/>
      <c r="D91" s="2"/>
      <c r="E91" s="2"/>
      <c r="F91" s="0" t="n">
        <v>42938</v>
      </c>
      <c r="I91" s="0" t="n">
        <v>42938</v>
      </c>
    </row>
    <row r="92" customFormat="false" ht="12.8" hidden="false" customHeight="false" outlineLevel="0" collapsed="false">
      <c r="A92" s="2" t="s">
        <v>97</v>
      </c>
      <c r="B92" s="2"/>
      <c r="C92" s="2"/>
      <c r="D92" s="2"/>
      <c r="E92" s="2"/>
      <c r="F92" s="0" t="n">
        <v>37490</v>
      </c>
      <c r="I92" s="0" t="n">
        <v>37490</v>
      </c>
    </row>
    <row r="93" customFormat="false" ht="12.8" hidden="false" customHeight="false" outlineLevel="0" collapsed="false">
      <c r="A93" s="2" t="s">
        <v>98</v>
      </c>
      <c r="B93" s="2"/>
      <c r="C93" s="2"/>
      <c r="D93" s="2"/>
      <c r="E93" s="2"/>
      <c r="F93" s="0" t="n">
        <v>31598</v>
      </c>
      <c r="J93" s="0" t="n">
        <v>31598</v>
      </c>
    </row>
    <row r="94" customFormat="false" ht="12.8" hidden="false" customHeight="false" outlineLevel="0" collapsed="false">
      <c r="A94" s="2" t="s">
        <v>99</v>
      </c>
      <c r="B94" s="2"/>
      <c r="C94" s="2"/>
      <c r="D94" s="2"/>
      <c r="E94" s="2"/>
      <c r="F94" s="0" t="n">
        <v>27047</v>
      </c>
      <c r="I94" s="0" t="n">
        <v>27047</v>
      </c>
    </row>
    <row r="95" customFormat="false" ht="12.8" hidden="false" customHeight="false" outlineLevel="0" collapsed="false">
      <c r="A95" s="2" t="s">
        <v>100</v>
      </c>
      <c r="B95" s="2"/>
      <c r="C95" s="2"/>
      <c r="D95" s="2"/>
      <c r="E95" s="2"/>
      <c r="F95" s="0" t="n">
        <v>26446</v>
      </c>
      <c r="I95" s="0" t="n">
        <v>26446</v>
      </c>
    </row>
    <row r="96" customFormat="false" ht="12.8" hidden="false" customHeight="false" outlineLevel="0" collapsed="false">
      <c r="A96" s="2" t="s">
        <v>101</v>
      </c>
      <c r="B96" s="2"/>
      <c r="C96" s="2"/>
      <c r="D96" s="2"/>
      <c r="E96" s="2"/>
      <c r="F96" s="0" t="n">
        <v>26148</v>
      </c>
      <c r="I96" s="0" t="n">
        <v>26148</v>
      </c>
    </row>
    <row r="97" customFormat="false" ht="12.8" hidden="false" customHeight="false" outlineLevel="0" collapsed="false">
      <c r="A97" s="2" t="s">
        <v>102</v>
      </c>
      <c r="B97" s="2"/>
      <c r="C97" s="2"/>
      <c r="D97" s="2"/>
      <c r="E97" s="2"/>
      <c r="F97" s="0" t="n">
        <v>20537</v>
      </c>
      <c r="I97" s="0" t="n">
        <v>20537</v>
      </c>
    </row>
    <row r="98" customFormat="false" ht="12.8" hidden="false" customHeight="false" outlineLevel="0" collapsed="false">
      <c r="A98" s="2" t="s">
        <v>103</v>
      </c>
      <c r="B98" s="2"/>
      <c r="C98" s="2"/>
      <c r="D98" s="2"/>
      <c r="E98" s="2"/>
      <c r="F98" s="0" t="n">
        <v>20127</v>
      </c>
      <c r="I98" s="0" t="n">
        <v>20127</v>
      </c>
    </row>
    <row r="99" customFormat="false" ht="12.8" hidden="false" customHeight="false" outlineLevel="0" collapsed="false">
      <c r="A99" s="2" t="s">
        <v>104</v>
      </c>
      <c r="B99" s="2"/>
      <c r="C99" s="2"/>
      <c r="D99" s="2"/>
      <c r="E99" s="2"/>
      <c r="F99" s="0" t="n">
        <v>17201</v>
      </c>
      <c r="I99" s="0" t="n">
        <v>17201</v>
      </c>
    </row>
    <row r="100" customFormat="false" ht="12.8" hidden="false" customHeight="false" outlineLevel="0" collapsed="false">
      <c r="A100" s="2" t="s">
        <v>105</v>
      </c>
      <c r="B100" s="2"/>
      <c r="C100" s="2"/>
      <c r="D100" s="2"/>
      <c r="E100" s="2"/>
      <c r="F100" s="0" t="n">
        <v>13431</v>
      </c>
      <c r="I100" s="0" t="n">
        <v>13431</v>
      </c>
    </row>
    <row r="101" customFormat="false" ht="12.8" hidden="false" customHeight="false" outlineLevel="0" collapsed="false">
      <c r="A101" s="2" t="s">
        <v>106</v>
      </c>
      <c r="B101" s="2"/>
      <c r="C101" s="2"/>
      <c r="D101" s="2"/>
      <c r="E101" s="2"/>
      <c r="F101" s="0" t="n">
        <v>12978</v>
      </c>
      <c r="I101" s="0" t="n">
        <v>12978</v>
      </c>
    </row>
    <row r="102" customFormat="false" ht="12.8" hidden="false" customHeight="false" outlineLevel="0" collapsed="false">
      <c r="A102" s="2" t="s">
        <v>107</v>
      </c>
      <c r="B102" s="2"/>
      <c r="C102" s="2"/>
      <c r="D102" s="2"/>
      <c r="E102" s="2"/>
      <c r="F102" s="0" t="n">
        <v>12364</v>
      </c>
      <c r="I102" s="0" t="n">
        <v>12364</v>
      </c>
    </row>
    <row r="103" customFormat="false" ht="12.8" hidden="false" customHeight="false" outlineLevel="0" collapsed="false">
      <c r="A103" s="2" t="s">
        <v>108</v>
      </c>
      <c r="B103" s="2"/>
      <c r="C103" s="2"/>
      <c r="D103" s="2"/>
      <c r="E103" s="2"/>
      <c r="F103" s="0" t="n">
        <v>5936</v>
      </c>
      <c r="I103" s="0" t="n">
        <v>5936</v>
      </c>
    </row>
    <row r="104" customFormat="false" ht="12.8" hidden="false" customHeight="false" outlineLevel="0" collapsed="false">
      <c r="A104" s="2" t="s">
        <v>109</v>
      </c>
      <c r="B104" s="2"/>
      <c r="C104" s="2"/>
      <c r="D104" s="2"/>
      <c r="E104" s="2"/>
      <c r="F104" s="0" t="n">
        <v>5011</v>
      </c>
      <c r="J104" s="0" t="n">
        <v>5011</v>
      </c>
    </row>
    <row r="105" customFormat="false" ht="12.8" hidden="false" customHeight="false" outlineLevel="0" collapsed="false">
      <c r="A105" s="2" t="s">
        <v>110</v>
      </c>
      <c r="B105" s="2"/>
      <c r="C105" s="2"/>
      <c r="D105" s="2"/>
      <c r="E105" s="2"/>
      <c r="F105" s="0" t="n">
        <v>1813</v>
      </c>
      <c r="I105" s="0" t="n">
        <v>1813</v>
      </c>
    </row>
    <row r="106" customFormat="false" ht="12.8" hidden="false" customHeight="false" outlineLevel="0" collapsed="false">
      <c r="A106" s="2" t="s">
        <v>111</v>
      </c>
      <c r="B106" s="2"/>
      <c r="C106" s="2"/>
      <c r="D106" s="2"/>
      <c r="E106" s="2"/>
      <c r="F106" s="0" t="n">
        <v>373</v>
      </c>
      <c r="J106" s="0" t="n">
        <v>373</v>
      </c>
    </row>
    <row r="107" customFormat="false" ht="12.8" hidden="false" customHeight="false" outlineLevel="0" collapsed="false">
      <c r="A107" s="2" t="s">
        <v>112</v>
      </c>
      <c r="B107" s="2"/>
      <c r="C107" s="2"/>
      <c r="D107" s="2"/>
      <c r="E107" s="2"/>
      <c r="F107" s="0" t="n">
        <v>213</v>
      </c>
      <c r="I107" s="0" t="n">
        <v>213</v>
      </c>
    </row>
    <row r="108" customFormat="false" ht="12.8" hidden="false" customHeight="false" outlineLevel="0" collapsed="false">
      <c r="A108" s="2" t="s">
        <v>113</v>
      </c>
      <c r="B108" s="2"/>
      <c r="C108" s="2"/>
      <c r="D108" s="2"/>
      <c r="E108" s="2"/>
      <c r="F108" s="0" t="n">
        <v>204</v>
      </c>
      <c r="I108" s="0" t="n">
        <v>204</v>
      </c>
    </row>
    <row r="109" customFormat="false" ht="12.8" hidden="false" customHeight="false" outlineLevel="0" collapsed="false">
      <c r="H109" s="0" t="n">
        <f aca="false">SUM(H110:H216)/1024^3</f>
        <v>0</v>
      </c>
      <c r="I109" s="0" t="n">
        <f aca="false">SUM(I110:I216)/1024^3</f>
        <v>0</v>
      </c>
      <c r="J109" s="0" t="n">
        <f aca="false">SUM(J110:J216)/1024^3</f>
        <v>0</v>
      </c>
      <c r="L109" s="0" t="n">
        <f aca="false">MAX(H109:J109)</f>
        <v>0</v>
      </c>
      <c r="M109" s="0" t="n">
        <f aca="false">MIN(H109:J109)</f>
        <v>0</v>
      </c>
    </row>
    <row r="117" customFormat="false" ht="12.8" hidden="false" customHeight="false" outlineLevel="0" collapsed="false">
      <c r="F117" s="0" t="n">
        <f aca="false">SUM(F2:F108)</f>
        <v>26864060111</v>
      </c>
      <c r="G117" s="0" t="n">
        <f aca="false">F117/1024^3</f>
        <v>25.0191056272015</v>
      </c>
    </row>
    <row r="120" customFormat="false" ht="12.8" hidden="false" customHeight="false" outlineLevel="0" collapsed="false">
      <c r="F120" s="0" t="n">
        <f aca="false">SUM(F2:F11)</f>
        <v>24886052487</v>
      </c>
      <c r="G120" s="0" t="n">
        <f aca="false">F120/F117</f>
        <v>0.92636974396919</v>
      </c>
    </row>
    <row r="123" customFormat="false" ht="12.8" hidden="false" customHeight="false" outlineLevel="0" collapsed="false">
      <c r="F123" s="1" t="e">
        <f aca="false">#REF!+#REF!+#REF!+-#REF!+#REF!+#REF!+#REF!</f>
        <v>#REF!</v>
      </c>
    </row>
    <row r="127" customFormat="false" ht="12.8" hidden="false" customHeight="false" outlineLevel="0" collapsed="false">
      <c r="F127" s="0" t="n">
        <v>20526742441</v>
      </c>
      <c r="G127" s="0" t="n">
        <f aca="false">F127/F117</f>
        <v>0.764096802798432</v>
      </c>
    </row>
    <row r="128" customFormat="false" ht="12.8" hidden="false" customHeight="false" outlineLevel="0" collapsed="false">
      <c r="F128" s="0" t="n">
        <v>21122644646</v>
      </c>
      <c r="G128" s="0" t="n">
        <f aca="false">F128/F117</f>
        <v>0.78627893768563</v>
      </c>
    </row>
    <row r="129" customFormat="false" ht="12.8" hidden="false" customHeight="false" outlineLevel="0" collapsed="false">
      <c r="G129" s="0" t="s">
        <v>114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2016-09-08T13:07:49Z</dcterms:created>
  <dc:creator/>
  <dc:description/>
  <dc:language>nl-BE</dc:language>
  <cp:lastModifiedBy/>
  <dcterms:modified xsi:type="dcterms:W3CDTF">2016-09-26T17:08:40Z</dcterms:modified>
  <cp:revision>5</cp:revision>
  <dc:subject/>
  <dc:title/>
</cp:coreProperties>
</file>