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 (2)" sheetId="4" r:id="rId1"/>
    <sheet name="Sheet1" sheetId="1" r:id="rId2"/>
    <sheet name="Sheet2" sheetId="2" r:id="rId3"/>
    <sheet name="Sheet3" sheetId="3" r:id="rId4"/>
    <sheet name="Sheet5" sheetId="5" r:id="rId5"/>
  </sheets>
  <calcPr calcId="145621"/>
</workbook>
</file>

<file path=xl/calcChain.xml><?xml version="1.0" encoding="utf-8"?>
<calcChain xmlns="http://schemas.openxmlformats.org/spreadsheetml/2006/main">
  <c r="C6" i="4" l="1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5" i="4"/>
  <c r="S6" i="4" l="1"/>
  <c r="T6" i="4"/>
  <c r="U6" i="4"/>
  <c r="V6" i="4"/>
  <c r="S7" i="4"/>
  <c r="T7" i="4"/>
  <c r="U7" i="4"/>
  <c r="V7" i="4"/>
  <c r="S8" i="4"/>
  <c r="T8" i="4"/>
  <c r="U8" i="4"/>
  <c r="V8" i="4"/>
  <c r="S9" i="4"/>
  <c r="T9" i="4"/>
  <c r="U9" i="4"/>
  <c r="V9" i="4"/>
  <c r="S10" i="4"/>
  <c r="T10" i="4"/>
  <c r="U10" i="4"/>
  <c r="V10" i="4"/>
  <c r="S11" i="4"/>
  <c r="T11" i="4"/>
  <c r="U11" i="4"/>
  <c r="V11" i="4"/>
  <c r="S12" i="4"/>
  <c r="T12" i="4"/>
  <c r="U12" i="4"/>
  <c r="V12" i="4"/>
  <c r="S13" i="4"/>
  <c r="T13" i="4"/>
  <c r="U13" i="4"/>
  <c r="V13" i="4"/>
  <c r="S14" i="4"/>
  <c r="T14" i="4"/>
  <c r="U14" i="4"/>
  <c r="V14" i="4"/>
  <c r="S15" i="4"/>
  <c r="T15" i="4"/>
  <c r="U15" i="4"/>
  <c r="V15" i="4"/>
  <c r="S16" i="4"/>
  <c r="T16" i="4"/>
  <c r="U16" i="4"/>
  <c r="V16" i="4"/>
  <c r="S17" i="4"/>
  <c r="T17" i="4"/>
  <c r="U17" i="4"/>
  <c r="V17" i="4"/>
  <c r="S18" i="4"/>
  <c r="T18" i="4"/>
  <c r="U18" i="4"/>
  <c r="V18" i="4"/>
  <c r="S19" i="4"/>
  <c r="T19" i="4"/>
  <c r="U19" i="4"/>
  <c r="V19" i="4"/>
  <c r="S20" i="4"/>
  <c r="T20" i="4"/>
  <c r="U20" i="4"/>
  <c r="V20" i="4"/>
  <c r="S21" i="4"/>
  <c r="T21" i="4"/>
  <c r="U21" i="4"/>
  <c r="V21" i="4"/>
  <c r="S22" i="4"/>
  <c r="T22" i="4"/>
  <c r="U22" i="4"/>
  <c r="V22" i="4"/>
  <c r="S23" i="4"/>
  <c r="T23" i="4"/>
  <c r="U23" i="4"/>
  <c r="V23" i="4"/>
  <c r="S24" i="4"/>
  <c r="T24" i="4"/>
  <c r="U24" i="4"/>
  <c r="V24" i="4"/>
  <c r="S25" i="4"/>
  <c r="T25" i="4"/>
  <c r="U25" i="4"/>
  <c r="V25" i="4"/>
  <c r="S26" i="4"/>
  <c r="T26" i="4"/>
  <c r="U26" i="4"/>
  <c r="V26" i="4"/>
  <c r="S27" i="4"/>
  <c r="T27" i="4"/>
  <c r="U27" i="4"/>
  <c r="V27" i="4"/>
  <c r="S28" i="4"/>
  <c r="T28" i="4"/>
  <c r="U28" i="4"/>
  <c r="V28" i="4"/>
  <c r="S29" i="4"/>
  <c r="T29" i="4"/>
  <c r="U29" i="4"/>
  <c r="V29" i="4"/>
  <c r="S30" i="4"/>
  <c r="T30" i="4"/>
  <c r="U30" i="4"/>
  <c r="V30" i="4"/>
  <c r="S31" i="4"/>
  <c r="T31" i="4"/>
  <c r="U31" i="4"/>
  <c r="V31" i="4"/>
  <c r="S32" i="4"/>
  <c r="T32" i="4"/>
  <c r="U32" i="4"/>
  <c r="V32" i="4"/>
  <c r="S33" i="4"/>
  <c r="T33" i="4"/>
  <c r="U33" i="4"/>
  <c r="V33" i="4"/>
  <c r="S34" i="4"/>
  <c r="T34" i="4"/>
  <c r="U34" i="4"/>
  <c r="V34" i="4"/>
  <c r="S35" i="4"/>
  <c r="T35" i="4"/>
  <c r="U35" i="4"/>
  <c r="V35" i="4"/>
  <c r="S36" i="4"/>
  <c r="T36" i="4"/>
  <c r="U36" i="4"/>
  <c r="V36" i="4"/>
  <c r="S37" i="4"/>
  <c r="T37" i="4"/>
  <c r="U37" i="4"/>
  <c r="V37" i="4"/>
  <c r="S38" i="4"/>
  <c r="T38" i="4"/>
  <c r="U38" i="4"/>
  <c r="V38" i="4"/>
  <c r="S39" i="4"/>
  <c r="T39" i="4"/>
  <c r="U39" i="4"/>
  <c r="V39" i="4"/>
  <c r="S40" i="4"/>
  <c r="T40" i="4"/>
  <c r="U40" i="4"/>
  <c r="V40" i="4"/>
  <c r="S41" i="4"/>
  <c r="T41" i="4"/>
  <c r="U41" i="4"/>
  <c r="V41" i="4"/>
  <c r="S42" i="4"/>
  <c r="T42" i="4"/>
  <c r="U42" i="4"/>
  <c r="V42" i="4"/>
  <c r="S43" i="4"/>
  <c r="T43" i="4"/>
  <c r="U43" i="4"/>
  <c r="V43" i="4"/>
  <c r="S44" i="4"/>
  <c r="T44" i="4"/>
  <c r="U44" i="4"/>
  <c r="V44" i="4"/>
  <c r="S45" i="4"/>
  <c r="T45" i="4"/>
  <c r="U45" i="4"/>
  <c r="V45" i="4"/>
  <c r="S46" i="4"/>
  <c r="T46" i="4"/>
  <c r="U46" i="4"/>
  <c r="V46" i="4"/>
  <c r="S47" i="4"/>
  <c r="T47" i="4"/>
  <c r="U47" i="4"/>
  <c r="V47" i="4"/>
  <c r="S48" i="4"/>
  <c r="T48" i="4"/>
  <c r="U48" i="4"/>
  <c r="V48" i="4"/>
  <c r="S49" i="4"/>
  <c r="T49" i="4"/>
  <c r="U49" i="4"/>
  <c r="V49" i="4"/>
  <c r="S50" i="4"/>
  <c r="T50" i="4"/>
  <c r="U50" i="4"/>
  <c r="V50" i="4"/>
  <c r="S51" i="4"/>
  <c r="T51" i="4"/>
  <c r="U51" i="4"/>
  <c r="V51" i="4"/>
  <c r="S52" i="4"/>
  <c r="T52" i="4"/>
  <c r="U52" i="4"/>
  <c r="V52" i="4"/>
  <c r="S53" i="4"/>
  <c r="T53" i="4"/>
  <c r="U53" i="4"/>
  <c r="V53" i="4"/>
  <c r="S54" i="4"/>
  <c r="T54" i="4"/>
  <c r="U54" i="4"/>
  <c r="V54" i="4"/>
  <c r="S55" i="4"/>
  <c r="T55" i="4"/>
  <c r="U55" i="4"/>
  <c r="V55" i="4"/>
  <c r="S56" i="4"/>
  <c r="T56" i="4"/>
  <c r="U56" i="4"/>
  <c r="V56" i="4"/>
  <c r="S57" i="4"/>
  <c r="T57" i="4"/>
  <c r="U57" i="4"/>
  <c r="V57" i="4"/>
  <c r="S58" i="4"/>
  <c r="T58" i="4"/>
  <c r="U58" i="4"/>
  <c r="V58" i="4"/>
  <c r="S59" i="4"/>
  <c r="T59" i="4"/>
  <c r="U59" i="4"/>
  <c r="V59" i="4"/>
  <c r="S60" i="4"/>
  <c r="T60" i="4"/>
  <c r="U60" i="4"/>
  <c r="V60" i="4"/>
  <c r="S61" i="4"/>
  <c r="T61" i="4"/>
  <c r="U61" i="4"/>
  <c r="V61" i="4"/>
  <c r="S62" i="4"/>
  <c r="T62" i="4"/>
  <c r="U62" i="4"/>
  <c r="V62" i="4"/>
  <c r="S63" i="4"/>
  <c r="T63" i="4"/>
  <c r="U63" i="4"/>
  <c r="V63" i="4"/>
  <c r="S64" i="4"/>
  <c r="T64" i="4"/>
  <c r="U64" i="4"/>
  <c r="V64" i="4"/>
  <c r="S65" i="4"/>
  <c r="T65" i="4"/>
  <c r="U65" i="4"/>
  <c r="V65" i="4"/>
  <c r="S66" i="4"/>
  <c r="T66" i="4"/>
  <c r="U66" i="4"/>
  <c r="V66" i="4"/>
  <c r="S67" i="4"/>
  <c r="T67" i="4"/>
  <c r="U67" i="4"/>
  <c r="V67" i="4"/>
  <c r="S68" i="4"/>
  <c r="T68" i="4"/>
  <c r="U68" i="4"/>
  <c r="V68" i="4"/>
  <c r="S69" i="4"/>
  <c r="T69" i="4"/>
  <c r="U69" i="4"/>
  <c r="V69" i="4"/>
  <c r="S70" i="4"/>
  <c r="T70" i="4"/>
  <c r="U70" i="4"/>
  <c r="V70" i="4"/>
  <c r="S71" i="4"/>
  <c r="T71" i="4"/>
  <c r="U71" i="4"/>
  <c r="V71" i="4"/>
  <c r="S72" i="4"/>
  <c r="T72" i="4"/>
  <c r="U72" i="4"/>
  <c r="V72" i="4"/>
  <c r="S73" i="4"/>
  <c r="T73" i="4"/>
  <c r="U73" i="4"/>
  <c r="V73" i="4"/>
  <c r="S74" i="4"/>
  <c r="T74" i="4"/>
  <c r="U74" i="4"/>
  <c r="V74" i="4"/>
  <c r="S75" i="4"/>
  <c r="T75" i="4"/>
  <c r="U75" i="4"/>
  <c r="V75" i="4"/>
  <c r="S76" i="4"/>
  <c r="T76" i="4"/>
  <c r="U76" i="4"/>
  <c r="V76" i="4"/>
  <c r="S77" i="4"/>
  <c r="T77" i="4"/>
  <c r="U77" i="4"/>
  <c r="V77" i="4"/>
  <c r="S78" i="4"/>
  <c r="T78" i="4"/>
  <c r="U78" i="4"/>
  <c r="V78" i="4"/>
  <c r="S79" i="4"/>
  <c r="T79" i="4"/>
  <c r="U79" i="4"/>
  <c r="V79" i="4"/>
  <c r="S80" i="4"/>
  <c r="T80" i="4"/>
  <c r="U80" i="4"/>
  <c r="V80" i="4"/>
  <c r="S81" i="4"/>
  <c r="T81" i="4"/>
  <c r="U81" i="4"/>
  <c r="V81" i="4"/>
  <c r="S82" i="4"/>
  <c r="T82" i="4"/>
  <c r="U82" i="4"/>
  <c r="V82" i="4"/>
  <c r="S83" i="4"/>
  <c r="T83" i="4"/>
  <c r="U83" i="4"/>
  <c r="V83" i="4"/>
  <c r="S84" i="4"/>
  <c r="T84" i="4"/>
  <c r="U84" i="4"/>
  <c r="V84" i="4"/>
  <c r="S85" i="4"/>
  <c r="T85" i="4"/>
  <c r="U85" i="4"/>
  <c r="V85" i="4"/>
  <c r="S86" i="4"/>
  <c r="T86" i="4"/>
  <c r="U86" i="4"/>
  <c r="V86" i="4"/>
  <c r="S87" i="4"/>
  <c r="T87" i="4"/>
  <c r="U87" i="4"/>
  <c r="V87" i="4"/>
  <c r="S88" i="4"/>
  <c r="T88" i="4"/>
  <c r="U88" i="4"/>
  <c r="V88" i="4"/>
  <c r="S89" i="4"/>
  <c r="T89" i="4"/>
  <c r="U89" i="4"/>
  <c r="V89" i="4"/>
  <c r="S90" i="4"/>
  <c r="T90" i="4"/>
  <c r="U90" i="4"/>
  <c r="V90" i="4"/>
  <c r="S91" i="4"/>
  <c r="T91" i="4"/>
  <c r="U91" i="4"/>
  <c r="V91" i="4"/>
  <c r="S92" i="4"/>
  <c r="T92" i="4"/>
  <c r="U92" i="4"/>
  <c r="V92" i="4"/>
  <c r="S93" i="4"/>
  <c r="T93" i="4"/>
  <c r="U93" i="4"/>
  <c r="V93" i="4"/>
  <c r="S94" i="4"/>
  <c r="T94" i="4"/>
  <c r="U94" i="4"/>
  <c r="V94" i="4"/>
  <c r="S95" i="4"/>
  <c r="T95" i="4"/>
  <c r="U95" i="4"/>
  <c r="V95" i="4"/>
  <c r="U5" i="4"/>
  <c r="V5" i="4"/>
  <c r="T5" i="4"/>
  <c r="S5" i="4"/>
  <c r="Q6" i="4"/>
  <c r="R6" i="4"/>
  <c r="Q7" i="4"/>
  <c r="R7" i="4"/>
  <c r="Q8" i="4"/>
  <c r="R8" i="4"/>
  <c r="Q9" i="4"/>
  <c r="R9" i="4"/>
  <c r="Q10" i="4"/>
  <c r="R10" i="4"/>
  <c r="Q11" i="4"/>
  <c r="R11" i="4"/>
  <c r="Q12" i="4"/>
  <c r="R12" i="4"/>
  <c r="Q13" i="4"/>
  <c r="R13" i="4"/>
  <c r="Q14" i="4"/>
  <c r="R14" i="4"/>
  <c r="Q15" i="4"/>
  <c r="R15" i="4"/>
  <c r="Q16" i="4"/>
  <c r="R16" i="4"/>
  <c r="Q17" i="4"/>
  <c r="R17" i="4"/>
  <c r="Q18" i="4"/>
  <c r="R18" i="4"/>
  <c r="Q19" i="4"/>
  <c r="R19" i="4"/>
  <c r="Q20" i="4"/>
  <c r="R20" i="4"/>
  <c r="Q21" i="4"/>
  <c r="R21" i="4"/>
  <c r="Q22" i="4"/>
  <c r="R22" i="4"/>
  <c r="Q23" i="4"/>
  <c r="R23" i="4"/>
  <c r="Q24" i="4"/>
  <c r="R24" i="4"/>
  <c r="Q25" i="4"/>
  <c r="R25" i="4"/>
  <c r="Q26" i="4"/>
  <c r="R26" i="4"/>
  <c r="Q27" i="4"/>
  <c r="R27" i="4"/>
  <c r="Q28" i="4"/>
  <c r="R28" i="4"/>
  <c r="Q29" i="4"/>
  <c r="R29" i="4"/>
  <c r="Q30" i="4"/>
  <c r="R30" i="4"/>
  <c r="Q31" i="4"/>
  <c r="R31" i="4"/>
  <c r="Q32" i="4"/>
  <c r="R32" i="4"/>
  <c r="Q33" i="4"/>
  <c r="R33" i="4"/>
  <c r="Q34" i="4"/>
  <c r="R34" i="4"/>
  <c r="Q35" i="4"/>
  <c r="R35" i="4"/>
  <c r="Q36" i="4"/>
  <c r="R36" i="4"/>
  <c r="Q37" i="4"/>
  <c r="R37" i="4"/>
  <c r="Q38" i="4"/>
  <c r="R38" i="4"/>
  <c r="Q39" i="4"/>
  <c r="R39" i="4"/>
  <c r="Q40" i="4"/>
  <c r="R40" i="4"/>
  <c r="Q41" i="4"/>
  <c r="R41" i="4"/>
  <c r="Q42" i="4"/>
  <c r="R42" i="4"/>
  <c r="Q43" i="4"/>
  <c r="R43" i="4"/>
  <c r="Q44" i="4"/>
  <c r="R44" i="4"/>
  <c r="Q45" i="4"/>
  <c r="R45" i="4"/>
  <c r="Q46" i="4"/>
  <c r="R46" i="4"/>
  <c r="Q47" i="4"/>
  <c r="R47" i="4"/>
  <c r="Q48" i="4"/>
  <c r="R48" i="4"/>
  <c r="Q49" i="4"/>
  <c r="R49" i="4"/>
  <c r="Q50" i="4"/>
  <c r="R50" i="4"/>
  <c r="Q51" i="4"/>
  <c r="R51" i="4"/>
  <c r="Q52" i="4"/>
  <c r="R52" i="4"/>
  <c r="Q53" i="4"/>
  <c r="R53" i="4"/>
  <c r="Q54" i="4"/>
  <c r="R54" i="4"/>
  <c r="Q55" i="4"/>
  <c r="R55" i="4"/>
  <c r="Q56" i="4"/>
  <c r="R56" i="4"/>
  <c r="Q57" i="4"/>
  <c r="R57" i="4"/>
  <c r="Q58" i="4"/>
  <c r="R58" i="4"/>
  <c r="Q59" i="4"/>
  <c r="R59" i="4"/>
  <c r="Q60" i="4"/>
  <c r="R60" i="4"/>
  <c r="Q61" i="4"/>
  <c r="R61" i="4"/>
  <c r="Q62" i="4"/>
  <c r="R62" i="4"/>
  <c r="Q63" i="4"/>
  <c r="R63" i="4"/>
  <c r="Q64" i="4"/>
  <c r="R64" i="4"/>
  <c r="Q65" i="4"/>
  <c r="R65" i="4"/>
  <c r="Q66" i="4"/>
  <c r="R66" i="4"/>
  <c r="Q67" i="4"/>
  <c r="R67" i="4"/>
  <c r="Q68" i="4"/>
  <c r="R68" i="4"/>
  <c r="Q69" i="4"/>
  <c r="R69" i="4"/>
  <c r="Q70" i="4"/>
  <c r="R70" i="4"/>
  <c r="Q71" i="4"/>
  <c r="R71" i="4"/>
  <c r="Q72" i="4"/>
  <c r="R72" i="4"/>
  <c r="Q73" i="4"/>
  <c r="R73" i="4"/>
  <c r="Q74" i="4"/>
  <c r="R74" i="4"/>
  <c r="Q75" i="4"/>
  <c r="R75" i="4"/>
  <c r="Q76" i="4"/>
  <c r="R76" i="4"/>
  <c r="Q77" i="4"/>
  <c r="R77" i="4"/>
  <c r="Q78" i="4"/>
  <c r="R78" i="4"/>
  <c r="Q79" i="4"/>
  <c r="R79" i="4"/>
  <c r="Q80" i="4"/>
  <c r="R80" i="4"/>
  <c r="Q81" i="4"/>
  <c r="R81" i="4"/>
  <c r="Q82" i="4"/>
  <c r="R82" i="4"/>
  <c r="Q83" i="4"/>
  <c r="R83" i="4"/>
  <c r="Q84" i="4"/>
  <c r="R84" i="4"/>
  <c r="Q85" i="4"/>
  <c r="R85" i="4"/>
  <c r="Q86" i="4"/>
  <c r="R86" i="4"/>
  <c r="Q87" i="4"/>
  <c r="R87" i="4"/>
  <c r="Q88" i="4"/>
  <c r="R88" i="4"/>
  <c r="Q89" i="4"/>
  <c r="R89" i="4"/>
  <c r="Q90" i="4"/>
  <c r="R90" i="4"/>
  <c r="Q91" i="4"/>
  <c r="R91" i="4"/>
  <c r="Q92" i="4"/>
  <c r="R92" i="4"/>
  <c r="Q93" i="4"/>
  <c r="R93" i="4"/>
  <c r="Q94" i="4"/>
  <c r="R94" i="4"/>
  <c r="Q95" i="4"/>
  <c r="R95" i="4"/>
  <c r="R5" i="4"/>
  <c r="Q5" i="4"/>
  <c r="O6" i="4"/>
  <c r="P6" i="4"/>
  <c r="O7" i="4"/>
  <c r="P7" i="4"/>
  <c r="O8" i="4"/>
  <c r="P8" i="4"/>
  <c r="O9" i="4"/>
  <c r="P9" i="4"/>
  <c r="O10" i="4"/>
  <c r="P10" i="4"/>
  <c r="O11" i="4"/>
  <c r="P11" i="4"/>
  <c r="O12" i="4"/>
  <c r="P12" i="4"/>
  <c r="O13" i="4"/>
  <c r="P13" i="4"/>
  <c r="O14" i="4"/>
  <c r="P14" i="4"/>
  <c r="O15" i="4"/>
  <c r="P15" i="4"/>
  <c r="O16" i="4"/>
  <c r="P16" i="4"/>
  <c r="O17" i="4"/>
  <c r="P17" i="4"/>
  <c r="O18" i="4"/>
  <c r="P18" i="4"/>
  <c r="O19" i="4"/>
  <c r="P19" i="4"/>
  <c r="O20" i="4"/>
  <c r="P20" i="4"/>
  <c r="O21" i="4"/>
  <c r="P21" i="4"/>
  <c r="O22" i="4"/>
  <c r="P22" i="4"/>
  <c r="O23" i="4"/>
  <c r="P23" i="4"/>
  <c r="O24" i="4"/>
  <c r="P24" i="4"/>
  <c r="O25" i="4"/>
  <c r="P25" i="4"/>
  <c r="O26" i="4"/>
  <c r="P26" i="4"/>
  <c r="O27" i="4"/>
  <c r="P27" i="4"/>
  <c r="O28" i="4"/>
  <c r="P28" i="4"/>
  <c r="O29" i="4"/>
  <c r="P29" i="4"/>
  <c r="O30" i="4"/>
  <c r="P30" i="4"/>
  <c r="O31" i="4"/>
  <c r="P31" i="4"/>
  <c r="O32" i="4"/>
  <c r="P32" i="4"/>
  <c r="O33" i="4"/>
  <c r="P33" i="4"/>
  <c r="O34" i="4"/>
  <c r="P34" i="4"/>
  <c r="O35" i="4"/>
  <c r="P35" i="4"/>
  <c r="O36" i="4"/>
  <c r="P36" i="4"/>
  <c r="O37" i="4"/>
  <c r="P37" i="4"/>
  <c r="O38" i="4"/>
  <c r="P38" i="4"/>
  <c r="O39" i="4"/>
  <c r="P39" i="4"/>
  <c r="O40" i="4"/>
  <c r="P40" i="4"/>
  <c r="O41" i="4"/>
  <c r="P41" i="4"/>
  <c r="O42" i="4"/>
  <c r="P42" i="4"/>
  <c r="O43" i="4"/>
  <c r="P43" i="4"/>
  <c r="O44" i="4"/>
  <c r="P44" i="4"/>
  <c r="O45" i="4"/>
  <c r="P45" i="4"/>
  <c r="O46" i="4"/>
  <c r="P46" i="4"/>
  <c r="O47" i="4"/>
  <c r="P47" i="4"/>
  <c r="O48" i="4"/>
  <c r="P48" i="4"/>
  <c r="O49" i="4"/>
  <c r="P49" i="4"/>
  <c r="O50" i="4"/>
  <c r="P50" i="4"/>
  <c r="O51" i="4"/>
  <c r="P51" i="4"/>
  <c r="O52" i="4"/>
  <c r="P52" i="4"/>
  <c r="O53" i="4"/>
  <c r="P53" i="4"/>
  <c r="O54" i="4"/>
  <c r="P54" i="4"/>
  <c r="O55" i="4"/>
  <c r="P55" i="4"/>
  <c r="O56" i="4"/>
  <c r="P56" i="4"/>
  <c r="O57" i="4"/>
  <c r="P57" i="4"/>
  <c r="O58" i="4"/>
  <c r="P58" i="4"/>
  <c r="O59" i="4"/>
  <c r="P59" i="4"/>
  <c r="O60" i="4"/>
  <c r="P60" i="4"/>
  <c r="O61" i="4"/>
  <c r="P61" i="4"/>
  <c r="O62" i="4"/>
  <c r="P62" i="4"/>
  <c r="O63" i="4"/>
  <c r="P63" i="4"/>
  <c r="O64" i="4"/>
  <c r="P64" i="4"/>
  <c r="O65" i="4"/>
  <c r="P65" i="4"/>
  <c r="O66" i="4"/>
  <c r="P66" i="4"/>
  <c r="O67" i="4"/>
  <c r="P67" i="4"/>
  <c r="O68" i="4"/>
  <c r="P68" i="4"/>
  <c r="O69" i="4"/>
  <c r="P69" i="4"/>
  <c r="O70" i="4"/>
  <c r="P70" i="4"/>
  <c r="O71" i="4"/>
  <c r="P71" i="4"/>
  <c r="O72" i="4"/>
  <c r="P72" i="4"/>
  <c r="O73" i="4"/>
  <c r="P73" i="4"/>
  <c r="O74" i="4"/>
  <c r="P74" i="4"/>
  <c r="O75" i="4"/>
  <c r="P75" i="4"/>
  <c r="O76" i="4"/>
  <c r="P76" i="4"/>
  <c r="O77" i="4"/>
  <c r="P77" i="4"/>
  <c r="O78" i="4"/>
  <c r="P78" i="4"/>
  <c r="O79" i="4"/>
  <c r="P79" i="4"/>
  <c r="O80" i="4"/>
  <c r="P80" i="4"/>
  <c r="O81" i="4"/>
  <c r="P81" i="4"/>
  <c r="O82" i="4"/>
  <c r="P82" i="4"/>
  <c r="O83" i="4"/>
  <c r="P83" i="4"/>
  <c r="O84" i="4"/>
  <c r="P84" i="4"/>
  <c r="O85" i="4"/>
  <c r="P85" i="4"/>
  <c r="O86" i="4"/>
  <c r="P86" i="4"/>
  <c r="O87" i="4"/>
  <c r="P87" i="4"/>
  <c r="O88" i="4"/>
  <c r="P88" i="4"/>
  <c r="O89" i="4"/>
  <c r="P89" i="4"/>
  <c r="O90" i="4"/>
  <c r="P90" i="4"/>
  <c r="O91" i="4"/>
  <c r="P91" i="4"/>
  <c r="O92" i="4"/>
  <c r="P92" i="4"/>
  <c r="O93" i="4"/>
  <c r="P93" i="4"/>
  <c r="O94" i="4"/>
  <c r="P94" i="4"/>
  <c r="O95" i="4"/>
  <c r="P95" i="4"/>
  <c r="P5" i="4"/>
  <c r="O5" i="4"/>
  <c r="K6" i="4"/>
  <c r="L6" i="4"/>
  <c r="M6" i="4"/>
  <c r="N6" i="4"/>
  <c r="K7" i="4"/>
  <c r="L7" i="4"/>
  <c r="M7" i="4"/>
  <c r="N7" i="4"/>
  <c r="K8" i="4"/>
  <c r="L8" i="4"/>
  <c r="M8" i="4"/>
  <c r="N8" i="4"/>
  <c r="K9" i="4"/>
  <c r="L9" i="4"/>
  <c r="M9" i="4"/>
  <c r="N9" i="4"/>
  <c r="K10" i="4"/>
  <c r="L10" i="4"/>
  <c r="M10" i="4"/>
  <c r="N10" i="4"/>
  <c r="K11" i="4"/>
  <c r="L11" i="4"/>
  <c r="M11" i="4"/>
  <c r="N11" i="4"/>
  <c r="K12" i="4"/>
  <c r="L12" i="4"/>
  <c r="M12" i="4"/>
  <c r="N12" i="4"/>
  <c r="K13" i="4"/>
  <c r="L13" i="4"/>
  <c r="M13" i="4"/>
  <c r="N13" i="4"/>
  <c r="K14" i="4"/>
  <c r="L14" i="4"/>
  <c r="M14" i="4"/>
  <c r="N14" i="4"/>
  <c r="K15" i="4"/>
  <c r="L15" i="4"/>
  <c r="M15" i="4"/>
  <c r="N15" i="4"/>
  <c r="K16" i="4"/>
  <c r="L16" i="4"/>
  <c r="M16" i="4"/>
  <c r="N16" i="4"/>
  <c r="K17" i="4"/>
  <c r="L17" i="4"/>
  <c r="M17" i="4"/>
  <c r="N17" i="4"/>
  <c r="K18" i="4"/>
  <c r="L18" i="4"/>
  <c r="M18" i="4"/>
  <c r="N18" i="4"/>
  <c r="K19" i="4"/>
  <c r="L19" i="4"/>
  <c r="M19" i="4"/>
  <c r="N19" i="4"/>
  <c r="K20" i="4"/>
  <c r="L20" i="4"/>
  <c r="M20" i="4"/>
  <c r="N20" i="4"/>
  <c r="K21" i="4"/>
  <c r="L21" i="4"/>
  <c r="M21" i="4"/>
  <c r="N21" i="4"/>
  <c r="K22" i="4"/>
  <c r="L22" i="4"/>
  <c r="M22" i="4"/>
  <c r="N22" i="4"/>
  <c r="K23" i="4"/>
  <c r="L23" i="4"/>
  <c r="M23" i="4"/>
  <c r="N23" i="4"/>
  <c r="K24" i="4"/>
  <c r="L24" i="4"/>
  <c r="M24" i="4"/>
  <c r="N24" i="4"/>
  <c r="K25" i="4"/>
  <c r="L25" i="4"/>
  <c r="M25" i="4"/>
  <c r="N25" i="4"/>
  <c r="K26" i="4"/>
  <c r="L26" i="4"/>
  <c r="M26" i="4"/>
  <c r="N26" i="4"/>
  <c r="K27" i="4"/>
  <c r="L27" i="4"/>
  <c r="M27" i="4"/>
  <c r="N27" i="4"/>
  <c r="K28" i="4"/>
  <c r="L28" i="4"/>
  <c r="M28" i="4"/>
  <c r="N28" i="4"/>
  <c r="K29" i="4"/>
  <c r="L29" i="4"/>
  <c r="M29" i="4"/>
  <c r="N29" i="4"/>
  <c r="K30" i="4"/>
  <c r="L30" i="4"/>
  <c r="M30" i="4"/>
  <c r="N30" i="4"/>
  <c r="K31" i="4"/>
  <c r="L31" i="4"/>
  <c r="M31" i="4"/>
  <c r="N31" i="4"/>
  <c r="K32" i="4"/>
  <c r="L32" i="4"/>
  <c r="M32" i="4"/>
  <c r="N32" i="4"/>
  <c r="K33" i="4"/>
  <c r="L33" i="4"/>
  <c r="M33" i="4"/>
  <c r="N33" i="4"/>
  <c r="K34" i="4"/>
  <c r="L34" i="4"/>
  <c r="M34" i="4"/>
  <c r="N34" i="4"/>
  <c r="K35" i="4"/>
  <c r="L35" i="4"/>
  <c r="M35" i="4"/>
  <c r="N35" i="4"/>
  <c r="K36" i="4"/>
  <c r="L36" i="4"/>
  <c r="M36" i="4"/>
  <c r="N36" i="4"/>
  <c r="K37" i="4"/>
  <c r="L37" i="4"/>
  <c r="M37" i="4"/>
  <c r="N37" i="4"/>
  <c r="K38" i="4"/>
  <c r="L38" i="4"/>
  <c r="M38" i="4"/>
  <c r="N38" i="4"/>
  <c r="K39" i="4"/>
  <c r="L39" i="4"/>
  <c r="M39" i="4"/>
  <c r="N39" i="4"/>
  <c r="K40" i="4"/>
  <c r="L40" i="4"/>
  <c r="M40" i="4"/>
  <c r="N40" i="4"/>
  <c r="K41" i="4"/>
  <c r="L41" i="4"/>
  <c r="M41" i="4"/>
  <c r="N41" i="4"/>
  <c r="K42" i="4"/>
  <c r="L42" i="4"/>
  <c r="M42" i="4"/>
  <c r="N42" i="4"/>
  <c r="K43" i="4"/>
  <c r="L43" i="4"/>
  <c r="M43" i="4"/>
  <c r="N43" i="4"/>
  <c r="K44" i="4"/>
  <c r="L44" i="4"/>
  <c r="M44" i="4"/>
  <c r="N44" i="4"/>
  <c r="K45" i="4"/>
  <c r="L45" i="4"/>
  <c r="M45" i="4"/>
  <c r="N45" i="4"/>
  <c r="K46" i="4"/>
  <c r="L46" i="4"/>
  <c r="M46" i="4"/>
  <c r="N46" i="4"/>
  <c r="K47" i="4"/>
  <c r="L47" i="4"/>
  <c r="M47" i="4"/>
  <c r="N47" i="4"/>
  <c r="K48" i="4"/>
  <c r="L48" i="4"/>
  <c r="M48" i="4"/>
  <c r="N48" i="4"/>
  <c r="K49" i="4"/>
  <c r="L49" i="4"/>
  <c r="M49" i="4"/>
  <c r="N49" i="4"/>
  <c r="K50" i="4"/>
  <c r="L50" i="4"/>
  <c r="M50" i="4"/>
  <c r="N50" i="4"/>
  <c r="K51" i="4"/>
  <c r="L51" i="4"/>
  <c r="M51" i="4"/>
  <c r="N51" i="4"/>
  <c r="K52" i="4"/>
  <c r="L52" i="4"/>
  <c r="M52" i="4"/>
  <c r="N52" i="4"/>
  <c r="K53" i="4"/>
  <c r="L53" i="4"/>
  <c r="M53" i="4"/>
  <c r="N53" i="4"/>
  <c r="K54" i="4"/>
  <c r="L54" i="4"/>
  <c r="M54" i="4"/>
  <c r="N54" i="4"/>
  <c r="K55" i="4"/>
  <c r="L55" i="4"/>
  <c r="M55" i="4"/>
  <c r="N55" i="4"/>
  <c r="K56" i="4"/>
  <c r="L56" i="4"/>
  <c r="M56" i="4"/>
  <c r="N56" i="4"/>
  <c r="K57" i="4"/>
  <c r="L57" i="4"/>
  <c r="M57" i="4"/>
  <c r="N57" i="4"/>
  <c r="K58" i="4"/>
  <c r="L58" i="4"/>
  <c r="M58" i="4"/>
  <c r="N58" i="4"/>
  <c r="K59" i="4"/>
  <c r="L59" i="4"/>
  <c r="M59" i="4"/>
  <c r="N59" i="4"/>
  <c r="K60" i="4"/>
  <c r="L60" i="4"/>
  <c r="M60" i="4"/>
  <c r="N60" i="4"/>
  <c r="K61" i="4"/>
  <c r="L61" i="4"/>
  <c r="M61" i="4"/>
  <c r="N61" i="4"/>
  <c r="K62" i="4"/>
  <c r="L62" i="4"/>
  <c r="M62" i="4"/>
  <c r="N62" i="4"/>
  <c r="K63" i="4"/>
  <c r="L63" i="4"/>
  <c r="M63" i="4"/>
  <c r="N63" i="4"/>
  <c r="K64" i="4"/>
  <c r="L64" i="4"/>
  <c r="M64" i="4"/>
  <c r="N64" i="4"/>
  <c r="K65" i="4"/>
  <c r="L65" i="4"/>
  <c r="M65" i="4"/>
  <c r="N65" i="4"/>
  <c r="K66" i="4"/>
  <c r="L66" i="4"/>
  <c r="M66" i="4"/>
  <c r="N66" i="4"/>
  <c r="K67" i="4"/>
  <c r="L67" i="4"/>
  <c r="M67" i="4"/>
  <c r="N67" i="4"/>
  <c r="K68" i="4"/>
  <c r="L68" i="4"/>
  <c r="M68" i="4"/>
  <c r="N68" i="4"/>
  <c r="K69" i="4"/>
  <c r="L69" i="4"/>
  <c r="M69" i="4"/>
  <c r="N69" i="4"/>
  <c r="K70" i="4"/>
  <c r="L70" i="4"/>
  <c r="M70" i="4"/>
  <c r="N70" i="4"/>
  <c r="K71" i="4"/>
  <c r="L71" i="4"/>
  <c r="M71" i="4"/>
  <c r="N71" i="4"/>
  <c r="K72" i="4"/>
  <c r="L72" i="4"/>
  <c r="M72" i="4"/>
  <c r="N72" i="4"/>
  <c r="K73" i="4"/>
  <c r="L73" i="4"/>
  <c r="M73" i="4"/>
  <c r="N73" i="4"/>
  <c r="K74" i="4"/>
  <c r="L74" i="4"/>
  <c r="M74" i="4"/>
  <c r="N74" i="4"/>
  <c r="K75" i="4"/>
  <c r="L75" i="4"/>
  <c r="M75" i="4"/>
  <c r="N75" i="4"/>
  <c r="K76" i="4"/>
  <c r="L76" i="4"/>
  <c r="M76" i="4"/>
  <c r="N76" i="4"/>
  <c r="K77" i="4"/>
  <c r="L77" i="4"/>
  <c r="M77" i="4"/>
  <c r="N77" i="4"/>
  <c r="K78" i="4"/>
  <c r="L78" i="4"/>
  <c r="M78" i="4"/>
  <c r="N78" i="4"/>
  <c r="K79" i="4"/>
  <c r="L79" i="4"/>
  <c r="M79" i="4"/>
  <c r="N79" i="4"/>
  <c r="K80" i="4"/>
  <c r="L80" i="4"/>
  <c r="M80" i="4"/>
  <c r="N80" i="4"/>
  <c r="K81" i="4"/>
  <c r="L81" i="4"/>
  <c r="M81" i="4"/>
  <c r="N81" i="4"/>
  <c r="K82" i="4"/>
  <c r="L82" i="4"/>
  <c r="M82" i="4"/>
  <c r="N82" i="4"/>
  <c r="K83" i="4"/>
  <c r="L83" i="4"/>
  <c r="M83" i="4"/>
  <c r="N83" i="4"/>
  <c r="K84" i="4"/>
  <c r="L84" i="4"/>
  <c r="M84" i="4"/>
  <c r="N84" i="4"/>
  <c r="K85" i="4"/>
  <c r="L85" i="4"/>
  <c r="M85" i="4"/>
  <c r="N85" i="4"/>
  <c r="K86" i="4"/>
  <c r="L86" i="4"/>
  <c r="M86" i="4"/>
  <c r="N86" i="4"/>
  <c r="K87" i="4"/>
  <c r="L87" i="4"/>
  <c r="M87" i="4"/>
  <c r="N87" i="4"/>
  <c r="K88" i="4"/>
  <c r="L88" i="4"/>
  <c r="M88" i="4"/>
  <c r="N88" i="4"/>
  <c r="K89" i="4"/>
  <c r="L89" i="4"/>
  <c r="M89" i="4"/>
  <c r="N89" i="4"/>
  <c r="K90" i="4"/>
  <c r="L90" i="4"/>
  <c r="M90" i="4"/>
  <c r="N90" i="4"/>
  <c r="K91" i="4"/>
  <c r="L91" i="4"/>
  <c r="M91" i="4"/>
  <c r="N91" i="4"/>
  <c r="K92" i="4"/>
  <c r="L92" i="4"/>
  <c r="M92" i="4"/>
  <c r="N92" i="4"/>
  <c r="K93" i="4"/>
  <c r="L93" i="4"/>
  <c r="M93" i="4"/>
  <c r="N93" i="4"/>
  <c r="K94" i="4"/>
  <c r="L94" i="4"/>
  <c r="M94" i="4"/>
  <c r="N94" i="4"/>
  <c r="K95" i="4"/>
  <c r="L95" i="4"/>
  <c r="M95" i="4"/>
  <c r="N95" i="4"/>
  <c r="N5" i="4"/>
  <c r="L5" i="4"/>
  <c r="F6" i="4"/>
  <c r="G6" i="4" s="1"/>
  <c r="F7" i="4"/>
  <c r="G7" i="4"/>
  <c r="H7" i="4"/>
  <c r="F8" i="4"/>
  <c r="G8" i="4" s="1"/>
  <c r="I8" i="4" s="1" a="1"/>
  <c r="H8" i="4"/>
  <c r="F9" i="4"/>
  <c r="H9" i="4" s="1"/>
  <c r="F10" i="4"/>
  <c r="H10" i="4" s="1"/>
  <c r="I10" i="4" s="1" a="1"/>
  <c r="G10" i="4"/>
  <c r="F11" i="4"/>
  <c r="G11" i="4"/>
  <c r="H11" i="4"/>
  <c r="F12" i="4"/>
  <c r="G12" i="4" s="1"/>
  <c r="H12" i="4"/>
  <c r="I12" i="4" a="1"/>
  <c r="F13" i="4"/>
  <c r="F14" i="4"/>
  <c r="H14" i="4" s="1"/>
  <c r="G14" i="4"/>
  <c r="I14" i="4" a="1"/>
  <c r="F15" i="4"/>
  <c r="G15" i="4"/>
  <c r="I15" i="4" s="1" a="1"/>
  <c r="I15" i="4" s="1"/>
  <c r="H15" i="4"/>
  <c r="J15" i="4"/>
  <c r="F16" i="4"/>
  <c r="G16" i="4" s="1"/>
  <c r="F17" i="4"/>
  <c r="H17" i="4" s="1"/>
  <c r="G17" i="4"/>
  <c r="I17" i="4" s="1" a="1"/>
  <c r="F18" i="4"/>
  <c r="H18" i="4" s="1"/>
  <c r="I18" i="4" s="1" a="1"/>
  <c r="J18" i="4" s="1"/>
  <c r="G18" i="4"/>
  <c r="F19" i="4"/>
  <c r="G19" i="4"/>
  <c r="H19" i="4"/>
  <c r="F20" i="4"/>
  <c r="G20" i="4" s="1"/>
  <c r="F21" i="4"/>
  <c r="H21" i="4" s="1"/>
  <c r="G21" i="4"/>
  <c r="I21" i="4" s="1" a="1"/>
  <c r="I21" i="4" s="1"/>
  <c r="J21" i="4"/>
  <c r="F22" i="4"/>
  <c r="H22" i="4" s="1"/>
  <c r="I22" i="4" s="1" a="1"/>
  <c r="G22" i="4"/>
  <c r="F23" i="4"/>
  <c r="G23" i="4"/>
  <c r="H23" i="4"/>
  <c r="F24" i="4"/>
  <c r="F25" i="4"/>
  <c r="H25" i="4" s="1"/>
  <c r="F26" i="4"/>
  <c r="H26" i="4" s="1"/>
  <c r="G26" i="4"/>
  <c r="I26" i="4" a="1"/>
  <c r="J26" i="4" s="1"/>
  <c r="F27" i="4"/>
  <c r="G27" i="4"/>
  <c r="H27" i="4"/>
  <c r="F28" i="4"/>
  <c r="G28" i="4" s="1"/>
  <c r="I28" i="4" s="1" a="1"/>
  <c r="H28" i="4"/>
  <c r="F29" i="4"/>
  <c r="H29" i="4" s="1"/>
  <c r="G29" i="4"/>
  <c r="I29" i="4" s="1" a="1"/>
  <c r="I29" i="4" s="1"/>
  <c r="F30" i="4"/>
  <c r="H30" i="4" s="1"/>
  <c r="G30" i="4"/>
  <c r="I30" i="4" a="1"/>
  <c r="J30" i="4" s="1"/>
  <c r="I30" i="4"/>
  <c r="F31" i="4"/>
  <c r="G31" i="4"/>
  <c r="I31" i="4" s="1" a="1"/>
  <c r="I31" i="4" s="1"/>
  <c r="H31" i="4"/>
  <c r="J31" i="4"/>
  <c r="F32" i="4"/>
  <c r="G32" i="4" s="1"/>
  <c r="H32" i="4"/>
  <c r="I32" i="4" a="1"/>
  <c r="F33" i="4"/>
  <c r="H33" i="4" s="1"/>
  <c r="G33" i="4"/>
  <c r="I33" i="4" s="1" a="1"/>
  <c r="I33" i="4" s="1"/>
  <c r="J33" i="4"/>
  <c r="F34" i="4"/>
  <c r="H34" i="4" s="1"/>
  <c r="I34" i="4" s="1" a="1"/>
  <c r="G34" i="4"/>
  <c r="F35" i="4"/>
  <c r="G35" i="4"/>
  <c r="I35" i="4" s="1" a="1"/>
  <c r="H35" i="4"/>
  <c r="F36" i="4"/>
  <c r="G36" i="4" s="1"/>
  <c r="F37" i="4"/>
  <c r="H37" i="4" s="1"/>
  <c r="G37" i="4"/>
  <c r="I37" i="4" s="1" a="1"/>
  <c r="I37" i="4" s="1"/>
  <c r="J37" i="4"/>
  <c r="F38" i="4"/>
  <c r="H38" i="4" s="1"/>
  <c r="I38" i="4" s="1" a="1"/>
  <c r="G38" i="4"/>
  <c r="F39" i="4"/>
  <c r="G39" i="4"/>
  <c r="H39" i="4"/>
  <c r="F40" i="4"/>
  <c r="G40" i="4" s="1"/>
  <c r="I40" i="4" s="1" a="1"/>
  <c r="H40" i="4"/>
  <c r="F41" i="4"/>
  <c r="H41" i="4" s="1"/>
  <c r="F42" i="4"/>
  <c r="H42" i="4" s="1"/>
  <c r="I42" i="4" s="1" a="1"/>
  <c r="G42" i="4"/>
  <c r="F43" i="4"/>
  <c r="G43" i="4"/>
  <c r="H43" i="4"/>
  <c r="F44" i="4"/>
  <c r="G44" i="4" s="1"/>
  <c r="H44" i="4"/>
  <c r="I44" i="4" a="1"/>
  <c r="F45" i="4"/>
  <c r="F46" i="4"/>
  <c r="H46" i="4" s="1"/>
  <c r="G46" i="4"/>
  <c r="I46" i="4" a="1"/>
  <c r="F47" i="4"/>
  <c r="G47" i="4"/>
  <c r="I47" i="4" s="1" a="1"/>
  <c r="I47" i="4" s="1"/>
  <c r="H47" i="4"/>
  <c r="F48" i="4"/>
  <c r="G48" i="4" s="1"/>
  <c r="H48" i="4"/>
  <c r="I48" i="4" a="1"/>
  <c r="F49" i="4"/>
  <c r="H49" i="4" s="1"/>
  <c r="G49" i="4"/>
  <c r="I49" i="4" s="1" a="1"/>
  <c r="F50" i="4"/>
  <c r="H50" i="4" s="1"/>
  <c r="I50" i="4" s="1" a="1"/>
  <c r="J50" i="4" s="1"/>
  <c r="G50" i="4"/>
  <c r="F51" i="4"/>
  <c r="G51" i="4"/>
  <c r="H51" i="4"/>
  <c r="F52" i="4"/>
  <c r="G52" i="4" s="1"/>
  <c r="F53" i="4"/>
  <c r="H53" i="4" s="1"/>
  <c r="G53" i="4"/>
  <c r="I53" i="4" s="1" a="1"/>
  <c r="I53" i="4" s="1"/>
  <c r="J53" i="4"/>
  <c r="F54" i="4"/>
  <c r="H54" i="4" s="1"/>
  <c r="I54" i="4" s="1" a="1"/>
  <c r="G54" i="4"/>
  <c r="F55" i="4"/>
  <c r="G55" i="4"/>
  <c r="H55" i="4"/>
  <c r="F56" i="4"/>
  <c r="F57" i="4"/>
  <c r="F58" i="4"/>
  <c r="H58" i="4" s="1"/>
  <c r="G58" i="4"/>
  <c r="I58" i="4" a="1"/>
  <c r="F59" i="4"/>
  <c r="G59" i="4"/>
  <c r="H59" i="4"/>
  <c r="F60" i="4"/>
  <c r="G60" i="4" s="1"/>
  <c r="H60" i="4"/>
  <c r="F61" i="4"/>
  <c r="H61" i="4" s="1"/>
  <c r="G61" i="4"/>
  <c r="I61" i="4" s="1" a="1"/>
  <c r="F62" i="4"/>
  <c r="H62" i="4" s="1"/>
  <c r="G62" i="4"/>
  <c r="I62" i="4" a="1"/>
  <c r="J62" i="4" s="1"/>
  <c r="I62" i="4"/>
  <c r="F63" i="4"/>
  <c r="G63" i="4"/>
  <c r="I63" i="4" s="1" a="1"/>
  <c r="I63" i="4" s="1"/>
  <c r="H63" i="4"/>
  <c r="J63" i="4"/>
  <c r="F64" i="4"/>
  <c r="G64" i="4" s="1"/>
  <c r="I64" i="4" s="1" a="1"/>
  <c r="H64" i="4"/>
  <c r="F65" i="4"/>
  <c r="F66" i="4"/>
  <c r="H66" i="4" s="1"/>
  <c r="G66" i="4"/>
  <c r="I66" i="4" s="1" a="1"/>
  <c r="F67" i="4"/>
  <c r="G67" i="4"/>
  <c r="H67" i="4"/>
  <c r="F68" i="4"/>
  <c r="G68" i="4" s="1"/>
  <c r="H68" i="4"/>
  <c r="I68" i="4" a="1"/>
  <c r="I68" i="4" s="1"/>
  <c r="J68" i="4"/>
  <c r="F69" i="4"/>
  <c r="F70" i="4"/>
  <c r="H70" i="4" s="1"/>
  <c r="G70" i="4"/>
  <c r="I70" i="4" s="1" a="1"/>
  <c r="F71" i="4"/>
  <c r="G71" i="4"/>
  <c r="H71" i="4"/>
  <c r="F72" i="4"/>
  <c r="F73" i="4"/>
  <c r="H73" i="4" s="1"/>
  <c r="G73" i="4"/>
  <c r="I73" i="4" a="1"/>
  <c r="F74" i="4"/>
  <c r="H74" i="4" s="1"/>
  <c r="G74" i="4"/>
  <c r="I74" i="4" a="1"/>
  <c r="J74" i="4" s="1"/>
  <c r="I74" i="4"/>
  <c r="F75" i="4"/>
  <c r="G75" i="4"/>
  <c r="H75" i="4"/>
  <c r="F76" i="4"/>
  <c r="F77" i="4"/>
  <c r="H77" i="4" s="1"/>
  <c r="G77" i="4"/>
  <c r="I77" i="4" s="1" a="1"/>
  <c r="F78" i="4"/>
  <c r="G78" i="4" s="1"/>
  <c r="F79" i="4"/>
  <c r="G79" i="4"/>
  <c r="H79" i="4"/>
  <c r="F80" i="4"/>
  <c r="G80" i="4" s="1"/>
  <c r="I80" i="4" s="1" a="1"/>
  <c r="H80" i="4"/>
  <c r="F81" i="4"/>
  <c r="H81" i="4" s="1"/>
  <c r="G81" i="4"/>
  <c r="I81" i="4" s="1" a="1"/>
  <c r="F82" i="4"/>
  <c r="G82" i="4" s="1"/>
  <c r="F83" i="4"/>
  <c r="G83" i="4"/>
  <c r="I83" i="4" s="1" a="1"/>
  <c r="I83" i="4" s="1"/>
  <c r="H83" i="4"/>
  <c r="F84" i="4"/>
  <c r="G84" i="4" s="1"/>
  <c r="I84" i="4" s="1" a="1"/>
  <c r="H84" i="4"/>
  <c r="F85" i="4"/>
  <c r="H85" i="4" s="1"/>
  <c r="F86" i="4"/>
  <c r="G86" i="4" s="1"/>
  <c r="F87" i="4"/>
  <c r="G87" i="4"/>
  <c r="H87" i="4"/>
  <c r="F88" i="4"/>
  <c r="G88" i="4" s="1"/>
  <c r="H88" i="4"/>
  <c r="I88" i="4" a="1"/>
  <c r="F89" i="4"/>
  <c r="H89" i="4" s="1"/>
  <c r="G89" i="4"/>
  <c r="I89" i="4" s="1" a="1"/>
  <c r="F90" i="4"/>
  <c r="G90" i="4" s="1"/>
  <c r="F91" i="4"/>
  <c r="G91" i="4"/>
  <c r="H91" i="4"/>
  <c r="F92" i="4"/>
  <c r="G92" i="4" s="1"/>
  <c r="F93" i="4"/>
  <c r="H93" i="4" s="1"/>
  <c r="G93" i="4"/>
  <c r="I93" i="4" s="1" a="1"/>
  <c r="F94" i="4"/>
  <c r="G94" i="4" s="1"/>
  <c r="F95" i="4"/>
  <c r="G95" i="4"/>
  <c r="H95" i="4"/>
  <c r="M5" i="4"/>
  <c r="K5" i="4"/>
  <c r="I5" i="4" a="1"/>
  <c r="I5" i="4"/>
  <c r="J5" i="4"/>
  <c r="H5" i="4"/>
  <c r="G5" i="4"/>
  <c r="F5" i="4"/>
  <c r="A46" i="4"/>
  <c r="E45" i="4"/>
  <c r="D45" i="4"/>
  <c r="B45" i="4"/>
  <c r="A8" i="4"/>
  <c r="A7" i="4"/>
  <c r="E6" i="4"/>
  <c r="A6" i="4"/>
  <c r="D6" i="4" s="1"/>
  <c r="D5" i="4"/>
  <c r="A5" i="4"/>
  <c r="E5" i="4" s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Q5" i="1"/>
  <c r="P5" i="1"/>
  <c r="N5" i="1"/>
  <c r="O5" i="1"/>
  <c r="I80" i="4" l="1"/>
  <c r="J80" i="4"/>
  <c r="I84" i="4"/>
  <c r="J84" i="4"/>
  <c r="J89" i="4"/>
  <c r="I89" i="4"/>
  <c r="J83" i="4"/>
  <c r="G56" i="4"/>
  <c r="H56" i="4"/>
  <c r="I28" i="4"/>
  <c r="J28" i="4"/>
  <c r="J22" i="4"/>
  <c r="I22" i="4"/>
  <c r="I87" i="4" a="1"/>
  <c r="J66" i="4"/>
  <c r="I66" i="4"/>
  <c r="I50" i="4"/>
  <c r="J34" i="4"/>
  <c r="I34" i="4"/>
  <c r="I18" i="4"/>
  <c r="H92" i="4"/>
  <c r="I92" i="4" s="1" a="1"/>
  <c r="G85" i="4"/>
  <c r="I85" i="4" s="1" a="1"/>
  <c r="I75" i="4" a="1"/>
  <c r="I73" i="4"/>
  <c r="J73" i="4"/>
  <c r="I61" i="4"/>
  <c r="J61" i="4"/>
  <c r="J47" i="4"/>
  <c r="H45" i="4"/>
  <c r="G45" i="4"/>
  <c r="I45" i="4" s="1" a="1"/>
  <c r="G24" i="4"/>
  <c r="H24" i="4"/>
  <c r="J70" i="4"/>
  <c r="I70" i="4"/>
  <c r="J42" i="4"/>
  <c r="I42" i="4"/>
  <c r="J14" i="4"/>
  <c r="I14" i="4"/>
  <c r="I90" i="4" a="1"/>
  <c r="I79" i="4" a="1"/>
  <c r="H65" i="4"/>
  <c r="G65" i="4"/>
  <c r="I65" i="4" s="1" a="1"/>
  <c r="J38" i="4"/>
  <c r="I38" i="4"/>
  <c r="I17" i="4"/>
  <c r="J17" i="4"/>
  <c r="I95" i="4" a="1"/>
  <c r="I60" i="4" a="1"/>
  <c r="I88" i="4"/>
  <c r="J88" i="4"/>
  <c r="I77" i="4"/>
  <c r="J77" i="4"/>
  <c r="J58" i="4"/>
  <c r="I58" i="4"/>
  <c r="I8" i="4"/>
  <c r="J8" i="4"/>
  <c r="J93" i="4"/>
  <c r="I93" i="4"/>
  <c r="G72" i="4"/>
  <c r="I72" i="4" s="1" a="1"/>
  <c r="H72" i="4"/>
  <c r="H69" i="4"/>
  <c r="G69" i="4"/>
  <c r="I69" i="4" s="1" a="1"/>
  <c r="I64" i="4"/>
  <c r="J64" i="4"/>
  <c r="J46" i="4"/>
  <c r="I46" i="4"/>
  <c r="I35" i="4"/>
  <c r="J35" i="4"/>
  <c r="H13" i="4"/>
  <c r="G13" i="4"/>
  <c r="I13" i="4" s="1" a="1"/>
  <c r="J81" i="4"/>
  <c r="I81" i="4"/>
  <c r="I49" i="4"/>
  <c r="J49" i="4"/>
  <c r="I91" i="4" a="1"/>
  <c r="G76" i="4"/>
  <c r="H76" i="4"/>
  <c r="H57" i="4"/>
  <c r="G57" i="4"/>
  <c r="I57" i="4" s="1" a="1"/>
  <c r="J54" i="4"/>
  <c r="I54" i="4"/>
  <c r="I40" i="4"/>
  <c r="J40" i="4"/>
  <c r="I32" i="4"/>
  <c r="J32" i="4"/>
  <c r="J10" i="4"/>
  <c r="I10" i="4"/>
  <c r="I71" i="4" a="1"/>
  <c r="I39" i="4" a="1"/>
  <c r="I7" i="4" a="1"/>
  <c r="I43" i="4" a="1"/>
  <c r="H36" i="4"/>
  <c r="I36" i="4" s="1" a="1"/>
  <c r="J29" i="4"/>
  <c r="I26" i="4"/>
  <c r="G25" i="4"/>
  <c r="I25" i="4" s="1" a="1"/>
  <c r="I11" i="4" a="1"/>
  <c r="I44" i="4"/>
  <c r="J44" i="4"/>
  <c r="I48" i="4"/>
  <c r="J48" i="4"/>
  <c r="I19" i="4" a="1"/>
  <c r="H94" i="4"/>
  <c r="I94" i="4" s="1" a="1"/>
  <c r="H90" i="4"/>
  <c r="H86" i="4"/>
  <c r="I86" i="4" s="1" a="1"/>
  <c r="H82" i="4"/>
  <c r="I82" i="4" s="1" a="1"/>
  <c r="H78" i="4"/>
  <c r="I78" i="4" s="1" a="1"/>
  <c r="I55" i="4" a="1"/>
  <c r="I23" i="4" a="1"/>
  <c r="H16" i="4"/>
  <c r="I16" i="4" s="1" a="1"/>
  <c r="I59" i="4" a="1"/>
  <c r="H52" i="4"/>
  <c r="I52" i="4" s="1" a="1"/>
  <c r="G41" i="4"/>
  <c r="I41" i="4" s="1" a="1"/>
  <c r="I27" i="4" a="1"/>
  <c r="H20" i="4"/>
  <c r="I20" i="4" s="1" a="1"/>
  <c r="G9" i="4"/>
  <c r="I9" i="4" s="1" a="1"/>
  <c r="I12" i="4"/>
  <c r="J12" i="4"/>
  <c r="I67" i="4" a="1"/>
  <c r="I51" i="4" a="1"/>
  <c r="H6" i="4"/>
  <c r="I6" i="4" s="1" a="1"/>
  <c r="B7" i="4"/>
  <c r="A9" i="4"/>
  <c r="B8" i="4"/>
  <c r="D8" i="4"/>
  <c r="B6" i="4"/>
  <c r="D7" i="4"/>
  <c r="E8" i="4"/>
  <c r="B5" i="4"/>
  <c r="E7" i="4"/>
  <c r="E46" i="4"/>
  <c r="D46" i="4"/>
  <c r="B46" i="4"/>
  <c r="A47" i="4"/>
  <c r="A15" i="2"/>
  <c r="I8" i="2"/>
  <c r="H8" i="2"/>
  <c r="G8" i="2"/>
  <c r="F8" i="2"/>
  <c r="E8" i="2"/>
  <c r="D8" i="2"/>
  <c r="C8" i="2"/>
  <c r="B8" i="2"/>
  <c r="B4" i="2"/>
  <c r="C4" i="2" s="1"/>
  <c r="I3" i="2"/>
  <c r="H3" i="2"/>
  <c r="G3" i="2"/>
  <c r="F3" i="2"/>
  <c r="E3" i="2"/>
  <c r="D3" i="2"/>
  <c r="C3" i="2"/>
  <c r="B3" i="2"/>
  <c r="I20" i="4" l="1"/>
  <c r="J20" i="4"/>
  <c r="I36" i="4"/>
  <c r="J36" i="4"/>
  <c r="J78" i="4"/>
  <c r="I78" i="4"/>
  <c r="J86" i="4"/>
  <c r="I86" i="4"/>
  <c r="I92" i="4"/>
  <c r="J92" i="4"/>
  <c r="I52" i="4"/>
  <c r="J52" i="4"/>
  <c r="J6" i="4"/>
  <c r="I6" i="4"/>
  <c r="J82" i="4"/>
  <c r="I82" i="4"/>
  <c r="J94" i="4"/>
  <c r="I94" i="4"/>
  <c r="I57" i="4"/>
  <c r="J57" i="4"/>
  <c r="J90" i="4"/>
  <c r="I90" i="4"/>
  <c r="I56" i="4" a="1"/>
  <c r="J43" i="4"/>
  <c r="I43" i="4"/>
  <c r="I41" i="4"/>
  <c r="J41" i="4"/>
  <c r="I69" i="4"/>
  <c r="J69" i="4"/>
  <c r="I67" i="4"/>
  <c r="J67" i="4"/>
  <c r="I76" i="4" a="1"/>
  <c r="J85" i="4"/>
  <c r="I85" i="4"/>
  <c r="I25" i="4"/>
  <c r="J25" i="4"/>
  <c r="I71" i="4"/>
  <c r="J71" i="4"/>
  <c r="J91" i="4"/>
  <c r="I91" i="4"/>
  <c r="J55" i="4"/>
  <c r="I55" i="4"/>
  <c r="I87" i="4"/>
  <c r="J87" i="4"/>
  <c r="I27" i="4"/>
  <c r="J27" i="4"/>
  <c r="I60" i="4"/>
  <c r="J60" i="4"/>
  <c r="I51" i="4"/>
  <c r="J51" i="4"/>
  <c r="I13" i="4"/>
  <c r="J13" i="4"/>
  <c r="J11" i="4"/>
  <c r="I11" i="4"/>
  <c r="I72" i="4"/>
  <c r="J72" i="4"/>
  <c r="I65" i="4"/>
  <c r="J65" i="4"/>
  <c r="I23" i="4"/>
  <c r="J23" i="4"/>
  <c r="I79" i="4"/>
  <c r="J79" i="4"/>
  <c r="I24" i="4" a="1"/>
  <c r="I45" i="4"/>
  <c r="J45" i="4"/>
  <c r="I7" i="4"/>
  <c r="J7" i="4"/>
  <c r="I75" i="4"/>
  <c r="J75" i="4"/>
  <c r="I39" i="4"/>
  <c r="J39" i="4"/>
  <c r="I59" i="4"/>
  <c r="J59" i="4"/>
  <c r="I9" i="4"/>
  <c r="J9" i="4"/>
  <c r="I16" i="4"/>
  <c r="J16" i="4"/>
  <c r="I19" i="4"/>
  <c r="J19" i="4"/>
  <c r="J95" i="4"/>
  <c r="I95" i="4"/>
  <c r="E47" i="4"/>
  <c r="D47" i="4"/>
  <c r="A48" i="4"/>
  <c r="B47" i="4"/>
  <c r="E9" i="4"/>
  <c r="A10" i="4"/>
  <c r="B9" i="4"/>
  <c r="D9" i="4"/>
  <c r="B5" i="2"/>
  <c r="B13" i="2" s="1"/>
  <c r="D4" i="2"/>
  <c r="D5" i="2" s="1"/>
  <c r="D13" i="2" s="1"/>
  <c r="C5" i="2"/>
  <c r="B9" i="2"/>
  <c r="A5" i="1"/>
  <c r="I76" i="4" l="1"/>
  <c r="J76" i="4"/>
  <c r="I24" i="4"/>
  <c r="J24" i="4"/>
  <c r="I56" i="4"/>
  <c r="J56" i="4"/>
  <c r="D48" i="4"/>
  <c r="A49" i="4"/>
  <c r="B48" i="4"/>
  <c r="E48" i="4"/>
  <c r="A11" i="4"/>
  <c r="E10" i="4"/>
  <c r="D10" i="4"/>
  <c r="B10" i="4"/>
  <c r="A6" i="1"/>
  <c r="D5" i="1"/>
  <c r="H5" i="1"/>
  <c r="F5" i="1"/>
  <c r="G5" i="1"/>
  <c r="J5" i="1" s="1"/>
  <c r="E5" i="1"/>
  <c r="C13" i="2"/>
  <c r="E4" i="2"/>
  <c r="E5" i="2" s="1"/>
  <c r="E13" i="2" s="1"/>
  <c r="B10" i="2"/>
  <c r="B14" i="2" s="1"/>
  <c r="B15" i="2" s="1"/>
  <c r="C9" i="2"/>
  <c r="C5" i="1"/>
  <c r="B5" i="1"/>
  <c r="A7" i="1"/>
  <c r="A50" i="4" l="1"/>
  <c r="B49" i="4"/>
  <c r="E49" i="4"/>
  <c r="D49" i="4"/>
  <c r="A12" i="4"/>
  <c r="D11" i="4"/>
  <c r="E11" i="4"/>
  <c r="B11" i="4"/>
  <c r="B6" i="1"/>
  <c r="H6" i="1"/>
  <c r="D6" i="1"/>
  <c r="E6" i="1"/>
  <c r="F6" i="1"/>
  <c r="I6" i="1" s="1"/>
  <c r="G6" i="1"/>
  <c r="J6" i="1" s="1"/>
  <c r="G7" i="1"/>
  <c r="J7" i="1" s="1"/>
  <c r="D7" i="1"/>
  <c r="H7" i="1"/>
  <c r="E7" i="1"/>
  <c r="F7" i="1"/>
  <c r="I5" i="1"/>
  <c r="C6" i="1"/>
  <c r="F4" i="2"/>
  <c r="D9" i="2"/>
  <c r="C10" i="2"/>
  <c r="C14" i="2" s="1"/>
  <c r="C15" i="2" s="1"/>
  <c r="B7" i="1"/>
  <c r="C7" i="1"/>
  <c r="A8" i="1"/>
  <c r="A51" i="4" l="1"/>
  <c r="B50" i="4"/>
  <c r="E50" i="4"/>
  <c r="D50" i="4"/>
  <c r="B12" i="4"/>
  <c r="A13" i="4"/>
  <c r="E12" i="4"/>
  <c r="D12" i="4"/>
  <c r="K6" i="1"/>
  <c r="M6" i="1" s="1"/>
  <c r="K5" i="1"/>
  <c r="M5" i="1" s="1"/>
  <c r="L5" i="1"/>
  <c r="F8" i="1"/>
  <c r="G8" i="1"/>
  <c r="H8" i="1"/>
  <c r="D8" i="1"/>
  <c r="E8" i="1"/>
  <c r="I7" i="1"/>
  <c r="G4" i="2"/>
  <c r="G5" i="2" s="1"/>
  <c r="G13" i="2" s="1"/>
  <c r="F5" i="2"/>
  <c r="E9" i="2"/>
  <c r="D10" i="2"/>
  <c r="D14" i="2" s="1"/>
  <c r="D15" i="2" s="1"/>
  <c r="C8" i="1"/>
  <c r="B8" i="1"/>
  <c r="A9" i="1"/>
  <c r="E51" i="4" l="1"/>
  <c r="D51" i="4"/>
  <c r="A52" i="4"/>
  <c r="B51" i="4"/>
  <c r="E13" i="4"/>
  <c r="B13" i="4"/>
  <c r="A14" i="4"/>
  <c r="D13" i="4"/>
  <c r="I8" i="1"/>
  <c r="J8" i="1"/>
  <c r="L6" i="1"/>
  <c r="K7" i="1"/>
  <c r="M7" i="1" s="1"/>
  <c r="L7" i="1"/>
  <c r="E9" i="1"/>
  <c r="F9" i="1"/>
  <c r="G9" i="1"/>
  <c r="H9" i="1"/>
  <c r="D9" i="1"/>
  <c r="F13" i="2"/>
  <c r="H4" i="2"/>
  <c r="H5" i="2" s="1"/>
  <c r="H13" i="2" s="1"/>
  <c r="F9" i="2"/>
  <c r="E10" i="2"/>
  <c r="E14" i="2" s="1"/>
  <c r="E15" i="2" s="1"/>
  <c r="B9" i="1"/>
  <c r="C9" i="1"/>
  <c r="A10" i="1"/>
  <c r="E52" i="4" l="1"/>
  <c r="D52" i="4"/>
  <c r="B52" i="4"/>
  <c r="A53" i="4"/>
  <c r="D14" i="4"/>
  <c r="E14" i="4"/>
  <c r="B14" i="4"/>
  <c r="A15" i="4"/>
  <c r="K8" i="1"/>
  <c r="M8" i="1" s="1"/>
  <c r="I9" i="1"/>
  <c r="D10" i="1"/>
  <c r="G10" i="1"/>
  <c r="H10" i="1"/>
  <c r="J10" i="1" s="1"/>
  <c r="F10" i="1"/>
  <c r="I10" i="1" s="1"/>
  <c r="E10" i="1"/>
  <c r="J9" i="1"/>
  <c r="I4" i="2"/>
  <c r="I5" i="2" s="1"/>
  <c r="I13" i="2" s="1"/>
  <c r="G9" i="2"/>
  <c r="F10" i="2"/>
  <c r="F14" i="2" s="1"/>
  <c r="F15" i="2" s="1"/>
  <c r="C10" i="1"/>
  <c r="B10" i="1"/>
  <c r="A11" i="1"/>
  <c r="E53" i="4" l="1"/>
  <c r="D53" i="4"/>
  <c r="A54" i="4"/>
  <c r="B53" i="4"/>
  <c r="D15" i="4"/>
  <c r="A16" i="4"/>
  <c r="E15" i="4"/>
  <c r="B15" i="4"/>
  <c r="K9" i="1"/>
  <c r="M9" i="1" s="1"/>
  <c r="L8" i="1"/>
  <c r="K10" i="1"/>
  <c r="M10" i="1" s="1"/>
  <c r="L10" i="1"/>
  <c r="G11" i="1"/>
  <c r="J11" i="1" s="1"/>
  <c r="E11" i="1"/>
  <c r="F11" i="1"/>
  <c r="D11" i="1"/>
  <c r="H11" i="1"/>
  <c r="A5" i="2"/>
  <c r="H9" i="2"/>
  <c r="G10" i="2"/>
  <c r="G14" i="2" s="1"/>
  <c r="G15" i="2" s="1"/>
  <c r="B11" i="1"/>
  <c r="C11" i="1"/>
  <c r="A12" i="1"/>
  <c r="E54" i="4" l="1"/>
  <c r="D54" i="4"/>
  <c r="B54" i="4"/>
  <c r="A55" i="4"/>
  <c r="B16" i="4"/>
  <c r="A17" i="4"/>
  <c r="E16" i="4"/>
  <c r="D16" i="4"/>
  <c r="L9" i="1"/>
  <c r="I11" i="1"/>
  <c r="K11" i="1"/>
  <c r="L11" i="1" s="1"/>
  <c r="F12" i="1"/>
  <c r="G12" i="1"/>
  <c r="D12" i="1"/>
  <c r="H12" i="1"/>
  <c r="E12" i="1"/>
  <c r="I9" i="2"/>
  <c r="I10" i="2" s="1"/>
  <c r="I14" i="2" s="1"/>
  <c r="H10" i="2"/>
  <c r="H14" i="2" s="1"/>
  <c r="H15" i="2" s="1"/>
  <c r="C12" i="1"/>
  <c r="B12" i="1"/>
  <c r="A13" i="1"/>
  <c r="E55" i="4" l="1"/>
  <c r="D55" i="4"/>
  <c r="A56" i="4"/>
  <c r="B55" i="4"/>
  <c r="E17" i="4"/>
  <c r="D17" i="4"/>
  <c r="A18" i="4"/>
  <c r="B17" i="4"/>
  <c r="J12" i="1"/>
  <c r="I12" i="1"/>
  <c r="M11" i="1"/>
  <c r="E13" i="1"/>
  <c r="F13" i="1"/>
  <c r="G13" i="1"/>
  <c r="H13" i="1"/>
  <c r="D13" i="1"/>
  <c r="I15" i="2"/>
  <c r="I17" i="2" s="1"/>
  <c r="I16" i="2"/>
  <c r="H16" i="2" s="1"/>
  <c r="A10" i="2"/>
  <c r="A18" i="2" s="1"/>
  <c r="C13" i="1"/>
  <c r="B13" i="1"/>
  <c r="A14" i="1"/>
  <c r="E18" i="4" l="1"/>
  <c r="D18" i="4"/>
  <c r="A19" i="4"/>
  <c r="B18" i="4"/>
  <c r="E56" i="4"/>
  <c r="A57" i="4"/>
  <c r="D56" i="4"/>
  <c r="B56" i="4"/>
  <c r="I13" i="1"/>
  <c r="K12" i="1"/>
  <c r="M12" i="1" s="1"/>
  <c r="H14" i="1"/>
  <c r="D14" i="1"/>
  <c r="E14" i="1"/>
  <c r="F14" i="1"/>
  <c r="G14" i="1"/>
  <c r="J13" i="1"/>
  <c r="K13" i="1" s="1"/>
  <c r="G16" i="2"/>
  <c r="G17" i="2"/>
  <c r="H17" i="2"/>
  <c r="B14" i="1"/>
  <c r="C14" i="1"/>
  <c r="A15" i="1"/>
  <c r="D19" i="4" l="1"/>
  <c r="A20" i="4"/>
  <c r="B19" i="4"/>
  <c r="E19" i="4"/>
  <c r="D57" i="4"/>
  <c r="A58" i="4"/>
  <c r="B57" i="4"/>
  <c r="E57" i="4"/>
  <c r="M13" i="1"/>
  <c r="L13" i="1"/>
  <c r="L12" i="1"/>
  <c r="J14" i="1"/>
  <c r="G15" i="1"/>
  <c r="H15" i="1"/>
  <c r="D15" i="1"/>
  <c r="E15" i="1"/>
  <c r="F15" i="1"/>
  <c r="I14" i="1"/>
  <c r="F16" i="2"/>
  <c r="F17" i="2"/>
  <c r="C15" i="1"/>
  <c r="B15" i="1"/>
  <c r="A16" i="1"/>
  <c r="A59" i="4" l="1"/>
  <c r="E58" i="4"/>
  <c r="D58" i="4"/>
  <c r="B58" i="4"/>
  <c r="A21" i="4"/>
  <c r="B20" i="4"/>
  <c r="D20" i="4"/>
  <c r="E20" i="4"/>
  <c r="K14" i="1"/>
  <c r="M14" i="1" s="1"/>
  <c r="I15" i="1"/>
  <c r="J15" i="1"/>
  <c r="F16" i="1"/>
  <c r="G16" i="1"/>
  <c r="H16" i="1"/>
  <c r="D16" i="1"/>
  <c r="E16" i="1"/>
  <c r="E16" i="2"/>
  <c r="E17" i="2"/>
  <c r="C16" i="1"/>
  <c r="B16" i="1"/>
  <c r="A17" i="1"/>
  <c r="A60" i="4" l="1"/>
  <c r="B59" i="4"/>
  <c r="D59" i="4"/>
  <c r="E59" i="4"/>
  <c r="A22" i="4"/>
  <c r="B21" i="4"/>
  <c r="E21" i="4"/>
  <c r="D21" i="4"/>
  <c r="E17" i="1"/>
  <c r="F17" i="1"/>
  <c r="H17" i="1"/>
  <c r="G17" i="1"/>
  <c r="D17" i="1"/>
  <c r="J16" i="1"/>
  <c r="K15" i="1"/>
  <c r="M15" i="1" s="1"/>
  <c r="L15" i="1"/>
  <c r="I16" i="1"/>
  <c r="L14" i="1"/>
  <c r="D16" i="2"/>
  <c r="D17" i="2"/>
  <c r="B17" i="1"/>
  <c r="C17" i="1"/>
  <c r="A18" i="1"/>
  <c r="A23" i="4" l="1"/>
  <c r="B22" i="4"/>
  <c r="D22" i="4"/>
  <c r="E22" i="4"/>
  <c r="A61" i="4"/>
  <c r="E60" i="4"/>
  <c r="D60" i="4"/>
  <c r="B60" i="4"/>
  <c r="K16" i="1"/>
  <c r="L16" i="1" s="1"/>
  <c r="J17" i="1"/>
  <c r="D18" i="1"/>
  <c r="F18" i="1"/>
  <c r="E18" i="1"/>
  <c r="G18" i="1"/>
  <c r="H18" i="1"/>
  <c r="I17" i="1"/>
  <c r="C16" i="2"/>
  <c r="C17" i="2"/>
  <c r="C18" i="1"/>
  <c r="B18" i="1"/>
  <c r="A19" i="1"/>
  <c r="E23" i="4" l="1"/>
  <c r="A24" i="4"/>
  <c r="D23" i="4"/>
  <c r="B23" i="4"/>
  <c r="E61" i="4"/>
  <c r="A62" i="4"/>
  <c r="D61" i="4"/>
  <c r="B61" i="4"/>
  <c r="J18" i="1"/>
  <c r="I18" i="1"/>
  <c r="K17" i="1"/>
  <c r="M17" i="1" s="1"/>
  <c r="L17" i="1"/>
  <c r="D19" i="1"/>
  <c r="G19" i="1"/>
  <c r="F19" i="1"/>
  <c r="E19" i="1"/>
  <c r="H19" i="1"/>
  <c r="M16" i="1"/>
  <c r="B16" i="2"/>
  <c r="B17" i="2"/>
  <c r="B19" i="1"/>
  <c r="C19" i="1"/>
  <c r="A20" i="1"/>
  <c r="E62" i="4" l="1"/>
  <c r="D62" i="4"/>
  <c r="B62" i="4"/>
  <c r="A63" i="4"/>
  <c r="E24" i="4"/>
  <c r="D24" i="4"/>
  <c r="B24" i="4"/>
  <c r="A25" i="4"/>
  <c r="I19" i="1"/>
  <c r="J19" i="1"/>
  <c r="F20" i="1"/>
  <c r="G20" i="1"/>
  <c r="D20" i="1"/>
  <c r="H20" i="1"/>
  <c r="E20" i="1"/>
  <c r="K18" i="1"/>
  <c r="M18" i="1" s="1"/>
  <c r="L18" i="1"/>
  <c r="A17" i="2"/>
  <c r="A19" i="2" s="1"/>
  <c r="A16" i="2"/>
  <c r="C20" i="1"/>
  <c r="B20" i="1"/>
  <c r="A21" i="1"/>
  <c r="D63" i="4" l="1"/>
  <c r="A64" i="4"/>
  <c r="E63" i="4"/>
  <c r="B63" i="4"/>
  <c r="E25" i="4"/>
  <c r="D25" i="4"/>
  <c r="B25" i="4"/>
  <c r="A26" i="4"/>
  <c r="E21" i="1"/>
  <c r="F21" i="1"/>
  <c r="G21" i="1"/>
  <c r="H21" i="1"/>
  <c r="D21" i="1"/>
  <c r="J20" i="1"/>
  <c r="I20" i="1"/>
  <c r="K19" i="1"/>
  <c r="M19" i="1" s="1"/>
  <c r="C21" i="1"/>
  <c r="B21" i="1"/>
  <c r="A22" i="1"/>
  <c r="E26" i="4" l="1"/>
  <c r="D26" i="4"/>
  <c r="A27" i="4"/>
  <c r="B26" i="4"/>
  <c r="E64" i="4"/>
  <c r="A65" i="4"/>
  <c r="B64" i="4"/>
  <c r="D64" i="4"/>
  <c r="I21" i="1"/>
  <c r="H22" i="1"/>
  <c r="D22" i="1"/>
  <c r="E22" i="1"/>
  <c r="F22" i="1"/>
  <c r="G22" i="1"/>
  <c r="J21" i="1"/>
  <c r="L19" i="1"/>
  <c r="K20" i="1"/>
  <c r="M20" i="1" s="1"/>
  <c r="B22" i="1"/>
  <c r="C22" i="1"/>
  <c r="A23" i="1"/>
  <c r="D65" i="4" l="1"/>
  <c r="A66" i="4"/>
  <c r="B65" i="4"/>
  <c r="E65" i="4"/>
  <c r="D27" i="4"/>
  <c r="A28" i="4"/>
  <c r="B27" i="4"/>
  <c r="E27" i="4"/>
  <c r="G23" i="1"/>
  <c r="E23" i="1"/>
  <c r="H23" i="1"/>
  <c r="D23" i="1"/>
  <c r="F23" i="1"/>
  <c r="I23" i="1" s="1"/>
  <c r="L20" i="1"/>
  <c r="K21" i="1"/>
  <c r="M21" i="1" s="1"/>
  <c r="L21" i="1"/>
  <c r="J22" i="1"/>
  <c r="I22" i="1"/>
  <c r="B23" i="1"/>
  <c r="C23" i="1"/>
  <c r="A24" i="1"/>
  <c r="A29" i="4" l="1"/>
  <c r="B28" i="4"/>
  <c r="E28" i="4"/>
  <c r="D28" i="4"/>
  <c r="A67" i="4"/>
  <c r="D66" i="4"/>
  <c r="E66" i="4"/>
  <c r="B66" i="4"/>
  <c r="J23" i="1"/>
  <c r="F24" i="1"/>
  <c r="G24" i="1"/>
  <c r="H24" i="1"/>
  <c r="I24" i="1" s="1"/>
  <c r="D24" i="1"/>
  <c r="E24" i="1"/>
  <c r="K22" i="1"/>
  <c r="M22" i="1" s="1"/>
  <c r="L22" i="1"/>
  <c r="C24" i="1"/>
  <c r="B24" i="1"/>
  <c r="A25" i="1"/>
  <c r="D67" i="4" l="1"/>
  <c r="A68" i="4"/>
  <c r="B67" i="4"/>
  <c r="E67" i="4"/>
  <c r="A30" i="4"/>
  <c r="B29" i="4"/>
  <c r="E29" i="4"/>
  <c r="D29" i="4"/>
  <c r="K23" i="1"/>
  <c r="L23" i="1" s="1"/>
  <c r="E25" i="1"/>
  <c r="H25" i="1"/>
  <c r="F25" i="1"/>
  <c r="G25" i="1"/>
  <c r="D25" i="1"/>
  <c r="J24" i="1"/>
  <c r="K24" i="1" s="1"/>
  <c r="B25" i="1"/>
  <c r="C25" i="1"/>
  <c r="A26" i="1"/>
  <c r="E68" i="4" l="1"/>
  <c r="A69" i="4"/>
  <c r="D68" i="4"/>
  <c r="B68" i="4"/>
  <c r="E30" i="4"/>
  <c r="D30" i="4"/>
  <c r="B30" i="4"/>
  <c r="A31" i="4"/>
  <c r="M24" i="1"/>
  <c r="L24" i="1"/>
  <c r="M23" i="1"/>
  <c r="J25" i="1"/>
  <c r="I25" i="1"/>
  <c r="H26" i="1"/>
  <c r="D26" i="1"/>
  <c r="G26" i="1"/>
  <c r="F26" i="1"/>
  <c r="I26" i="1" s="1"/>
  <c r="E26" i="1"/>
  <c r="K25" i="1"/>
  <c r="M25" i="1" s="1"/>
  <c r="C26" i="1"/>
  <c r="B26" i="1"/>
  <c r="A27" i="1"/>
  <c r="E31" i="4" l="1"/>
  <c r="D31" i="4"/>
  <c r="B31" i="4"/>
  <c r="A32" i="4"/>
  <c r="A70" i="4"/>
  <c r="B69" i="4"/>
  <c r="E69" i="4"/>
  <c r="D69" i="4"/>
  <c r="L25" i="1"/>
  <c r="F27" i="1"/>
  <c r="D27" i="1"/>
  <c r="E27" i="1"/>
  <c r="G27" i="1"/>
  <c r="H27" i="1"/>
  <c r="J26" i="1"/>
  <c r="K26" i="1" s="1"/>
  <c r="B27" i="1"/>
  <c r="C27" i="1"/>
  <c r="A28" i="1"/>
  <c r="E32" i="4" l="1"/>
  <c r="D32" i="4"/>
  <c r="A33" i="4"/>
  <c r="B32" i="4"/>
  <c r="E70" i="4"/>
  <c r="D70" i="4"/>
  <c r="A71" i="4"/>
  <c r="B70" i="4"/>
  <c r="M26" i="1"/>
  <c r="L26" i="1"/>
  <c r="I27" i="1"/>
  <c r="J27" i="1"/>
  <c r="F28" i="1"/>
  <c r="G28" i="1"/>
  <c r="D28" i="1"/>
  <c r="H28" i="1"/>
  <c r="E28" i="1"/>
  <c r="C28" i="1"/>
  <c r="B28" i="1"/>
  <c r="A29" i="1"/>
  <c r="E33" i="4" l="1"/>
  <c r="D33" i="4"/>
  <c r="A34" i="4"/>
  <c r="B33" i="4"/>
  <c r="D71" i="4"/>
  <c r="E71" i="4"/>
  <c r="A72" i="4"/>
  <c r="B71" i="4"/>
  <c r="J28" i="1"/>
  <c r="I28" i="1"/>
  <c r="K27" i="1"/>
  <c r="M27" i="1" s="1"/>
  <c r="E29" i="1"/>
  <c r="F29" i="1"/>
  <c r="G29" i="1"/>
  <c r="H29" i="1"/>
  <c r="D29" i="1"/>
  <c r="C29" i="1"/>
  <c r="B29" i="1"/>
  <c r="A30" i="1"/>
  <c r="E72" i="4" l="1"/>
  <c r="A73" i="4"/>
  <c r="B72" i="4"/>
  <c r="D72" i="4"/>
  <c r="E34" i="4"/>
  <c r="D34" i="4"/>
  <c r="A35" i="4"/>
  <c r="B34" i="4"/>
  <c r="I29" i="1"/>
  <c r="H30" i="1"/>
  <c r="D30" i="1"/>
  <c r="E30" i="1"/>
  <c r="F30" i="1"/>
  <c r="G30" i="1"/>
  <c r="J30" i="1" s="1"/>
  <c r="L27" i="1"/>
  <c r="K28" i="1"/>
  <c r="M28" i="1" s="1"/>
  <c r="J29" i="1"/>
  <c r="B30" i="1"/>
  <c r="C30" i="1"/>
  <c r="A31" i="1"/>
  <c r="D73" i="4" l="1"/>
  <c r="A74" i="4"/>
  <c r="B73" i="4"/>
  <c r="E73" i="4"/>
  <c r="D35" i="4"/>
  <c r="A36" i="4"/>
  <c r="B35" i="4"/>
  <c r="E35" i="4"/>
  <c r="K29" i="1"/>
  <c r="M29" i="1" s="1"/>
  <c r="L28" i="1"/>
  <c r="I30" i="1"/>
  <c r="G31" i="1"/>
  <c r="D31" i="1"/>
  <c r="H31" i="1"/>
  <c r="F31" i="1"/>
  <c r="I31" i="1" s="1"/>
  <c r="E31" i="1"/>
  <c r="B31" i="1"/>
  <c r="C31" i="1"/>
  <c r="A32" i="1"/>
  <c r="A37" i="4" l="1"/>
  <c r="B36" i="4"/>
  <c r="D36" i="4"/>
  <c r="E36" i="4"/>
  <c r="E74" i="4"/>
  <c r="D74" i="4"/>
  <c r="A75" i="4"/>
  <c r="B74" i="4"/>
  <c r="L29" i="1"/>
  <c r="J31" i="1"/>
  <c r="F32" i="1"/>
  <c r="G32" i="1"/>
  <c r="H32" i="1"/>
  <c r="I32" i="1" s="1"/>
  <c r="D32" i="1"/>
  <c r="E32" i="1"/>
  <c r="K30" i="1"/>
  <c r="M30" i="1" s="1"/>
  <c r="C32" i="1"/>
  <c r="B32" i="1"/>
  <c r="A33" i="1"/>
  <c r="D75" i="4" l="1"/>
  <c r="A76" i="4"/>
  <c r="B75" i="4"/>
  <c r="E75" i="4"/>
  <c r="E37" i="4"/>
  <c r="D37" i="4"/>
  <c r="A38" i="4"/>
  <c r="B37" i="4"/>
  <c r="L30" i="1"/>
  <c r="J32" i="1"/>
  <c r="K32" i="1"/>
  <c r="L32" i="1" s="1"/>
  <c r="E33" i="1"/>
  <c r="F33" i="1"/>
  <c r="H33" i="1"/>
  <c r="G33" i="1"/>
  <c r="J33" i="1" s="1"/>
  <c r="D33" i="1"/>
  <c r="K31" i="1"/>
  <c r="L31" i="1" s="1"/>
  <c r="B33" i="1"/>
  <c r="C33" i="1"/>
  <c r="A34" i="1"/>
  <c r="D76" i="4" l="1"/>
  <c r="A77" i="4"/>
  <c r="B76" i="4"/>
  <c r="E76" i="4"/>
  <c r="E38" i="4"/>
  <c r="D38" i="4"/>
  <c r="A39" i="4"/>
  <c r="B38" i="4"/>
  <c r="M31" i="1"/>
  <c r="D34" i="1"/>
  <c r="H34" i="1"/>
  <c r="F34" i="1"/>
  <c r="I34" i="1" s="1"/>
  <c r="E34" i="1"/>
  <c r="G34" i="1"/>
  <c r="J34" i="1" s="1"/>
  <c r="I33" i="1"/>
  <c r="M32" i="1"/>
  <c r="C34" i="1"/>
  <c r="B34" i="1"/>
  <c r="A35" i="1"/>
  <c r="D39" i="4" l="1"/>
  <c r="A40" i="4"/>
  <c r="B39" i="4"/>
  <c r="E39" i="4"/>
  <c r="A78" i="4"/>
  <c r="B77" i="4"/>
  <c r="E77" i="4"/>
  <c r="D77" i="4"/>
  <c r="K34" i="1"/>
  <c r="M34" i="1" s="1"/>
  <c r="K33" i="1"/>
  <c r="M33" i="1" s="1"/>
  <c r="L33" i="1"/>
  <c r="F35" i="1"/>
  <c r="I35" i="1" s="1"/>
  <c r="G35" i="1"/>
  <c r="D35" i="1"/>
  <c r="E35" i="1"/>
  <c r="H35" i="1"/>
  <c r="B35" i="1"/>
  <c r="C35" i="1"/>
  <c r="A36" i="1"/>
  <c r="E78" i="4" l="1"/>
  <c r="D78" i="4"/>
  <c r="A79" i="4"/>
  <c r="B78" i="4"/>
  <c r="A41" i="4"/>
  <c r="B40" i="4"/>
  <c r="D40" i="4"/>
  <c r="E40" i="4"/>
  <c r="F36" i="1"/>
  <c r="G36" i="1"/>
  <c r="D36" i="1"/>
  <c r="H36" i="1"/>
  <c r="E36" i="1"/>
  <c r="J35" i="1"/>
  <c r="L34" i="1"/>
  <c r="K35" i="1"/>
  <c r="M35" i="1" s="1"/>
  <c r="C36" i="1"/>
  <c r="B36" i="1"/>
  <c r="A37" i="1"/>
  <c r="A42" i="4" l="1"/>
  <c r="B41" i="4"/>
  <c r="E41" i="4"/>
  <c r="D41" i="4"/>
  <c r="D79" i="4"/>
  <c r="A80" i="4"/>
  <c r="E79" i="4"/>
  <c r="B79" i="4"/>
  <c r="I36" i="1"/>
  <c r="J36" i="1"/>
  <c r="E37" i="1"/>
  <c r="F37" i="1"/>
  <c r="G37" i="1"/>
  <c r="H37" i="1"/>
  <c r="D37" i="1"/>
  <c r="L35" i="1"/>
  <c r="C37" i="1"/>
  <c r="B37" i="1"/>
  <c r="A38" i="1"/>
  <c r="A43" i="4" l="1"/>
  <c r="E42" i="4"/>
  <c r="D42" i="4"/>
  <c r="B42" i="4"/>
  <c r="E80" i="4"/>
  <c r="A81" i="4"/>
  <c r="B80" i="4"/>
  <c r="D80" i="4"/>
  <c r="J37" i="1"/>
  <c r="I37" i="1"/>
  <c r="H38" i="1"/>
  <c r="D38" i="1"/>
  <c r="E38" i="1"/>
  <c r="F38" i="1"/>
  <c r="G38" i="1"/>
  <c r="K36" i="1"/>
  <c r="M36" i="1" s="1"/>
  <c r="B38" i="1"/>
  <c r="C38" i="1"/>
  <c r="A39" i="1"/>
  <c r="D81" i="4" l="1"/>
  <c r="A82" i="4"/>
  <c r="B81" i="4"/>
  <c r="E81" i="4"/>
  <c r="E43" i="4"/>
  <c r="D43" i="4"/>
  <c r="A44" i="4"/>
  <c r="B43" i="4"/>
  <c r="L36" i="1"/>
  <c r="K37" i="1"/>
  <c r="M37" i="1" s="1"/>
  <c r="J38" i="1"/>
  <c r="G39" i="1"/>
  <c r="E39" i="1"/>
  <c r="H39" i="1"/>
  <c r="D39" i="1"/>
  <c r="F39" i="1"/>
  <c r="I38" i="1"/>
  <c r="B39" i="1"/>
  <c r="C39" i="1"/>
  <c r="A40" i="1"/>
  <c r="E44" i="4" l="1"/>
  <c r="D44" i="4"/>
  <c r="B44" i="4"/>
  <c r="E82" i="4"/>
  <c r="D82" i="4"/>
  <c r="B82" i="4"/>
  <c r="A83" i="4"/>
  <c r="I39" i="1"/>
  <c r="K38" i="1"/>
  <c r="L38" i="1" s="1"/>
  <c r="L37" i="1"/>
  <c r="J39" i="1"/>
  <c r="K39" i="1" s="1"/>
  <c r="F40" i="1"/>
  <c r="G40" i="1"/>
  <c r="J40" i="1" s="1"/>
  <c r="H40" i="1"/>
  <c r="D40" i="1"/>
  <c r="E40" i="1"/>
  <c r="M38" i="1"/>
  <c r="C40" i="1"/>
  <c r="B40" i="1"/>
  <c r="A41" i="1"/>
  <c r="D83" i="4" l="1"/>
  <c r="A84" i="4"/>
  <c r="B83" i="4"/>
  <c r="E83" i="4"/>
  <c r="M39" i="1"/>
  <c r="L39" i="1"/>
  <c r="I40" i="1"/>
  <c r="K40" i="1" s="1"/>
  <c r="L40" i="1" s="1"/>
  <c r="E41" i="1"/>
  <c r="F41" i="1"/>
  <c r="G41" i="1"/>
  <c r="H41" i="1"/>
  <c r="D41" i="1"/>
  <c r="C41" i="1"/>
  <c r="B41" i="1"/>
  <c r="A42" i="1"/>
  <c r="E84" i="4" l="1"/>
  <c r="D84" i="4"/>
  <c r="B84" i="4"/>
  <c r="A85" i="4"/>
  <c r="J41" i="1"/>
  <c r="M40" i="1"/>
  <c r="G42" i="1"/>
  <c r="D42" i="1"/>
  <c r="F42" i="1"/>
  <c r="E42" i="1"/>
  <c r="H42" i="1"/>
  <c r="I41" i="1"/>
  <c r="B42" i="1"/>
  <c r="C42" i="1"/>
  <c r="A43" i="1"/>
  <c r="A86" i="4" l="1"/>
  <c r="B85" i="4"/>
  <c r="E85" i="4"/>
  <c r="D85" i="4"/>
  <c r="K41" i="1"/>
  <c r="M41" i="1" s="1"/>
  <c r="D43" i="1"/>
  <c r="G43" i="1"/>
  <c r="E43" i="1"/>
  <c r="F43" i="1"/>
  <c r="H43" i="1"/>
  <c r="J42" i="1"/>
  <c r="I42" i="1"/>
  <c r="B43" i="1"/>
  <c r="C43" i="1"/>
  <c r="A44" i="1"/>
  <c r="E86" i="4" l="1"/>
  <c r="D86" i="4"/>
  <c r="B86" i="4"/>
  <c r="A87" i="4"/>
  <c r="B45" i="1"/>
  <c r="C45" i="1"/>
  <c r="D45" i="1"/>
  <c r="E45" i="1"/>
  <c r="F45" i="1"/>
  <c r="G45" i="1"/>
  <c r="H45" i="1"/>
  <c r="J43" i="1"/>
  <c r="K42" i="1"/>
  <c r="M42" i="1" s="1"/>
  <c r="L41" i="1"/>
  <c r="I43" i="1"/>
  <c r="F44" i="1"/>
  <c r="G44" i="1"/>
  <c r="D44" i="1"/>
  <c r="H44" i="1"/>
  <c r="E44" i="1"/>
  <c r="C44" i="1"/>
  <c r="B44" i="1"/>
  <c r="D87" i="4" l="1"/>
  <c r="E87" i="4"/>
  <c r="A88" i="4"/>
  <c r="B87" i="4"/>
  <c r="J45" i="1"/>
  <c r="I45" i="1"/>
  <c r="L42" i="1"/>
  <c r="J44" i="1"/>
  <c r="K43" i="1"/>
  <c r="M43" i="1" s="1"/>
  <c r="L43" i="1"/>
  <c r="I44" i="1"/>
  <c r="A46" i="1"/>
  <c r="E88" i="4" l="1"/>
  <c r="A89" i="4"/>
  <c r="B88" i="4"/>
  <c r="D88" i="4"/>
  <c r="K45" i="1"/>
  <c r="L45" i="1" s="1"/>
  <c r="K44" i="1"/>
  <c r="M44" i="1" s="1"/>
  <c r="D46" i="1"/>
  <c r="H46" i="1"/>
  <c r="F46" i="1"/>
  <c r="G46" i="1"/>
  <c r="E46" i="1"/>
  <c r="B46" i="1"/>
  <c r="C46" i="1"/>
  <c r="A47" i="1"/>
  <c r="D89" i="4" l="1"/>
  <c r="A90" i="4"/>
  <c r="B89" i="4"/>
  <c r="E89" i="4"/>
  <c r="M45" i="1"/>
  <c r="L44" i="1"/>
  <c r="J46" i="1"/>
  <c r="F47" i="1"/>
  <c r="G47" i="1"/>
  <c r="E47" i="1"/>
  <c r="H47" i="1"/>
  <c r="D47" i="1"/>
  <c r="I46" i="1"/>
  <c r="C47" i="1"/>
  <c r="B47" i="1"/>
  <c r="A48" i="1"/>
  <c r="E90" i="4" l="1"/>
  <c r="D90" i="4"/>
  <c r="A91" i="4"/>
  <c r="B90" i="4"/>
  <c r="K46" i="1"/>
  <c r="M46" i="1" s="1"/>
  <c r="F48" i="1"/>
  <c r="E48" i="1"/>
  <c r="H48" i="1"/>
  <c r="D48" i="1"/>
  <c r="G48" i="1"/>
  <c r="I47" i="1"/>
  <c r="L46" i="1"/>
  <c r="J47" i="1"/>
  <c r="B48" i="1"/>
  <c r="C48" i="1"/>
  <c r="A49" i="1"/>
  <c r="D91" i="4" l="1"/>
  <c r="A92" i="4"/>
  <c r="B91" i="4"/>
  <c r="E91" i="4"/>
  <c r="K47" i="1"/>
  <c r="L47" i="1" s="1"/>
  <c r="J48" i="1"/>
  <c r="I48" i="1"/>
  <c r="K48" i="1" s="1"/>
  <c r="L48" i="1" s="1"/>
  <c r="G49" i="1"/>
  <c r="E49" i="1"/>
  <c r="F49" i="1"/>
  <c r="D49" i="1"/>
  <c r="H49" i="1"/>
  <c r="M47" i="1"/>
  <c r="B49" i="1"/>
  <c r="C49" i="1"/>
  <c r="A50" i="1"/>
  <c r="D92" i="4" l="1"/>
  <c r="A93" i="4"/>
  <c r="B92" i="4"/>
  <c r="E92" i="4"/>
  <c r="J49" i="1"/>
  <c r="I49" i="1"/>
  <c r="H50" i="1"/>
  <c r="G50" i="1"/>
  <c r="F50" i="1"/>
  <c r="I50" i="1" s="1"/>
  <c r="D50" i="1"/>
  <c r="E50" i="1"/>
  <c r="M48" i="1"/>
  <c r="B50" i="1"/>
  <c r="C50" i="1"/>
  <c r="A51" i="1"/>
  <c r="A94" i="4" l="1"/>
  <c r="B93" i="4"/>
  <c r="E93" i="4"/>
  <c r="D93" i="4"/>
  <c r="J50" i="1"/>
  <c r="K50" i="1"/>
  <c r="M50" i="1" s="1"/>
  <c r="K49" i="1"/>
  <c r="M49" i="1" s="1"/>
  <c r="H51" i="1"/>
  <c r="G51" i="1"/>
  <c r="F51" i="1"/>
  <c r="D51" i="1"/>
  <c r="E51" i="1"/>
  <c r="B51" i="1"/>
  <c r="C51" i="1"/>
  <c r="A52" i="1"/>
  <c r="E94" i="4" l="1"/>
  <c r="D94" i="4"/>
  <c r="A95" i="4"/>
  <c r="B94" i="4"/>
  <c r="I51" i="1"/>
  <c r="J51" i="1"/>
  <c r="K51" i="1"/>
  <c r="M51" i="1" s="1"/>
  <c r="L49" i="1"/>
  <c r="L50" i="1"/>
  <c r="E52" i="1"/>
  <c r="G52" i="1"/>
  <c r="H52" i="1"/>
  <c r="F52" i="1"/>
  <c r="D52" i="1"/>
  <c r="C52" i="1"/>
  <c r="B52" i="1"/>
  <c r="A53" i="1"/>
  <c r="D95" i="4" l="1"/>
  <c r="E95" i="4"/>
  <c r="B95" i="4"/>
  <c r="J52" i="1"/>
  <c r="I52" i="1"/>
  <c r="L51" i="1"/>
  <c r="D53" i="1"/>
  <c r="E53" i="1"/>
  <c r="H53" i="1"/>
  <c r="G53" i="1"/>
  <c r="J53" i="1" s="1"/>
  <c r="F53" i="1"/>
  <c r="I53" i="1" s="1"/>
  <c r="C53" i="1"/>
  <c r="B53" i="1"/>
  <c r="A54" i="1"/>
  <c r="K52" i="1" l="1"/>
  <c r="M52" i="1" s="1"/>
  <c r="K53" i="1"/>
  <c r="M53" i="1" s="1"/>
  <c r="L53" i="1"/>
  <c r="D54" i="1"/>
  <c r="H54" i="1"/>
  <c r="G54" i="1"/>
  <c r="F54" i="1"/>
  <c r="E54" i="1"/>
  <c r="B54" i="1"/>
  <c r="C54" i="1"/>
  <c r="A55" i="1"/>
  <c r="I54" i="1" l="1"/>
  <c r="L52" i="1"/>
  <c r="J54" i="1"/>
  <c r="K54" i="1" s="1"/>
  <c r="H55" i="1"/>
  <c r="D55" i="1"/>
  <c r="E55" i="1"/>
  <c r="G55" i="1"/>
  <c r="F55" i="1"/>
  <c r="B55" i="1"/>
  <c r="C55" i="1"/>
  <c r="A56" i="1"/>
  <c r="I55" i="1" l="1"/>
  <c r="J55" i="1"/>
  <c r="M54" i="1"/>
  <c r="L54" i="1"/>
  <c r="F56" i="1"/>
  <c r="E56" i="1"/>
  <c r="D56" i="1"/>
  <c r="H56" i="1"/>
  <c r="G56" i="1"/>
  <c r="B56" i="1"/>
  <c r="C56" i="1"/>
  <c r="A57" i="1"/>
  <c r="K55" i="1" l="1"/>
  <c r="M55" i="1" s="1"/>
  <c r="J56" i="1"/>
  <c r="G57" i="1"/>
  <c r="E57" i="1"/>
  <c r="F57" i="1"/>
  <c r="D57" i="1"/>
  <c r="H57" i="1"/>
  <c r="I56" i="1"/>
  <c r="B57" i="1"/>
  <c r="C57" i="1"/>
  <c r="A58" i="1"/>
  <c r="L55" i="1" l="1"/>
  <c r="I57" i="1"/>
  <c r="K56" i="1"/>
  <c r="M56" i="1" s="1"/>
  <c r="H58" i="1"/>
  <c r="F58" i="1"/>
  <c r="D58" i="1"/>
  <c r="G58" i="1"/>
  <c r="E58" i="1"/>
  <c r="J57" i="1"/>
  <c r="B58" i="1"/>
  <c r="C58" i="1"/>
  <c r="A59" i="1"/>
  <c r="I58" i="1" l="1"/>
  <c r="J58" i="1"/>
  <c r="L56" i="1"/>
  <c r="K58" i="1"/>
  <c r="M58" i="1" s="1"/>
  <c r="K57" i="1"/>
  <c r="M57" i="1" s="1"/>
  <c r="F59" i="1"/>
  <c r="H59" i="1"/>
  <c r="G59" i="1"/>
  <c r="D59" i="1"/>
  <c r="E59" i="1"/>
  <c r="B59" i="1"/>
  <c r="C59" i="1"/>
  <c r="A60" i="1"/>
  <c r="J59" i="1" l="1"/>
  <c r="E60" i="1"/>
  <c r="H60" i="1"/>
  <c r="G60" i="1"/>
  <c r="J60" i="1" s="1"/>
  <c r="D60" i="1"/>
  <c r="F60" i="1"/>
  <c r="I60" i="1" s="1"/>
  <c r="L58" i="1"/>
  <c r="I59" i="1"/>
  <c r="L57" i="1"/>
  <c r="C60" i="1"/>
  <c r="B60" i="1"/>
  <c r="A61" i="1"/>
  <c r="G61" i="1" l="1"/>
  <c r="D61" i="1"/>
  <c r="E61" i="1"/>
  <c r="H61" i="1"/>
  <c r="F61" i="1"/>
  <c r="K59" i="1"/>
  <c r="M59" i="1" s="1"/>
  <c r="K60" i="1"/>
  <c r="M60" i="1" s="1"/>
  <c r="A62" i="1"/>
  <c r="C61" i="1"/>
  <c r="B61" i="1"/>
  <c r="L60" i="1" l="1"/>
  <c r="I61" i="1"/>
  <c r="J61" i="1"/>
  <c r="D62" i="1"/>
  <c r="H62" i="1"/>
  <c r="F62" i="1"/>
  <c r="E62" i="1"/>
  <c r="G62" i="1"/>
  <c r="L59" i="1"/>
  <c r="A63" i="1"/>
  <c r="B62" i="1"/>
  <c r="C62" i="1"/>
  <c r="I62" i="1" l="1"/>
  <c r="K61" i="1"/>
  <c r="M61" i="1" s="1"/>
  <c r="J62" i="1"/>
  <c r="K62" i="1" s="1"/>
  <c r="G63" i="1"/>
  <c r="F63" i="1"/>
  <c r="H63" i="1"/>
  <c r="D63" i="1"/>
  <c r="E63" i="1"/>
  <c r="A64" i="1"/>
  <c r="C63" i="1"/>
  <c r="B63" i="1"/>
  <c r="L61" i="1" l="1"/>
  <c r="M62" i="1"/>
  <c r="L62" i="1"/>
  <c r="I63" i="1"/>
  <c r="J63" i="1"/>
  <c r="F64" i="1"/>
  <c r="E64" i="1"/>
  <c r="D64" i="1"/>
  <c r="G64" i="1"/>
  <c r="H64" i="1"/>
  <c r="J64" i="1" s="1"/>
  <c r="A65" i="1"/>
  <c r="B64" i="1"/>
  <c r="C64" i="1"/>
  <c r="K63" i="1" l="1"/>
  <c r="M63" i="1" s="1"/>
  <c r="G65" i="1"/>
  <c r="F65" i="1"/>
  <c r="D65" i="1"/>
  <c r="E65" i="1"/>
  <c r="H65" i="1"/>
  <c r="I64" i="1"/>
  <c r="A66" i="1"/>
  <c r="C65" i="1"/>
  <c r="B65" i="1"/>
  <c r="L63" i="1" l="1"/>
  <c r="I65" i="1"/>
  <c r="K65" i="1" s="1"/>
  <c r="M65" i="1" s="1"/>
  <c r="J65" i="1"/>
  <c r="H66" i="1"/>
  <c r="G66" i="1"/>
  <c r="F66" i="1"/>
  <c r="D66" i="1"/>
  <c r="E66" i="1"/>
  <c r="K64" i="1"/>
  <c r="M64" i="1" s="1"/>
  <c r="A67" i="1"/>
  <c r="B66" i="1"/>
  <c r="C66" i="1"/>
  <c r="L64" i="1" l="1"/>
  <c r="L65" i="1"/>
  <c r="J66" i="1"/>
  <c r="H67" i="1"/>
  <c r="G67" i="1"/>
  <c r="F67" i="1"/>
  <c r="D67" i="1"/>
  <c r="E67" i="1"/>
  <c r="I66" i="1"/>
  <c r="A68" i="1"/>
  <c r="C67" i="1"/>
  <c r="B67" i="1"/>
  <c r="I67" i="1" l="1"/>
  <c r="E68" i="1"/>
  <c r="G68" i="1"/>
  <c r="H68" i="1"/>
  <c r="F68" i="1"/>
  <c r="I68" i="1" s="1"/>
  <c r="D68" i="1"/>
  <c r="K66" i="1"/>
  <c r="M66" i="1" s="1"/>
  <c r="J67" i="1"/>
  <c r="A69" i="1"/>
  <c r="B68" i="1"/>
  <c r="C68" i="1"/>
  <c r="K67" i="1" l="1"/>
  <c r="M67" i="1" s="1"/>
  <c r="E69" i="1"/>
  <c r="D69" i="1"/>
  <c r="H69" i="1"/>
  <c r="G69" i="1"/>
  <c r="F69" i="1"/>
  <c r="I69" i="1" s="1"/>
  <c r="L66" i="1"/>
  <c r="J68" i="1"/>
  <c r="K68" i="1" s="1"/>
  <c r="M68" i="1" s="1"/>
  <c r="A70" i="1"/>
  <c r="C69" i="1"/>
  <c r="B69" i="1"/>
  <c r="L67" i="1" l="1"/>
  <c r="J69" i="1"/>
  <c r="K69" i="1" s="1"/>
  <c r="M69" i="1" s="1"/>
  <c r="D70" i="1"/>
  <c r="H70" i="1"/>
  <c r="G70" i="1"/>
  <c r="F70" i="1"/>
  <c r="E70" i="1"/>
  <c r="L68" i="1"/>
  <c r="A71" i="1"/>
  <c r="B70" i="1"/>
  <c r="C70" i="1"/>
  <c r="L69" i="1" l="1"/>
  <c r="I70" i="1"/>
  <c r="H71" i="1"/>
  <c r="E71" i="1"/>
  <c r="G71" i="1"/>
  <c r="D71" i="1"/>
  <c r="F71" i="1"/>
  <c r="J70" i="1"/>
  <c r="A72" i="1"/>
  <c r="C71" i="1"/>
  <c r="B71" i="1"/>
  <c r="K70" i="1" l="1"/>
  <c r="L70" i="1" s="1"/>
  <c r="I71" i="1"/>
  <c r="F72" i="1"/>
  <c r="E72" i="1"/>
  <c r="H72" i="1"/>
  <c r="I72" i="1" s="1"/>
  <c r="D72" i="1"/>
  <c r="G72" i="1"/>
  <c r="J71" i="1"/>
  <c r="A73" i="1"/>
  <c r="B72" i="1"/>
  <c r="C72" i="1"/>
  <c r="M70" i="1" l="1"/>
  <c r="G73" i="1"/>
  <c r="F73" i="1"/>
  <c r="D73" i="1"/>
  <c r="E73" i="1"/>
  <c r="H73" i="1"/>
  <c r="J72" i="1"/>
  <c r="K72" i="1" s="1"/>
  <c r="M72" i="1" s="1"/>
  <c r="K71" i="1"/>
  <c r="M71" i="1" s="1"/>
  <c r="L71" i="1"/>
  <c r="A74" i="1"/>
  <c r="C73" i="1"/>
  <c r="B73" i="1"/>
  <c r="J73" i="1" l="1"/>
  <c r="I73" i="1"/>
  <c r="H74" i="1"/>
  <c r="F74" i="1"/>
  <c r="G74" i="1"/>
  <c r="D74" i="1"/>
  <c r="E74" i="1"/>
  <c r="L72" i="1"/>
  <c r="A75" i="1"/>
  <c r="B74" i="1"/>
  <c r="C74" i="1"/>
  <c r="I74" i="1" l="1"/>
  <c r="J74" i="1"/>
  <c r="K73" i="1"/>
  <c r="M73" i="1" s="1"/>
  <c r="G75" i="1"/>
  <c r="F75" i="1"/>
  <c r="H75" i="1"/>
  <c r="J75" i="1" s="1"/>
  <c r="D75" i="1"/>
  <c r="E75" i="1"/>
  <c r="A76" i="1"/>
  <c r="C75" i="1"/>
  <c r="B75" i="1"/>
  <c r="K74" i="1" l="1"/>
  <c r="M74" i="1" s="1"/>
  <c r="L74" i="1"/>
  <c r="L73" i="1"/>
  <c r="I75" i="1"/>
  <c r="E76" i="1"/>
  <c r="H76" i="1"/>
  <c r="G76" i="1"/>
  <c r="F76" i="1"/>
  <c r="I76" i="1" s="1"/>
  <c r="D76" i="1"/>
  <c r="A77" i="1"/>
  <c r="B76" i="1"/>
  <c r="C76" i="1"/>
  <c r="J76" i="1" l="1"/>
  <c r="K76" i="1" s="1"/>
  <c r="M76" i="1" s="1"/>
  <c r="K75" i="1"/>
  <c r="M75" i="1" s="1"/>
  <c r="E77" i="1"/>
  <c r="D77" i="1"/>
  <c r="H77" i="1"/>
  <c r="G77" i="1"/>
  <c r="F77" i="1"/>
  <c r="A78" i="1"/>
  <c r="C77" i="1"/>
  <c r="B77" i="1"/>
  <c r="L75" i="1" l="1"/>
  <c r="I77" i="1"/>
  <c r="L76" i="1"/>
  <c r="J77" i="1"/>
  <c r="K77" i="1"/>
  <c r="M77" i="1" s="1"/>
  <c r="D78" i="1"/>
  <c r="H78" i="1"/>
  <c r="F78" i="1"/>
  <c r="G78" i="1"/>
  <c r="E78" i="1"/>
  <c r="A79" i="1"/>
  <c r="B78" i="1"/>
  <c r="C78" i="1"/>
  <c r="J78" i="1" l="1"/>
  <c r="I78" i="1"/>
  <c r="K78" i="1" s="1"/>
  <c r="M78" i="1" s="1"/>
  <c r="L77" i="1"/>
  <c r="G79" i="1"/>
  <c r="J79" i="1" s="1"/>
  <c r="E79" i="1"/>
  <c r="F79" i="1"/>
  <c r="H79" i="1"/>
  <c r="D79" i="1"/>
  <c r="A80" i="1"/>
  <c r="C79" i="1"/>
  <c r="B79" i="1"/>
  <c r="L78" i="1" l="1"/>
  <c r="I79" i="1"/>
  <c r="K79" i="1"/>
  <c r="M79" i="1" s="1"/>
  <c r="F80" i="1"/>
  <c r="E80" i="1"/>
  <c r="G80" i="1"/>
  <c r="D80" i="1"/>
  <c r="H80" i="1"/>
  <c r="A81" i="1"/>
  <c r="B80" i="1"/>
  <c r="C80" i="1"/>
  <c r="L79" i="1" l="1"/>
  <c r="G81" i="1"/>
  <c r="F81" i="1"/>
  <c r="D81" i="1"/>
  <c r="E81" i="1"/>
  <c r="H81" i="1"/>
  <c r="I80" i="1"/>
  <c r="J80" i="1"/>
  <c r="A82" i="1"/>
  <c r="C81" i="1"/>
  <c r="B81" i="1"/>
  <c r="H82" i="1" l="1"/>
  <c r="D82" i="1"/>
  <c r="G82" i="1"/>
  <c r="F82" i="1"/>
  <c r="E82" i="1"/>
  <c r="I81" i="1"/>
  <c r="K80" i="1"/>
  <c r="L80" i="1" s="1"/>
  <c r="J81" i="1"/>
  <c r="A83" i="1"/>
  <c r="B82" i="1"/>
  <c r="C82" i="1"/>
  <c r="I82" i="1" l="1"/>
  <c r="J82" i="1"/>
  <c r="H83" i="1"/>
  <c r="G83" i="1"/>
  <c r="F83" i="1"/>
  <c r="I83" i="1" s="1"/>
  <c r="D83" i="1"/>
  <c r="E83" i="1"/>
  <c r="K81" i="1"/>
  <c r="M81" i="1" s="1"/>
  <c r="M80" i="1"/>
  <c r="A84" i="1"/>
  <c r="C83" i="1"/>
  <c r="B83" i="1"/>
  <c r="K82" i="1" l="1"/>
  <c r="M82" i="1" s="1"/>
  <c r="L81" i="1"/>
  <c r="J83" i="1"/>
  <c r="K83" i="1" s="1"/>
  <c r="M83" i="1" s="1"/>
  <c r="E84" i="1"/>
  <c r="G84" i="1"/>
  <c r="H84" i="1"/>
  <c r="F84" i="1"/>
  <c r="I84" i="1" s="1"/>
  <c r="D84" i="1"/>
  <c r="A85" i="1"/>
  <c r="B84" i="1"/>
  <c r="C84" i="1"/>
  <c r="L82" i="1" l="1"/>
  <c r="J84" i="1"/>
  <c r="K84" i="1" s="1"/>
  <c r="H85" i="1"/>
  <c r="D85" i="1"/>
  <c r="E85" i="1"/>
  <c r="G85" i="1"/>
  <c r="F85" i="1"/>
  <c r="L83" i="1"/>
  <c r="A86" i="1"/>
  <c r="C85" i="1"/>
  <c r="B85" i="1"/>
  <c r="M84" i="1" l="1"/>
  <c r="L84" i="1"/>
  <c r="I85" i="1"/>
  <c r="H86" i="1"/>
  <c r="D86" i="1"/>
  <c r="G86" i="1"/>
  <c r="F86" i="1"/>
  <c r="E86" i="1"/>
  <c r="J85" i="1"/>
  <c r="A87" i="1"/>
  <c r="B86" i="1"/>
  <c r="C86" i="1"/>
  <c r="E87" i="1" l="1"/>
  <c r="G87" i="1"/>
  <c r="F87" i="1"/>
  <c r="H87" i="1"/>
  <c r="I87" i="1" s="1"/>
  <c r="D87" i="1"/>
  <c r="K85" i="1"/>
  <c r="M85" i="1" s="1"/>
  <c r="I86" i="1"/>
  <c r="J86" i="1"/>
  <c r="A88" i="1"/>
  <c r="C87" i="1"/>
  <c r="B87" i="1"/>
  <c r="F88" i="1" l="1"/>
  <c r="E88" i="1"/>
  <c r="D88" i="1"/>
  <c r="G88" i="1"/>
  <c r="H88" i="1"/>
  <c r="K86" i="1"/>
  <c r="L86" i="1" s="1"/>
  <c r="J87" i="1"/>
  <c r="K87" i="1" s="1"/>
  <c r="L85" i="1"/>
  <c r="A89" i="1"/>
  <c r="B88" i="1"/>
  <c r="C88" i="1"/>
  <c r="M86" i="1" l="1"/>
  <c r="M87" i="1"/>
  <c r="L87" i="1"/>
  <c r="I88" i="1"/>
  <c r="G89" i="1"/>
  <c r="E89" i="1"/>
  <c r="F89" i="1"/>
  <c r="D89" i="1"/>
  <c r="H89" i="1"/>
  <c r="J88" i="1"/>
  <c r="A90" i="1"/>
  <c r="C89" i="1"/>
  <c r="B89" i="1"/>
  <c r="K88" i="1" l="1"/>
  <c r="L88" i="1" s="1"/>
  <c r="H90" i="1"/>
  <c r="F90" i="1"/>
  <c r="G90" i="1"/>
  <c r="D90" i="1"/>
  <c r="E90" i="1"/>
  <c r="J89" i="1"/>
  <c r="I89" i="1"/>
  <c r="A91" i="1"/>
  <c r="B90" i="1"/>
  <c r="C90" i="1"/>
  <c r="I90" i="1" l="1"/>
  <c r="M88" i="1"/>
  <c r="K89" i="1"/>
  <c r="M89" i="1" s="1"/>
  <c r="L89" i="1"/>
  <c r="J90" i="1"/>
  <c r="F91" i="1"/>
  <c r="H91" i="1"/>
  <c r="G91" i="1"/>
  <c r="D91" i="1"/>
  <c r="E91" i="1"/>
  <c r="A92" i="1"/>
  <c r="C91" i="1"/>
  <c r="B91" i="1"/>
  <c r="K90" i="1" l="1"/>
  <c r="M90" i="1" s="1"/>
  <c r="J91" i="1"/>
  <c r="I91" i="1"/>
  <c r="E92" i="1"/>
  <c r="H92" i="1"/>
  <c r="G92" i="1"/>
  <c r="D92" i="1"/>
  <c r="F92" i="1"/>
  <c r="A93" i="1"/>
  <c r="B92" i="1"/>
  <c r="C92" i="1"/>
  <c r="L90" i="1" l="1"/>
  <c r="I92" i="1"/>
  <c r="J92" i="1"/>
  <c r="K91" i="1"/>
  <c r="M91" i="1" s="1"/>
  <c r="L91" i="1"/>
  <c r="K92" i="1"/>
  <c r="M92" i="1" s="1"/>
  <c r="D93" i="1"/>
  <c r="E93" i="1"/>
  <c r="H93" i="1"/>
  <c r="G93" i="1"/>
  <c r="J93" i="1" s="1"/>
  <c r="F93" i="1"/>
  <c r="I93" i="1" s="1"/>
  <c r="A94" i="1"/>
  <c r="C93" i="1"/>
  <c r="B93" i="1"/>
  <c r="L92" i="1" l="1"/>
  <c r="D94" i="1"/>
  <c r="H94" i="1"/>
  <c r="F94" i="1"/>
  <c r="I94" i="1" s="1"/>
  <c r="E94" i="1"/>
  <c r="G94" i="1"/>
  <c r="J94" i="1" s="1"/>
  <c r="K93" i="1"/>
  <c r="M93" i="1" s="1"/>
  <c r="A95" i="1"/>
  <c r="B94" i="1"/>
  <c r="C94" i="1"/>
  <c r="K94" i="1" l="1"/>
  <c r="M94" i="1" s="1"/>
  <c r="L93" i="1"/>
  <c r="G95" i="1"/>
  <c r="E95" i="1"/>
  <c r="H95" i="1"/>
  <c r="F95" i="1"/>
  <c r="D95" i="1"/>
  <c r="C95" i="1"/>
  <c r="B95" i="1"/>
  <c r="I95" i="1" l="1"/>
  <c r="J95" i="1"/>
  <c r="K95" i="1" s="1"/>
  <c r="L95" i="1" s="1"/>
  <c r="L94" i="1"/>
  <c r="M95" i="1" l="1"/>
</calcChain>
</file>

<file path=xl/sharedStrings.xml><?xml version="1.0" encoding="utf-8"?>
<sst xmlns="http://schemas.openxmlformats.org/spreadsheetml/2006/main" count="45" uniqueCount="36">
  <si>
    <t>t</t>
    <phoneticPr fontId="1" type="noConversion"/>
  </si>
  <si>
    <t>x</t>
    <phoneticPr fontId="1" type="noConversion"/>
  </si>
  <si>
    <t>y</t>
    <phoneticPr fontId="1" type="noConversion"/>
  </si>
  <si>
    <t>dt</t>
    <phoneticPr fontId="1" type="noConversion"/>
  </si>
  <si>
    <t>x</t>
    <phoneticPr fontId="1" type="noConversion"/>
  </si>
  <si>
    <t>firstNum</t>
    <phoneticPr fontId="1" type="noConversion"/>
  </si>
  <si>
    <t>secondNum</t>
    <phoneticPr fontId="1" type="noConversion"/>
  </si>
  <si>
    <t>xor</t>
    <phoneticPr fontId="1" type="noConversion"/>
  </si>
  <si>
    <t>sum</t>
    <phoneticPr fontId="1" type="noConversion"/>
  </si>
  <si>
    <t>carrierover</t>
    <phoneticPr fontId="1" type="noConversion"/>
  </si>
  <si>
    <t>gradx</t>
    <phoneticPr fontId="1" type="noConversion"/>
  </si>
  <si>
    <t>grady</t>
    <phoneticPr fontId="1" type="noConversion"/>
  </si>
  <si>
    <t>tx</t>
    <phoneticPr fontId="1" type="noConversion"/>
  </si>
  <si>
    <t>ty</t>
    <phoneticPr fontId="1" type="noConversion"/>
  </si>
  <si>
    <t>bunbo</t>
    <phoneticPr fontId="1" type="noConversion"/>
  </si>
  <si>
    <t>x10</t>
    <phoneticPr fontId="1" type="noConversion"/>
  </si>
  <si>
    <t>y10</t>
    <phoneticPr fontId="1" type="noConversion"/>
  </si>
  <si>
    <t>x10m</t>
    <phoneticPr fontId="1" type="noConversion"/>
  </si>
  <si>
    <t>y10m</t>
    <phoneticPr fontId="1" type="noConversion"/>
  </si>
  <si>
    <t>d</t>
    <phoneticPr fontId="2"/>
  </si>
  <si>
    <t>tx</t>
    <phoneticPr fontId="2"/>
  </si>
  <si>
    <t>ty</t>
    <phoneticPr fontId="2"/>
  </si>
  <si>
    <t>x10</t>
    <phoneticPr fontId="2"/>
  </si>
  <si>
    <t>y10</t>
    <phoneticPr fontId="2"/>
  </si>
  <si>
    <t>x10m</t>
    <phoneticPr fontId="2"/>
  </si>
  <si>
    <t>y10m</t>
    <phoneticPr fontId="2"/>
  </si>
  <si>
    <t>tx90</t>
    <phoneticPr fontId="2"/>
  </si>
  <si>
    <t>ty90</t>
    <phoneticPr fontId="2"/>
  </si>
  <si>
    <t>norotx</t>
    <phoneticPr fontId="2"/>
  </si>
  <si>
    <t>noroty</t>
    <phoneticPr fontId="2"/>
  </si>
  <si>
    <t>norotxm</t>
    <phoneticPr fontId="2"/>
  </si>
  <si>
    <t>norotym</t>
    <phoneticPr fontId="2"/>
  </si>
  <si>
    <t>norotx8</t>
    <phoneticPr fontId="2"/>
  </si>
  <si>
    <t>noroty8</t>
    <phoneticPr fontId="2"/>
  </si>
  <si>
    <t>norotxm8</t>
    <phoneticPr fontId="2"/>
  </si>
  <si>
    <t>norotym8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</si>
</sst>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8"/>
      <name val="ＭＳ Ｐゴシック"/>
      <family val="3"/>
      <charset val="129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'Sheet1 (2)'!$B$4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xVal>
            <c:numRef>
              <c:f>'Sheet1 (2)'!$A$5:$A$95</c:f>
              <c:numCache>
                <c:formatCode>General</c:formatCode>
                <c:ptCount val="9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4.0999999999999996</c:v>
                </c:pt>
                <c:pt idx="41">
                  <c:v>4.1999999999999993</c:v>
                </c:pt>
                <c:pt idx="42">
                  <c:v>4.2999999999999989</c:v>
                </c:pt>
                <c:pt idx="43">
                  <c:v>4.3999999999999986</c:v>
                </c:pt>
                <c:pt idx="44">
                  <c:v>4.4999999999999982</c:v>
                </c:pt>
                <c:pt idx="45">
                  <c:v>4.5999999999999979</c:v>
                </c:pt>
                <c:pt idx="46">
                  <c:v>4.6999999999999975</c:v>
                </c:pt>
                <c:pt idx="47">
                  <c:v>4.7999999999999972</c:v>
                </c:pt>
                <c:pt idx="48">
                  <c:v>4.8999999999999968</c:v>
                </c:pt>
                <c:pt idx="49">
                  <c:v>4.9999999999999964</c:v>
                </c:pt>
                <c:pt idx="50">
                  <c:v>5.0999999999999961</c:v>
                </c:pt>
                <c:pt idx="51">
                  <c:v>5.1999999999999957</c:v>
                </c:pt>
                <c:pt idx="52">
                  <c:v>5.2999999999999954</c:v>
                </c:pt>
                <c:pt idx="53">
                  <c:v>5.399999999999995</c:v>
                </c:pt>
                <c:pt idx="54">
                  <c:v>5.4999999999999947</c:v>
                </c:pt>
                <c:pt idx="55">
                  <c:v>5.5999999999999943</c:v>
                </c:pt>
                <c:pt idx="56">
                  <c:v>5.699999999999994</c:v>
                </c:pt>
                <c:pt idx="57">
                  <c:v>5.7999999999999936</c:v>
                </c:pt>
                <c:pt idx="58">
                  <c:v>5.8999999999999932</c:v>
                </c:pt>
                <c:pt idx="59">
                  <c:v>5.9999999999999929</c:v>
                </c:pt>
                <c:pt idx="60">
                  <c:v>6.0999999999999925</c:v>
                </c:pt>
                <c:pt idx="61">
                  <c:v>6.1999999999999922</c:v>
                </c:pt>
                <c:pt idx="62">
                  <c:v>6.2999999999999918</c:v>
                </c:pt>
                <c:pt idx="63">
                  <c:v>6.3999999999999915</c:v>
                </c:pt>
                <c:pt idx="64">
                  <c:v>6.4999999999999911</c:v>
                </c:pt>
                <c:pt idx="65">
                  <c:v>6.5999999999999908</c:v>
                </c:pt>
                <c:pt idx="66">
                  <c:v>6.6999999999999904</c:v>
                </c:pt>
                <c:pt idx="67">
                  <c:v>6.7999999999999901</c:v>
                </c:pt>
                <c:pt idx="68">
                  <c:v>6.8999999999999897</c:v>
                </c:pt>
                <c:pt idx="69">
                  <c:v>6.9999999999999893</c:v>
                </c:pt>
                <c:pt idx="70">
                  <c:v>7.099999999999989</c:v>
                </c:pt>
                <c:pt idx="71">
                  <c:v>7.1999999999999886</c:v>
                </c:pt>
                <c:pt idx="72">
                  <c:v>7.2999999999999883</c:v>
                </c:pt>
                <c:pt idx="73">
                  <c:v>7.3999999999999879</c:v>
                </c:pt>
                <c:pt idx="74">
                  <c:v>7.4999999999999876</c:v>
                </c:pt>
                <c:pt idx="75">
                  <c:v>7.5999999999999872</c:v>
                </c:pt>
                <c:pt idx="76">
                  <c:v>7.6999999999999869</c:v>
                </c:pt>
                <c:pt idx="77">
                  <c:v>7.7999999999999865</c:v>
                </c:pt>
                <c:pt idx="78">
                  <c:v>7.8999999999999861</c:v>
                </c:pt>
                <c:pt idx="79">
                  <c:v>7.9999999999999858</c:v>
                </c:pt>
                <c:pt idx="80">
                  <c:v>8.0999999999999854</c:v>
                </c:pt>
                <c:pt idx="81">
                  <c:v>8.1999999999999851</c:v>
                </c:pt>
                <c:pt idx="82">
                  <c:v>8.2999999999999847</c:v>
                </c:pt>
                <c:pt idx="83">
                  <c:v>8.3999999999999844</c:v>
                </c:pt>
                <c:pt idx="84">
                  <c:v>8.499999999999984</c:v>
                </c:pt>
                <c:pt idx="85">
                  <c:v>8.5999999999999837</c:v>
                </c:pt>
                <c:pt idx="86">
                  <c:v>8.6999999999999833</c:v>
                </c:pt>
                <c:pt idx="87">
                  <c:v>8.7999999999999829</c:v>
                </c:pt>
                <c:pt idx="88">
                  <c:v>8.8999999999999826</c:v>
                </c:pt>
                <c:pt idx="89">
                  <c:v>8.9999999999999822</c:v>
                </c:pt>
                <c:pt idx="90">
                  <c:v>9.0999999999999819</c:v>
                </c:pt>
              </c:numCache>
            </c:numRef>
          </c:xVal>
          <c:yVal>
            <c:numRef>
              <c:f>'Sheet1 (2)'!$B$5:$B$95</c:f>
              <c:numCache>
                <c:formatCode>General</c:formatCode>
                <c:ptCount val="91"/>
                <c:pt idx="0">
                  <c:v>0</c:v>
                </c:pt>
                <c:pt idx="1">
                  <c:v>3.7810000000000059</c:v>
                </c:pt>
                <c:pt idx="2">
                  <c:v>7.328000000000003</c:v>
                </c:pt>
                <c:pt idx="3">
                  <c:v>10.646999999999998</c:v>
                </c:pt>
                <c:pt idx="4">
                  <c:v>13.743999999999993</c:v>
                </c:pt>
                <c:pt idx="5">
                  <c:v>16.625</c:v>
                </c:pt>
                <c:pt idx="6">
                  <c:v>19.296000000000003</c:v>
                </c:pt>
                <c:pt idx="7">
                  <c:v>21.763000000000002</c:v>
                </c:pt>
                <c:pt idx="8">
                  <c:v>24.031999999999993</c:v>
                </c:pt>
                <c:pt idx="9">
                  <c:v>26.108999999999998</c:v>
                </c:pt>
                <c:pt idx="10">
                  <c:v>28</c:v>
                </c:pt>
                <c:pt idx="11">
                  <c:v>29.710999999999991</c:v>
                </c:pt>
                <c:pt idx="12">
                  <c:v>31.248000000000005</c:v>
                </c:pt>
                <c:pt idx="13">
                  <c:v>32.616999999999997</c:v>
                </c:pt>
                <c:pt idx="14">
                  <c:v>33.824000000000005</c:v>
                </c:pt>
                <c:pt idx="15">
                  <c:v>34.875</c:v>
                </c:pt>
                <c:pt idx="16">
                  <c:v>35.776000000000003</c:v>
                </c:pt>
                <c:pt idx="17">
                  <c:v>36.533000000000001</c:v>
                </c:pt>
                <c:pt idx="18">
                  <c:v>37.152000000000001</c:v>
                </c:pt>
                <c:pt idx="19">
                  <c:v>37.639000000000003</c:v>
                </c:pt>
                <c:pt idx="20">
                  <c:v>38</c:v>
                </c:pt>
                <c:pt idx="21">
                  <c:v>38.241</c:v>
                </c:pt>
                <c:pt idx="22">
                  <c:v>38.368000000000002</c:v>
                </c:pt>
                <c:pt idx="23">
                  <c:v>38.387</c:v>
                </c:pt>
                <c:pt idx="24">
                  <c:v>38.304000000000002</c:v>
                </c:pt>
                <c:pt idx="25">
                  <c:v>38.125</c:v>
                </c:pt>
                <c:pt idx="26">
                  <c:v>37.855999999999995</c:v>
                </c:pt>
                <c:pt idx="27">
                  <c:v>37.503</c:v>
                </c:pt>
                <c:pt idx="28">
                  <c:v>37.071999999999996</c:v>
                </c:pt>
                <c:pt idx="29">
                  <c:v>36.568999999999988</c:v>
                </c:pt>
                <c:pt idx="30">
                  <c:v>35.999999999999993</c:v>
                </c:pt>
                <c:pt idx="31">
                  <c:v>35.370999999999988</c:v>
                </c:pt>
                <c:pt idx="32">
                  <c:v>34.687999999999988</c:v>
                </c:pt>
                <c:pt idx="33">
                  <c:v>33.956999999999987</c:v>
                </c:pt>
                <c:pt idx="34">
                  <c:v>33.183999999999983</c:v>
                </c:pt>
                <c:pt idx="35">
                  <c:v>32.374999999999986</c:v>
                </c:pt>
                <c:pt idx="36">
                  <c:v>31.535999999999984</c:v>
                </c:pt>
                <c:pt idx="37">
                  <c:v>30.672999999999984</c:v>
                </c:pt>
                <c:pt idx="38">
                  <c:v>29.79199999999998</c:v>
                </c:pt>
                <c:pt idx="39">
                  <c:v>28.89899999999998</c:v>
                </c:pt>
                <c:pt idx="40">
                  <c:v>27.101000000000003</c:v>
                </c:pt>
                <c:pt idx="41">
                  <c:v>26.208000000000006</c:v>
                </c:pt>
                <c:pt idx="42">
                  <c:v>25.327000000000009</c:v>
                </c:pt>
                <c:pt idx="43">
                  <c:v>24.464000000000013</c:v>
                </c:pt>
                <c:pt idx="44">
                  <c:v>23.625000000000014</c:v>
                </c:pt>
                <c:pt idx="45">
                  <c:v>22.816000000000017</c:v>
                </c:pt>
                <c:pt idx="46">
                  <c:v>22.043000000000021</c:v>
                </c:pt>
                <c:pt idx="47">
                  <c:v>21.312000000000019</c:v>
                </c:pt>
                <c:pt idx="48">
                  <c:v>20.629000000000019</c:v>
                </c:pt>
                <c:pt idx="49">
                  <c:v>20.000000000000021</c:v>
                </c:pt>
                <c:pt idx="50">
                  <c:v>19.431000000000019</c:v>
                </c:pt>
                <c:pt idx="51">
                  <c:v>18.928000000000019</c:v>
                </c:pt>
                <c:pt idx="52">
                  <c:v>18.497000000000018</c:v>
                </c:pt>
                <c:pt idx="53">
                  <c:v>18.144000000000016</c:v>
                </c:pt>
                <c:pt idx="54">
                  <c:v>17.875000000000014</c:v>
                </c:pt>
                <c:pt idx="55">
                  <c:v>17.696000000000009</c:v>
                </c:pt>
                <c:pt idx="56">
                  <c:v>17.613</c:v>
                </c:pt>
                <c:pt idx="57">
                  <c:v>17.631999999999994</c:v>
                </c:pt>
                <c:pt idx="58">
                  <c:v>17.75899999999999</c:v>
                </c:pt>
                <c:pt idx="59">
                  <c:v>17.999999999999979</c:v>
                </c:pt>
                <c:pt idx="60">
                  <c:v>18.360999999999969</c:v>
                </c:pt>
                <c:pt idx="61">
                  <c:v>18.847999999999956</c:v>
                </c:pt>
                <c:pt idx="62">
                  <c:v>19.466999999999949</c:v>
                </c:pt>
                <c:pt idx="63">
                  <c:v>20.223999999999929</c:v>
                </c:pt>
                <c:pt idx="64">
                  <c:v>21.124999999999911</c:v>
                </c:pt>
                <c:pt idx="65">
                  <c:v>22.175999999999895</c:v>
                </c:pt>
                <c:pt idx="66">
                  <c:v>23.382999999999878</c:v>
                </c:pt>
                <c:pt idx="67">
                  <c:v>24.751999999999853</c:v>
                </c:pt>
                <c:pt idx="68">
                  <c:v>26.288999999999831</c:v>
                </c:pt>
                <c:pt idx="69">
                  <c:v>27.999999999999808</c:v>
                </c:pt>
                <c:pt idx="70">
                  <c:v>29.890999999999785</c:v>
                </c:pt>
                <c:pt idx="71">
                  <c:v>31.967999999999755</c:v>
                </c:pt>
                <c:pt idx="72">
                  <c:v>34.236999999999718</c:v>
                </c:pt>
                <c:pt idx="73">
                  <c:v>36.703999999999681</c:v>
                </c:pt>
                <c:pt idx="74">
                  <c:v>39.374999999999659</c:v>
                </c:pt>
                <c:pt idx="75">
                  <c:v>42.255999999999617</c:v>
                </c:pt>
                <c:pt idx="76">
                  <c:v>45.352999999999582</c:v>
                </c:pt>
                <c:pt idx="77">
                  <c:v>48.671999999999542</c:v>
                </c:pt>
                <c:pt idx="78">
                  <c:v>52.218999999999497</c:v>
                </c:pt>
                <c:pt idx="79">
                  <c:v>55.999999999999446</c:v>
                </c:pt>
                <c:pt idx="80">
                  <c:v>60.020999999999397</c:v>
                </c:pt>
                <c:pt idx="81">
                  <c:v>64.287999999999343</c:v>
                </c:pt>
                <c:pt idx="82">
                  <c:v>68.806999999999292</c:v>
                </c:pt>
                <c:pt idx="83">
                  <c:v>73.583999999999236</c:v>
                </c:pt>
                <c:pt idx="84">
                  <c:v>78.624999999999176</c:v>
                </c:pt>
                <c:pt idx="85">
                  <c:v>83.935999999999126</c:v>
                </c:pt>
                <c:pt idx="86">
                  <c:v>89.522999999999058</c:v>
                </c:pt>
                <c:pt idx="87">
                  <c:v>95.391999999998973</c:v>
                </c:pt>
                <c:pt idx="88">
                  <c:v>101.5489999999989</c:v>
                </c:pt>
                <c:pt idx="89">
                  <c:v>107.99999999999882</c:v>
                </c:pt>
                <c:pt idx="90">
                  <c:v>114.75099999999875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66656"/>
        <c:axId val="74168192"/>
      </c:scatterChart>
      <c:valAx>
        <c:axId val="74166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168192"/>
        <c:crosses val="autoZero"/>
        <c:crossBetween val="midCat"/>
      </c:valAx>
      <c:valAx>
        <c:axId val="74168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166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'Sheet1 (2)'!$C$4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xVal>
            <c:numRef>
              <c:f>'Sheet1 (2)'!$A$5:$A$125</c:f>
              <c:numCache>
                <c:formatCode>General</c:formatCode>
                <c:ptCount val="1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4.0999999999999996</c:v>
                </c:pt>
                <c:pt idx="41">
                  <c:v>4.1999999999999993</c:v>
                </c:pt>
                <c:pt idx="42">
                  <c:v>4.2999999999999989</c:v>
                </c:pt>
                <c:pt idx="43">
                  <c:v>4.3999999999999986</c:v>
                </c:pt>
                <c:pt idx="44">
                  <c:v>4.4999999999999982</c:v>
                </c:pt>
                <c:pt idx="45">
                  <c:v>4.5999999999999979</c:v>
                </c:pt>
                <c:pt idx="46">
                  <c:v>4.6999999999999975</c:v>
                </c:pt>
                <c:pt idx="47">
                  <c:v>4.7999999999999972</c:v>
                </c:pt>
                <c:pt idx="48">
                  <c:v>4.8999999999999968</c:v>
                </c:pt>
                <c:pt idx="49">
                  <c:v>4.9999999999999964</c:v>
                </c:pt>
                <c:pt idx="50">
                  <c:v>5.0999999999999961</c:v>
                </c:pt>
                <c:pt idx="51">
                  <c:v>5.1999999999999957</c:v>
                </c:pt>
                <c:pt idx="52">
                  <c:v>5.2999999999999954</c:v>
                </c:pt>
                <c:pt idx="53">
                  <c:v>5.399999999999995</c:v>
                </c:pt>
                <c:pt idx="54">
                  <c:v>5.4999999999999947</c:v>
                </c:pt>
                <c:pt idx="55">
                  <c:v>5.5999999999999943</c:v>
                </c:pt>
                <c:pt idx="56">
                  <c:v>5.699999999999994</c:v>
                </c:pt>
                <c:pt idx="57">
                  <c:v>5.7999999999999936</c:v>
                </c:pt>
                <c:pt idx="58">
                  <c:v>5.8999999999999932</c:v>
                </c:pt>
                <c:pt idx="59">
                  <c:v>5.9999999999999929</c:v>
                </c:pt>
                <c:pt idx="60">
                  <c:v>6.0999999999999925</c:v>
                </c:pt>
                <c:pt idx="61">
                  <c:v>6.1999999999999922</c:v>
                </c:pt>
                <c:pt idx="62">
                  <c:v>6.2999999999999918</c:v>
                </c:pt>
                <c:pt idx="63">
                  <c:v>6.3999999999999915</c:v>
                </c:pt>
                <c:pt idx="64">
                  <c:v>6.4999999999999911</c:v>
                </c:pt>
                <c:pt idx="65">
                  <c:v>6.5999999999999908</c:v>
                </c:pt>
                <c:pt idx="66">
                  <c:v>6.6999999999999904</c:v>
                </c:pt>
                <c:pt idx="67">
                  <c:v>6.7999999999999901</c:v>
                </c:pt>
                <c:pt idx="68">
                  <c:v>6.8999999999999897</c:v>
                </c:pt>
                <c:pt idx="69">
                  <c:v>6.9999999999999893</c:v>
                </c:pt>
                <c:pt idx="70">
                  <c:v>7.099999999999989</c:v>
                </c:pt>
                <c:pt idx="71">
                  <c:v>7.1999999999999886</c:v>
                </c:pt>
                <c:pt idx="72">
                  <c:v>7.2999999999999883</c:v>
                </c:pt>
                <c:pt idx="73">
                  <c:v>7.3999999999999879</c:v>
                </c:pt>
                <c:pt idx="74">
                  <c:v>7.4999999999999876</c:v>
                </c:pt>
                <c:pt idx="75">
                  <c:v>7.5999999999999872</c:v>
                </c:pt>
                <c:pt idx="76">
                  <c:v>7.6999999999999869</c:v>
                </c:pt>
                <c:pt idx="77">
                  <c:v>7.7999999999999865</c:v>
                </c:pt>
                <c:pt idx="78">
                  <c:v>7.8999999999999861</c:v>
                </c:pt>
                <c:pt idx="79">
                  <c:v>7.9999999999999858</c:v>
                </c:pt>
                <c:pt idx="80">
                  <c:v>8.0999999999999854</c:v>
                </c:pt>
                <c:pt idx="81">
                  <c:v>8.1999999999999851</c:v>
                </c:pt>
                <c:pt idx="82">
                  <c:v>8.2999999999999847</c:v>
                </c:pt>
                <c:pt idx="83">
                  <c:v>8.3999999999999844</c:v>
                </c:pt>
                <c:pt idx="84">
                  <c:v>8.499999999999984</c:v>
                </c:pt>
                <c:pt idx="85">
                  <c:v>8.5999999999999837</c:v>
                </c:pt>
                <c:pt idx="86">
                  <c:v>8.6999999999999833</c:v>
                </c:pt>
                <c:pt idx="87">
                  <c:v>8.7999999999999829</c:v>
                </c:pt>
                <c:pt idx="88">
                  <c:v>8.8999999999999826</c:v>
                </c:pt>
                <c:pt idx="89">
                  <c:v>8.9999999999999822</c:v>
                </c:pt>
                <c:pt idx="90">
                  <c:v>9.0999999999999819</c:v>
                </c:pt>
              </c:numCache>
            </c:numRef>
          </c:xVal>
          <c:yVal>
            <c:numRef>
              <c:f>'Sheet1 (2)'!$C$5:$C$125</c:f>
              <c:numCache>
                <c:formatCode>General</c:formatCode>
                <c:ptCount val="121"/>
                <c:pt idx="0">
                  <c:v>126</c:v>
                </c:pt>
                <c:pt idx="1">
                  <c:v>128.18100000000001</c:v>
                </c:pt>
                <c:pt idx="2">
                  <c:v>130.12800000000001</c:v>
                </c:pt>
                <c:pt idx="3">
                  <c:v>131.84699999999998</c:v>
                </c:pt>
                <c:pt idx="4">
                  <c:v>133.34399999999999</c:v>
                </c:pt>
                <c:pt idx="5">
                  <c:v>134.625</c:v>
                </c:pt>
                <c:pt idx="6">
                  <c:v>135.696</c:v>
                </c:pt>
                <c:pt idx="7">
                  <c:v>136.56299999999999</c:v>
                </c:pt>
                <c:pt idx="8">
                  <c:v>137.232</c:v>
                </c:pt>
                <c:pt idx="9">
                  <c:v>137.709</c:v>
                </c:pt>
                <c:pt idx="10">
                  <c:v>138</c:v>
                </c:pt>
                <c:pt idx="11">
                  <c:v>138.11099999999999</c:v>
                </c:pt>
                <c:pt idx="12">
                  <c:v>138.048</c:v>
                </c:pt>
                <c:pt idx="13">
                  <c:v>137.81700000000001</c:v>
                </c:pt>
                <c:pt idx="14">
                  <c:v>137.42399999999998</c:v>
                </c:pt>
                <c:pt idx="15">
                  <c:v>136.875</c:v>
                </c:pt>
                <c:pt idx="16">
                  <c:v>136.17599999999999</c:v>
                </c:pt>
                <c:pt idx="17">
                  <c:v>135.333</c:v>
                </c:pt>
                <c:pt idx="18">
                  <c:v>134.352</c:v>
                </c:pt>
                <c:pt idx="19">
                  <c:v>133.239</c:v>
                </c:pt>
                <c:pt idx="20">
                  <c:v>132</c:v>
                </c:pt>
                <c:pt idx="21">
                  <c:v>130.64099999999999</c:v>
                </c:pt>
                <c:pt idx="22">
                  <c:v>129.16800000000001</c:v>
                </c:pt>
                <c:pt idx="23">
                  <c:v>127.58699999999999</c:v>
                </c:pt>
                <c:pt idx="24">
                  <c:v>125.90399999999998</c:v>
                </c:pt>
                <c:pt idx="25">
                  <c:v>124.12499999999999</c:v>
                </c:pt>
                <c:pt idx="26">
                  <c:v>122.25599999999999</c:v>
                </c:pt>
                <c:pt idx="27">
                  <c:v>120.30299999999997</c:v>
                </c:pt>
                <c:pt idx="28">
                  <c:v>118.27199999999998</c:v>
                </c:pt>
                <c:pt idx="29">
                  <c:v>116.16899999999997</c:v>
                </c:pt>
                <c:pt idx="30">
                  <c:v>113.99999999999997</c:v>
                </c:pt>
                <c:pt idx="31">
                  <c:v>111.77099999999997</c:v>
                </c:pt>
                <c:pt idx="32">
                  <c:v>109.48799999999997</c:v>
                </c:pt>
                <c:pt idx="33">
                  <c:v>107.15699999999997</c:v>
                </c:pt>
                <c:pt idx="34">
                  <c:v>104.78399999999996</c:v>
                </c:pt>
                <c:pt idx="35">
                  <c:v>102.37499999999996</c:v>
                </c:pt>
                <c:pt idx="36">
                  <c:v>99.93599999999995</c:v>
                </c:pt>
                <c:pt idx="37">
                  <c:v>97.472999999999956</c:v>
                </c:pt>
                <c:pt idx="38">
                  <c:v>94.991999999999948</c:v>
                </c:pt>
                <c:pt idx="39">
                  <c:v>92.498999999999953</c:v>
                </c:pt>
                <c:pt idx="40">
                  <c:v>87.501000000000005</c:v>
                </c:pt>
                <c:pt idx="41">
                  <c:v>85.008000000000024</c:v>
                </c:pt>
                <c:pt idx="42">
                  <c:v>82.527000000000029</c:v>
                </c:pt>
                <c:pt idx="43">
                  <c:v>80.064000000000036</c:v>
                </c:pt>
                <c:pt idx="44">
                  <c:v>77.625000000000043</c:v>
                </c:pt>
                <c:pt idx="45">
                  <c:v>75.216000000000051</c:v>
                </c:pt>
                <c:pt idx="46">
                  <c:v>72.84300000000006</c:v>
                </c:pt>
                <c:pt idx="47">
                  <c:v>70.512000000000057</c:v>
                </c:pt>
                <c:pt idx="48">
                  <c:v>68.22900000000007</c:v>
                </c:pt>
                <c:pt idx="49">
                  <c:v>66.000000000000085</c:v>
                </c:pt>
                <c:pt idx="50">
                  <c:v>63.831000000000088</c:v>
                </c:pt>
                <c:pt idx="51">
                  <c:v>61.728000000000087</c:v>
                </c:pt>
                <c:pt idx="52">
                  <c:v>59.697000000000088</c:v>
                </c:pt>
                <c:pt idx="53">
                  <c:v>57.744000000000099</c:v>
                </c:pt>
                <c:pt idx="54">
                  <c:v>55.875000000000099</c:v>
                </c:pt>
                <c:pt idx="55">
                  <c:v>54.096000000000096</c:v>
                </c:pt>
                <c:pt idx="56">
                  <c:v>52.413000000000096</c:v>
                </c:pt>
                <c:pt idx="57">
                  <c:v>50.832000000000093</c:v>
                </c:pt>
                <c:pt idx="58">
                  <c:v>49.359000000000094</c:v>
                </c:pt>
                <c:pt idx="59">
                  <c:v>48.000000000000092</c:v>
                </c:pt>
                <c:pt idx="60">
                  <c:v>46.761000000000088</c:v>
                </c:pt>
                <c:pt idx="61">
                  <c:v>45.648000000000081</c:v>
                </c:pt>
                <c:pt idx="62">
                  <c:v>44.66700000000008</c:v>
                </c:pt>
                <c:pt idx="63">
                  <c:v>43.824000000000069</c:v>
                </c:pt>
                <c:pt idx="64">
                  <c:v>43.125000000000057</c:v>
                </c:pt>
                <c:pt idx="65">
                  <c:v>42.576000000000036</c:v>
                </c:pt>
                <c:pt idx="66">
                  <c:v>42.183000000000035</c:v>
                </c:pt>
                <c:pt idx="67">
                  <c:v>41.952000000000019</c:v>
                </c:pt>
                <c:pt idx="68">
                  <c:v>41.888999999999996</c:v>
                </c:pt>
                <c:pt idx="69">
                  <c:v>41.999999999999986</c:v>
                </c:pt>
                <c:pt idx="70">
                  <c:v>42.290999999999954</c:v>
                </c:pt>
                <c:pt idx="71">
                  <c:v>42.767999999999937</c:v>
                </c:pt>
                <c:pt idx="72">
                  <c:v>43.436999999999912</c:v>
                </c:pt>
                <c:pt idx="73">
                  <c:v>44.303999999999874</c:v>
                </c:pt>
                <c:pt idx="74">
                  <c:v>45.374999999999858</c:v>
                </c:pt>
                <c:pt idx="75">
                  <c:v>46.655999999999814</c:v>
                </c:pt>
                <c:pt idx="76">
                  <c:v>48.152999999999793</c:v>
                </c:pt>
                <c:pt idx="77">
                  <c:v>49.871999999999758</c:v>
                </c:pt>
                <c:pt idx="78">
                  <c:v>51.818999999999711</c:v>
                </c:pt>
                <c:pt idx="79">
                  <c:v>53.999999999999673</c:v>
                </c:pt>
                <c:pt idx="80">
                  <c:v>56.420999999999637</c:v>
                </c:pt>
                <c:pt idx="81">
                  <c:v>59.087999999999582</c:v>
                </c:pt>
                <c:pt idx="82">
                  <c:v>62.006999999999536</c:v>
                </c:pt>
                <c:pt idx="83">
                  <c:v>65.183999999999486</c:v>
                </c:pt>
                <c:pt idx="84">
                  <c:v>68.624999999999432</c:v>
                </c:pt>
                <c:pt idx="85">
                  <c:v>72.335999999999387</c:v>
                </c:pt>
                <c:pt idx="86">
                  <c:v>76.322999999999311</c:v>
                </c:pt>
                <c:pt idx="87">
                  <c:v>80.591999999999246</c:v>
                </c:pt>
                <c:pt idx="88">
                  <c:v>85.148999999999191</c:v>
                </c:pt>
                <c:pt idx="89">
                  <c:v>89.999999999999105</c:v>
                </c:pt>
                <c:pt idx="90">
                  <c:v>95.150999999999044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09120"/>
        <c:axId val="73666560"/>
      </c:scatterChart>
      <c:valAx>
        <c:axId val="73509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666560"/>
        <c:crosses val="autoZero"/>
        <c:crossBetween val="midCat"/>
      </c:valAx>
      <c:valAx>
        <c:axId val="73666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509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'Sheet1 (2)'!$C$4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xVal>
            <c:numRef>
              <c:f>'Sheet1 (2)'!$B$5:$B$95</c:f>
              <c:numCache>
                <c:formatCode>General</c:formatCode>
                <c:ptCount val="91"/>
                <c:pt idx="0">
                  <c:v>0</c:v>
                </c:pt>
                <c:pt idx="1">
                  <c:v>3.7810000000000059</c:v>
                </c:pt>
                <c:pt idx="2">
                  <c:v>7.328000000000003</c:v>
                </c:pt>
                <c:pt idx="3">
                  <c:v>10.646999999999998</c:v>
                </c:pt>
                <c:pt idx="4">
                  <c:v>13.743999999999993</c:v>
                </c:pt>
                <c:pt idx="5">
                  <c:v>16.625</c:v>
                </c:pt>
                <c:pt idx="6">
                  <c:v>19.296000000000003</c:v>
                </c:pt>
                <c:pt idx="7">
                  <c:v>21.763000000000002</c:v>
                </c:pt>
                <c:pt idx="8">
                  <c:v>24.031999999999993</c:v>
                </c:pt>
                <c:pt idx="9">
                  <c:v>26.108999999999998</c:v>
                </c:pt>
                <c:pt idx="10">
                  <c:v>28</c:v>
                </c:pt>
                <c:pt idx="11">
                  <c:v>29.710999999999991</c:v>
                </c:pt>
                <c:pt idx="12">
                  <c:v>31.248000000000005</c:v>
                </c:pt>
                <c:pt idx="13">
                  <c:v>32.616999999999997</c:v>
                </c:pt>
                <c:pt idx="14">
                  <c:v>33.824000000000005</c:v>
                </c:pt>
                <c:pt idx="15">
                  <c:v>34.875</c:v>
                </c:pt>
                <c:pt idx="16">
                  <c:v>35.776000000000003</c:v>
                </c:pt>
                <c:pt idx="17">
                  <c:v>36.533000000000001</c:v>
                </c:pt>
                <c:pt idx="18">
                  <c:v>37.152000000000001</c:v>
                </c:pt>
                <c:pt idx="19">
                  <c:v>37.639000000000003</c:v>
                </c:pt>
                <c:pt idx="20">
                  <c:v>38</c:v>
                </c:pt>
                <c:pt idx="21">
                  <c:v>38.241</c:v>
                </c:pt>
                <c:pt idx="22">
                  <c:v>38.368000000000002</c:v>
                </c:pt>
                <c:pt idx="23">
                  <c:v>38.387</c:v>
                </c:pt>
                <c:pt idx="24">
                  <c:v>38.304000000000002</c:v>
                </c:pt>
                <c:pt idx="25">
                  <c:v>38.125</c:v>
                </c:pt>
                <c:pt idx="26">
                  <c:v>37.855999999999995</c:v>
                </c:pt>
                <c:pt idx="27">
                  <c:v>37.503</c:v>
                </c:pt>
                <c:pt idx="28">
                  <c:v>37.071999999999996</c:v>
                </c:pt>
                <c:pt idx="29">
                  <c:v>36.568999999999988</c:v>
                </c:pt>
                <c:pt idx="30">
                  <c:v>35.999999999999993</c:v>
                </c:pt>
                <c:pt idx="31">
                  <c:v>35.370999999999988</c:v>
                </c:pt>
                <c:pt idx="32">
                  <c:v>34.687999999999988</c:v>
                </c:pt>
                <c:pt idx="33">
                  <c:v>33.956999999999987</c:v>
                </c:pt>
                <c:pt idx="34">
                  <c:v>33.183999999999983</c:v>
                </c:pt>
                <c:pt idx="35">
                  <c:v>32.374999999999986</c:v>
                </c:pt>
                <c:pt idx="36">
                  <c:v>31.535999999999984</c:v>
                </c:pt>
                <c:pt idx="37">
                  <c:v>30.672999999999984</c:v>
                </c:pt>
                <c:pt idx="38">
                  <c:v>29.79199999999998</c:v>
                </c:pt>
                <c:pt idx="39">
                  <c:v>28.89899999999998</c:v>
                </c:pt>
                <c:pt idx="40">
                  <c:v>27.101000000000003</c:v>
                </c:pt>
                <c:pt idx="41">
                  <c:v>26.208000000000006</c:v>
                </c:pt>
                <c:pt idx="42">
                  <c:v>25.327000000000009</c:v>
                </c:pt>
                <c:pt idx="43">
                  <c:v>24.464000000000013</c:v>
                </c:pt>
                <c:pt idx="44">
                  <c:v>23.625000000000014</c:v>
                </c:pt>
                <c:pt idx="45">
                  <c:v>22.816000000000017</c:v>
                </c:pt>
                <c:pt idx="46">
                  <c:v>22.043000000000021</c:v>
                </c:pt>
                <c:pt idx="47">
                  <c:v>21.312000000000019</c:v>
                </c:pt>
                <c:pt idx="48">
                  <c:v>20.629000000000019</c:v>
                </c:pt>
                <c:pt idx="49">
                  <c:v>20.000000000000021</c:v>
                </c:pt>
                <c:pt idx="50">
                  <c:v>19.431000000000019</c:v>
                </c:pt>
                <c:pt idx="51">
                  <c:v>18.928000000000019</c:v>
                </c:pt>
                <c:pt idx="52">
                  <c:v>18.497000000000018</c:v>
                </c:pt>
                <c:pt idx="53">
                  <c:v>18.144000000000016</c:v>
                </c:pt>
                <c:pt idx="54">
                  <c:v>17.875000000000014</c:v>
                </c:pt>
                <c:pt idx="55">
                  <c:v>17.696000000000009</c:v>
                </c:pt>
                <c:pt idx="56">
                  <c:v>17.613</c:v>
                </c:pt>
                <c:pt idx="57">
                  <c:v>17.631999999999994</c:v>
                </c:pt>
                <c:pt idx="58">
                  <c:v>17.75899999999999</c:v>
                </c:pt>
                <c:pt idx="59">
                  <c:v>17.999999999999979</c:v>
                </c:pt>
                <c:pt idx="60">
                  <c:v>18.360999999999969</c:v>
                </c:pt>
                <c:pt idx="61">
                  <c:v>18.847999999999956</c:v>
                </c:pt>
                <c:pt idx="62">
                  <c:v>19.466999999999949</c:v>
                </c:pt>
                <c:pt idx="63">
                  <c:v>20.223999999999929</c:v>
                </c:pt>
                <c:pt idx="64">
                  <c:v>21.124999999999911</c:v>
                </c:pt>
                <c:pt idx="65">
                  <c:v>22.175999999999895</c:v>
                </c:pt>
                <c:pt idx="66">
                  <c:v>23.382999999999878</c:v>
                </c:pt>
                <c:pt idx="67">
                  <c:v>24.751999999999853</c:v>
                </c:pt>
                <c:pt idx="68">
                  <c:v>26.288999999999831</c:v>
                </c:pt>
                <c:pt idx="69">
                  <c:v>27.999999999999808</c:v>
                </c:pt>
                <c:pt idx="70">
                  <c:v>29.890999999999785</c:v>
                </c:pt>
                <c:pt idx="71">
                  <c:v>31.967999999999755</c:v>
                </c:pt>
                <c:pt idx="72">
                  <c:v>34.236999999999718</c:v>
                </c:pt>
                <c:pt idx="73">
                  <c:v>36.703999999999681</c:v>
                </c:pt>
                <c:pt idx="74">
                  <c:v>39.374999999999659</c:v>
                </c:pt>
                <c:pt idx="75">
                  <c:v>42.255999999999617</c:v>
                </c:pt>
                <c:pt idx="76">
                  <c:v>45.352999999999582</c:v>
                </c:pt>
                <c:pt idx="77">
                  <c:v>48.671999999999542</c:v>
                </c:pt>
                <c:pt idx="78">
                  <c:v>52.218999999999497</c:v>
                </c:pt>
                <c:pt idx="79">
                  <c:v>55.999999999999446</c:v>
                </c:pt>
                <c:pt idx="80">
                  <c:v>60.020999999999397</c:v>
                </c:pt>
                <c:pt idx="81">
                  <c:v>64.287999999999343</c:v>
                </c:pt>
                <c:pt idx="82">
                  <c:v>68.806999999999292</c:v>
                </c:pt>
                <c:pt idx="83">
                  <c:v>73.583999999999236</c:v>
                </c:pt>
                <c:pt idx="84">
                  <c:v>78.624999999999176</c:v>
                </c:pt>
                <c:pt idx="85">
                  <c:v>83.935999999999126</c:v>
                </c:pt>
                <c:pt idx="86">
                  <c:v>89.522999999999058</c:v>
                </c:pt>
                <c:pt idx="87">
                  <c:v>95.391999999998973</c:v>
                </c:pt>
                <c:pt idx="88">
                  <c:v>101.5489999999989</c:v>
                </c:pt>
                <c:pt idx="89">
                  <c:v>107.99999999999882</c:v>
                </c:pt>
                <c:pt idx="90">
                  <c:v>114.75099999999875</c:v>
                </c:pt>
              </c:numCache>
            </c:numRef>
          </c:xVal>
          <c:yVal>
            <c:numRef>
              <c:f>'Sheet1 (2)'!$C$5:$C$95</c:f>
              <c:numCache>
                <c:formatCode>General</c:formatCode>
                <c:ptCount val="91"/>
                <c:pt idx="0">
                  <c:v>126</c:v>
                </c:pt>
                <c:pt idx="1">
                  <c:v>128.18100000000001</c:v>
                </c:pt>
                <c:pt idx="2">
                  <c:v>130.12800000000001</c:v>
                </c:pt>
                <c:pt idx="3">
                  <c:v>131.84699999999998</c:v>
                </c:pt>
                <c:pt idx="4">
                  <c:v>133.34399999999999</c:v>
                </c:pt>
                <c:pt idx="5">
                  <c:v>134.625</c:v>
                </c:pt>
                <c:pt idx="6">
                  <c:v>135.696</c:v>
                </c:pt>
                <c:pt idx="7">
                  <c:v>136.56299999999999</c:v>
                </c:pt>
                <c:pt idx="8">
                  <c:v>137.232</c:v>
                </c:pt>
                <c:pt idx="9">
                  <c:v>137.709</c:v>
                </c:pt>
                <c:pt idx="10">
                  <c:v>138</c:v>
                </c:pt>
                <c:pt idx="11">
                  <c:v>138.11099999999999</c:v>
                </c:pt>
                <c:pt idx="12">
                  <c:v>138.048</c:v>
                </c:pt>
                <c:pt idx="13">
                  <c:v>137.81700000000001</c:v>
                </c:pt>
                <c:pt idx="14">
                  <c:v>137.42399999999998</c:v>
                </c:pt>
                <c:pt idx="15">
                  <c:v>136.875</c:v>
                </c:pt>
                <c:pt idx="16">
                  <c:v>136.17599999999999</c:v>
                </c:pt>
                <c:pt idx="17">
                  <c:v>135.333</c:v>
                </c:pt>
                <c:pt idx="18">
                  <c:v>134.352</c:v>
                </c:pt>
                <c:pt idx="19">
                  <c:v>133.239</c:v>
                </c:pt>
                <c:pt idx="20">
                  <c:v>132</c:v>
                </c:pt>
                <c:pt idx="21">
                  <c:v>130.64099999999999</c:v>
                </c:pt>
                <c:pt idx="22">
                  <c:v>129.16800000000001</c:v>
                </c:pt>
                <c:pt idx="23">
                  <c:v>127.58699999999999</c:v>
                </c:pt>
                <c:pt idx="24">
                  <c:v>125.90399999999998</c:v>
                </c:pt>
                <c:pt idx="25">
                  <c:v>124.12499999999999</c:v>
                </c:pt>
                <c:pt idx="26">
                  <c:v>122.25599999999999</c:v>
                </c:pt>
                <c:pt idx="27">
                  <c:v>120.30299999999997</c:v>
                </c:pt>
                <c:pt idx="28">
                  <c:v>118.27199999999998</c:v>
                </c:pt>
                <c:pt idx="29">
                  <c:v>116.16899999999997</c:v>
                </c:pt>
                <c:pt idx="30">
                  <c:v>113.99999999999997</c:v>
                </c:pt>
                <c:pt idx="31">
                  <c:v>111.77099999999997</c:v>
                </c:pt>
                <c:pt idx="32">
                  <c:v>109.48799999999997</c:v>
                </c:pt>
                <c:pt idx="33">
                  <c:v>107.15699999999997</c:v>
                </c:pt>
                <c:pt idx="34">
                  <c:v>104.78399999999996</c:v>
                </c:pt>
                <c:pt idx="35">
                  <c:v>102.37499999999996</c:v>
                </c:pt>
                <c:pt idx="36">
                  <c:v>99.93599999999995</c:v>
                </c:pt>
                <c:pt idx="37">
                  <c:v>97.472999999999956</c:v>
                </c:pt>
                <c:pt idx="38">
                  <c:v>94.991999999999948</c:v>
                </c:pt>
                <c:pt idx="39">
                  <c:v>92.498999999999953</c:v>
                </c:pt>
                <c:pt idx="40">
                  <c:v>87.501000000000005</c:v>
                </c:pt>
                <c:pt idx="41">
                  <c:v>85.008000000000024</c:v>
                </c:pt>
                <c:pt idx="42">
                  <c:v>82.527000000000029</c:v>
                </c:pt>
                <c:pt idx="43">
                  <c:v>80.064000000000036</c:v>
                </c:pt>
                <c:pt idx="44">
                  <c:v>77.625000000000043</c:v>
                </c:pt>
                <c:pt idx="45">
                  <c:v>75.216000000000051</c:v>
                </c:pt>
                <c:pt idx="46">
                  <c:v>72.84300000000006</c:v>
                </c:pt>
                <c:pt idx="47">
                  <c:v>70.512000000000057</c:v>
                </c:pt>
                <c:pt idx="48">
                  <c:v>68.22900000000007</c:v>
                </c:pt>
                <c:pt idx="49">
                  <c:v>66.000000000000085</c:v>
                </c:pt>
                <c:pt idx="50">
                  <c:v>63.831000000000088</c:v>
                </c:pt>
                <c:pt idx="51">
                  <c:v>61.728000000000087</c:v>
                </c:pt>
                <c:pt idx="52">
                  <c:v>59.697000000000088</c:v>
                </c:pt>
                <c:pt idx="53">
                  <c:v>57.744000000000099</c:v>
                </c:pt>
                <c:pt idx="54">
                  <c:v>55.875000000000099</c:v>
                </c:pt>
                <c:pt idx="55">
                  <c:v>54.096000000000096</c:v>
                </c:pt>
                <c:pt idx="56">
                  <c:v>52.413000000000096</c:v>
                </c:pt>
                <c:pt idx="57">
                  <c:v>50.832000000000093</c:v>
                </c:pt>
                <c:pt idx="58">
                  <c:v>49.359000000000094</c:v>
                </c:pt>
                <c:pt idx="59">
                  <c:v>48.000000000000092</c:v>
                </c:pt>
                <c:pt idx="60">
                  <c:v>46.761000000000088</c:v>
                </c:pt>
                <c:pt idx="61">
                  <c:v>45.648000000000081</c:v>
                </c:pt>
                <c:pt idx="62">
                  <c:v>44.66700000000008</c:v>
                </c:pt>
                <c:pt idx="63">
                  <c:v>43.824000000000069</c:v>
                </c:pt>
                <c:pt idx="64">
                  <c:v>43.125000000000057</c:v>
                </c:pt>
                <c:pt idx="65">
                  <c:v>42.576000000000036</c:v>
                </c:pt>
                <c:pt idx="66">
                  <c:v>42.183000000000035</c:v>
                </c:pt>
                <c:pt idx="67">
                  <c:v>41.952000000000019</c:v>
                </c:pt>
                <c:pt idx="68">
                  <c:v>41.888999999999996</c:v>
                </c:pt>
                <c:pt idx="69">
                  <c:v>41.999999999999986</c:v>
                </c:pt>
                <c:pt idx="70">
                  <c:v>42.290999999999954</c:v>
                </c:pt>
                <c:pt idx="71">
                  <c:v>42.767999999999937</c:v>
                </c:pt>
                <c:pt idx="72">
                  <c:v>43.436999999999912</c:v>
                </c:pt>
                <c:pt idx="73">
                  <c:v>44.303999999999874</c:v>
                </c:pt>
                <c:pt idx="74">
                  <c:v>45.374999999999858</c:v>
                </c:pt>
                <c:pt idx="75">
                  <c:v>46.655999999999814</c:v>
                </c:pt>
                <c:pt idx="76">
                  <c:v>48.152999999999793</c:v>
                </c:pt>
                <c:pt idx="77">
                  <c:v>49.871999999999758</c:v>
                </c:pt>
                <c:pt idx="78">
                  <c:v>51.818999999999711</c:v>
                </c:pt>
                <c:pt idx="79">
                  <c:v>53.999999999999673</c:v>
                </c:pt>
                <c:pt idx="80">
                  <c:v>56.420999999999637</c:v>
                </c:pt>
                <c:pt idx="81">
                  <c:v>59.087999999999582</c:v>
                </c:pt>
                <c:pt idx="82">
                  <c:v>62.006999999999536</c:v>
                </c:pt>
                <c:pt idx="83">
                  <c:v>65.183999999999486</c:v>
                </c:pt>
                <c:pt idx="84">
                  <c:v>68.624999999999432</c:v>
                </c:pt>
                <c:pt idx="85">
                  <c:v>72.335999999999387</c:v>
                </c:pt>
                <c:pt idx="86">
                  <c:v>76.322999999999311</c:v>
                </c:pt>
                <c:pt idx="87">
                  <c:v>80.591999999999246</c:v>
                </c:pt>
                <c:pt idx="88">
                  <c:v>85.148999999999191</c:v>
                </c:pt>
                <c:pt idx="89">
                  <c:v>89.999999999999105</c:v>
                </c:pt>
                <c:pt idx="90">
                  <c:v>95.150999999999044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'Sheet1 (2)'!$L$4</c:f>
              <c:strCache>
                <c:ptCount val="1"/>
                <c:pt idx="0">
                  <c:v>y10</c:v>
                </c:pt>
              </c:strCache>
            </c:strRef>
          </c:tx>
          <c:marker>
            <c:symbol val="none"/>
          </c:marker>
          <c:xVal>
            <c:numRef>
              <c:f>'Sheet1 (2)'!$K$5:$K$95</c:f>
              <c:numCache>
                <c:formatCode>General</c:formatCode>
                <c:ptCount val="91"/>
                <c:pt idx="0">
                  <c:v>-2.53992509972147</c:v>
                </c:pt>
                <c:pt idx="1">
                  <c:v>1.3273789814531902</c:v>
                </c:pt>
                <c:pt idx="2">
                  <c:v>4.9734579994743715</c:v>
                </c:pt>
                <c:pt idx="3">
                  <c:v>8.4070300015878168</c:v>
                </c:pt>
                <c:pt idx="4">
                  <c:v>11.637551731043143</c:v>
                </c:pt>
                <c:pt idx="5">
                  <c:v>14.675446960359819</c:v>
                </c:pt>
                <c:pt idx="6">
                  <c:v>17.532398927125822</c:v>
                </c:pt>
                <c:pt idx="7">
                  <c:v>20.221705112243139</c:v>
                </c:pt>
                <c:pt idx="8">
                  <c:v>22.758656915990528</c:v>
                </c:pt>
                <c:pt idx="9">
                  <c:v>25.160814964634412</c:v>
                </c:pt>
                <c:pt idx="10">
                  <c:v>27.447842369625768</c:v>
                </c:pt>
                <c:pt idx="11">
                  <c:v>29.640150675120942</c:v>
                </c:pt>
                <c:pt idx="12">
                  <c:v>31.755014890220103</c:v>
                </c:pt>
                <c:pt idx="13">
                  <c:v>33.798565241227116</c:v>
                </c:pt>
                <c:pt idx="14">
                  <c:v>35.754043094611973</c:v>
                </c:pt>
                <c:pt idx="15">
                  <c:v>37.573330573602156</c:v>
                </c:pt>
                <c:pt idx="16">
                  <c:v>39.185702415689633</c:v>
                </c:pt>
                <c:pt idx="17">
                  <c:v>40.528268979026087</c:v>
                </c:pt>
                <c:pt idx="18">
                  <c:v>41.575858356968688</c:v>
                </c:pt>
                <c:pt idx="19">
                  <c:v>42.344353700364238</c:v>
                </c:pt>
                <c:pt idx="20">
                  <c:v>42.871955978473096</c:v>
                </c:pt>
                <c:pt idx="21">
                  <c:v>43.199817664046144</c:v>
                </c:pt>
                <c:pt idx="22">
                  <c:v>43.362458391778695</c:v>
                </c:pt>
                <c:pt idx="23">
                  <c:v>43.385979383632687</c:v>
                </c:pt>
                <c:pt idx="24">
                  <c:v>43.289542100020284</c:v>
                </c:pt>
                <c:pt idx="25">
                  <c:v>43.087428151702881</c:v>
                </c:pt>
                <c:pt idx="26">
                  <c:v>42.790731396665066</c:v>
                </c:pt>
                <c:pt idx="27">
                  <c:v>42.408536184839612</c:v>
                </c:pt>
                <c:pt idx="28">
                  <c:v>41.948681461816065</c:v>
                </c:pt>
                <c:pt idx="29">
                  <c:v>41.418240651298802</c:v>
                </c:pt>
                <c:pt idx="30">
                  <c:v>40.823819106188651</c:v>
                </c:pt>
                <c:pt idx="31">
                  <c:v>40.171737841772647</c:v>
                </c:pt>
                <c:pt idx="32">
                  <c:v>39.46814717398167</c:v>
                </c:pt>
                <c:pt idx="33">
                  <c:v>38.71909723655402</c:v>
                </c:pt>
                <c:pt idx="34">
                  <c:v>37.93058189826543</c:v>
                </c:pt>
                <c:pt idx="35">
                  <c:v>37.108566191097559</c:v>
                </c:pt>
                <c:pt idx="36">
                  <c:v>36.259003459565683</c:v>
                </c:pt>
                <c:pt idx="37">
                  <c:v>35.387846066050528</c:v>
                </c:pt>
                <c:pt idx="38">
                  <c:v>34.501052031461732</c:v>
                </c:pt>
                <c:pt idx="39">
                  <c:v>33.604589088888915</c:v>
                </c:pt>
                <c:pt idx="40">
                  <c:v>31.806589088888941</c:v>
                </c:pt>
                <c:pt idx="41">
                  <c:v>30.917052031461754</c:v>
                </c:pt>
                <c:pt idx="42">
                  <c:v>30.041846066050553</c:v>
                </c:pt>
                <c:pt idx="43">
                  <c:v>29.187003459565712</c:v>
                </c:pt>
                <c:pt idx="44">
                  <c:v>28.358566191097587</c:v>
                </c:pt>
                <c:pt idx="45">
                  <c:v>27.56258189826546</c:v>
                </c:pt>
                <c:pt idx="46">
                  <c:v>26.805097236554055</c:v>
                </c:pt>
                <c:pt idx="47">
                  <c:v>26.092147173981701</c:v>
                </c:pt>
                <c:pt idx="48">
                  <c:v>25.429737841772678</c:v>
                </c:pt>
                <c:pt idx="49">
                  <c:v>24.823819106188679</c:v>
                </c:pt>
                <c:pt idx="50">
                  <c:v>24.280240651298836</c:v>
                </c:pt>
                <c:pt idx="51">
                  <c:v>23.804681461816084</c:v>
                </c:pt>
                <c:pt idx="52">
                  <c:v>23.402536184839626</c:v>
                </c:pt>
                <c:pt idx="53">
                  <c:v>23.078731396665088</c:v>
                </c:pt>
                <c:pt idx="54">
                  <c:v>22.837428151702898</c:v>
                </c:pt>
                <c:pt idx="55">
                  <c:v>22.681542100020295</c:v>
                </c:pt>
                <c:pt idx="56">
                  <c:v>22.611979383632679</c:v>
                </c:pt>
                <c:pt idx="57">
                  <c:v>22.626458391778684</c:v>
                </c:pt>
                <c:pt idx="58">
                  <c:v>22.717817664046141</c:v>
                </c:pt>
                <c:pt idx="59">
                  <c:v>22.871955978473085</c:v>
                </c:pt>
                <c:pt idx="60">
                  <c:v>23.066353700364218</c:v>
                </c:pt>
                <c:pt idx="61">
                  <c:v>23.271858356968668</c:v>
                </c:pt>
                <c:pt idx="62">
                  <c:v>23.462268979026078</c:v>
                </c:pt>
                <c:pt idx="63">
                  <c:v>23.633702415689605</c:v>
                </c:pt>
                <c:pt idx="64">
                  <c:v>23.823330573602139</c:v>
                </c:pt>
                <c:pt idx="65">
                  <c:v>24.10604309461193</c:v>
                </c:pt>
                <c:pt idx="66">
                  <c:v>24.564565241227069</c:v>
                </c:pt>
                <c:pt idx="67">
                  <c:v>25.259014890220012</c:v>
                </c:pt>
                <c:pt idx="68">
                  <c:v>26.218150675120835</c:v>
                </c:pt>
                <c:pt idx="69">
                  <c:v>27.447842369625622</c:v>
                </c:pt>
                <c:pt idx="70">
                  <c:v>28.942814964634241</c:v>
                </c:pt>
                <c:pt idx="71">
                  <c:v>30.694656915990326</c:v>
                </c:pt>
                <c:pt idx="72">
                  <c:v>32.695705112242884</c:v>
                </c:pt>
                <c:pt idx="73">
                  <c:v>34.940398927125528</c:v>
                </c:pt>
                <c:pt idx="74">
                  <c:v>37.425446960359501</c:v>
                </c:pt>
                <c:pt idx="75">
                  <c:v>40.149551731042784</c:v>
                </c:pt>
                <c:pt idx="76">
                  <c:v>43.113030001587418</c:v>
                </c:pt>
                <c:pt idx="77">
                  <c:v>46.317457999473923</c:v>
                </c:pt>
                <c:pt idx="78">
                  <c:v>49.765378981452692</c:v>
                </c:pt>
                <c:pt idx="79">
                  <c:v>53.460074900277988</c:v>
                </c:pt>
                <c:pt idx="80">
                  <c:v>57.405392487364892</c:v>
                </c:pt>
                <c:pt idx="81">
                  <c:v>61.60561213579286</c:v>
                </c:pt>
                <c:pt idx="82">
                  <c:v>66.065349287473921</c:v>
                </c:pt>
                <c:pt idx="83">
                  <c:v>70.78948011303342</c:v>
                </c:pt>
                <c:pt idx="84">
                  <c:v>75.783085238852891</c:v>
                </c:pt>
                <c:pt idx="85">
                  <c:v>81.051406876826604</c:v>
                </c:pt>
                <c:pt idx="86">
                  <c:v>86.599815937208248</c:v>
                </c:pt>
                <c:pt idx="87">
                  <c:v>92.43378661415916</c:v>
                </c:pt>
                <c:pt idx="88">
                  <c:v>98.558876598969633</c:v>
                </c:pt>
                <c:pt idx="89">
                  <c:v>104.98071156002152</c:v>
                </c:pt>
                <c:pt idx="90">
                  <c:v>111.70497288049324</c:v>
                </c:pt>
              </c:numCache>
            </c:numRef>
          </c:xVal>
          <c:yVal>
            <c:numRef>
              <c:f>'Sheet1 (2)'!$L$5:$L$95</c:f>
              <c:numCache>
                <c:formatCode>General</c:formatCode>
                <c:ptCount val="91"/>
                <c:pt idx="0">
                  <c:v>130.30682951691901</c:v>
                </c:pt>
                <c:pt idx="1">
                  <c:v>132.53757478959622</c:v>
                </c:pt>
                <c:pt idx="2">
                  <c:v>134.53891055993668</c:v>
                </c:pt>
                <c:pt idx="3">
                  <c:v>136.31718281574851</c:v>
                </c:pt>
                <c:pt idx="4">
                  <c:v>137.8786307115584</c:v>
                </c:pt>
                <c:pt idx="5">
                  <c:v>139.22926356170342</c:v>
                </c:pt>
                <c:pt idx="6">
                  <c:v>140.37464416853399</c:v>
                </c:pt>
                <c:pt idx="7">
                  <c:v>141.31951238503322</c:v>
                </c:pt>
                <c:pt idx="8">
                  <c:v>142.06714192039956</c:v>
                </c:pt>
                <c:pt idx="9">
                  <c:v>142.61827134498682</c:v>
                </c:pt>
                <c:pt idx="10">
                  <c:v>142.9694186733681</c:v>
                </c:pt>
                <c:pt idx="11">
                  <c:v>143.11049801211723</c:v>
                </c:pt>
                <c:pt idx="12">
                  <c:v>143.02222716621338</c:v>
                </c:pt>
                <c:pt idx="13">
                  <c:v>142.6753848736719</c:v>
                </c:pt>
                <c:pt idx="14">
                  <c:v>142.03647587017434</c:v>
                </c:pt>
                <c:pt idx="15">
                  <c:v>141.08439569481936</c:v>
                </c:pt>
                <c:pt idx="16">
                  <c:v>139.83303834221633</c:v>
                </c:pt>
                <c:pt idx="17">
                  <c:v>138.33929768739421</c:v>
                </c:pt>
                <c:pt idx="18">
                  <c:v>136.68212386741098</c:v>
                </c:pt>
                <c:pt idx="19">
                  <c:v>134.93004895093804</c:v>
                </c:pt>
                <c:pt idx="20">
                  <c:v>133.1242975334938</c:v>
                </c:pt>
                <c:pt idx="21">
                  <c:v>131.28141187898407</c:v>
                </c:pt>
                <c:pt idx="22">
                  <c:v>129.40334097134036</c:v>
                </c:pt>
                <c:pt idx="23">
                  <c:v>127.48597959604415</c:v>
                </c:pt>
                <c:pt idx="24">
                  <c:v>125.52403951662662</c:v>
                </c:pt>
                <c:pt idx="25">
                  <c:v>123.51319378951607</c:v>
                </c:pt>
                <c:pt idx="26">
                  <c:v>121.45075094364041</c:v>
                </c:pt>
                <c:pt idx="27">
                  <c:v>119.33567650745508</c:v>
                </c:pt>
                <c:pt idx="28">
                  <c:v>117.16837963049808</c:v>
                </c:pt>
                <c:pt idx="29">
                  <c:v>114.95044958832591</c:v>
                </c:pt>
                <c:pt idx="30">
                  <c:v>112.68441297103942</c:v>
                </c:pt>
                <c:pt idx="31">
                  <c:v>110.37353222771613</c:v>
                </c:pt>
                <c:pt idx="32">
                  <c:v>108.02164636084095</c:v>
                </c:pt>
                <c:pt idx="33">
                  <c:v>105.6330479306735</c:v>
                </c:pt>
                <c:pt idx="34">
                  <c:v>103.21238927114284</c:v>
                </c:pt>
                <c:pt idx="35">
                  <c:v>100.76461150199769</c:v>
                </c:pt>
                <c:pt idx="36">
                  <c:v>98.294891130689194</c:v>
                </c:pt>
                <c:pt idx="37">
                  <c:v>95.808600236287006</c:v>
                </c:pt>
                <c:pt idx="38">
                  <c:v>93.311277249220993</c:v>
                </c:pt>
                <c:pt idx="39">
                  <c:v>90.808606162301359</c:v>
                </c:pt>
                <c:pt idx="40">
                  <c:v>85.810606162301411</c:v>
                </c:pt>
                <c:pt idx="41">
                  <c:v>83.327277249221069</c:v>
                </c:pt>
                <c:pt idx="42">
                  <c:v>80.862600236287079</c:v>
                </c:pt>
                <c:pt idx="43">
                  <c:v>78.42289113068928</c:v>
                </c:pt>
                <c:pt idx="44">
                  <c:v>76.014611501997777</c:v>
                </c:pt>
                <c:pt idx="45">
                  <c:v>73.644389271142927</c:v>
                </c:pt>
                <c:pt idx="46">
                  <c:v>71.319047930673591</c:v>
                </c:pt>
                <c:pt idx="47">
                  <c:v>69.045646360841033</c:v>
                </c:pt>
                <c:pt idx="48">
                  <c:v>66.831532227716224</c:v>
                </c:pt>
                <c:pt idx="49">
                  <c:v>64.684412971039535</c:v>
                </c:pt>
                <c:pt idx="50">
                  <c:v>62.612449588326022</c:v>
                </c:pt>
                <c:pt idx="51">
                  <c:v>60.624379630498183</c:v>
                </c:pt>
                <c:pt idx="52">
                  <c:v>58.729676507455189</c:v>
                </c:pt>
                <c:pt idx="53">
                  <c:v>56.938750943640521</c:v>
                </c:pt>
                <c:pt idx="54">
                  <c:v>55.263193789516173</c:v>
                </c:pt>
                <c:pt idx="55">
                  <c:v>53.716039516626708</c:v>
                </c:pt>
                <c:pt idx="56">
                  <c:v>52.311979596044246</c:v>
                </c:pt>
                <c:pt idx="57">
                  <c:v>51.067340971340428</c:v>
                </c:pt>
                <c:pt idx="58">
                  <c:v>49.999411878984148</c:v>
                </c:pt>
                <c:pt idx="59">
                  <c:v>49.124297533493845</c:v>
                </c:pt>
                <c:pt idx="60">
                  <c:v>48.452048950938078</c:v>
                </c:pt>
                <c:pt idx="61">
                  <c:v>47.978123867411014</c:v>
                </c:pt>
                <c:pt idx="62">
                  <c:v>47.673297687394246</c:v>
                </c:pt>
                <c:pt idx="63">
                  <c:v>47.481038342216344</c:v>
                </c:pt>
                <c:pt idx="64">
                  <c:v>47.334395694819385</c:v>
                </c:pt>
                <c:pt idx="65">
                  <c:v>47.188475870174358</c:v>
                </c:pt>
                <c:pt idx="66">
                  <c:v>47.041384873671916</c:v>
                </c:pt>
                <c:pt idx="67">
                  <c:v>46.926227166213387</c:v>
                </c:pt>
                <c:pt idx="68">
                  <c:v>46.888498012117232</c:v>
                </c:pt>
                <c:pt idx="69">
                  <c:v>46.969418673368082</c:v>
                </c:pt>
                <c:pt idx="70">
                  <c:v>47.200271344986788</c:v>
                </c:pt>
                <c:pt idx="71">
                  <c:v>47.603141920399516</c:v>
                </c:pt>
                <c:pt idx="72">
                  <c:v>48.193512385033159</c:v>
                </c:pt>
                <c:pt idx="73">
                  <c:v>48.982644168533866</c:v>
                </c:pt>
                <c:pt idx="74">
                  <c:v>49.97926356170327</c:v>
                </c:pt>
                <c:pt idx="75">
                  <c:v>51.190630711558228</c:v>
                </c:pt>
                <c:pt idx="76">
                  <c:v>52.623182815748315</c:v>
                </c:pt>
                <c:pt idx="77">
                  <c:v>54.282910559936425</c:v>
                </c:pt>
                <c:pt idx="78">
                  <c:v>56.175574789595935</c:v>
                </c:pt>
                <c:pt idx="79">
                  <c:v>58.306829516918697</c:v>
                </c:pt>
                <c:pt idx="80">
                  <c:v>60.682290572097479</c:v>
                </c:pt>
                <c:pt idx="81">
                  <c:v>63.307572886673988</c:v>
                </c:pt>
                <c:pt idx="82">
                  <c:v>66.188309767346254</c:v>
                </c:pt>
                <c:pt idx="83">
                  <c:v>69.330161912099939</c:v>
                </c:pt>
                <c:pt idx="84">
                  <c:v>72.738820668232179</c:v>
                </c:pt>
                <c:pt idx="85">
                  <c:v>76.420008143202068</c:v>
                </c:pt>
                <c:pt idx="86">
                  <c:v>80.379475679088955</c:v>
                </c:pt>
                <c:pt idx="87">
                  <c:v>84.6230015584011</c:v>
                </c:pt>
                <c:pt idx="88">
                  <c:v>89.156388432210022</c:v>
                </c:pt>
                <c:pt idx="89">
                  <c:v>93.985460740769156</c:v>
                </c:pt>
                <c:pt idx="90">
                  <c:v>99.116062267761933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'Sheet1 (2)'!$N$4</c:f>
              <c:strCache>
                <c:ptCount val="1"/>
                <c:pt idx="0">
                  <c:v>y10m</c:v>
                </c:pt>
              </c:strCache>
            </c:strRef>
          </c:tx>
          <c:marker>
            <c:symbol val="none"/>
          </c:marker>
          <c:xVal>
            <c:numRef>
              <c:f>'Sheet1 (2)'!$M$5:$M$95</c:f>
              <c:numCache>
                <c:formatCode>General</c:formatCode>
                <c:ptCount val="91"/>
                <c:pt idx="0">
                  <c:v>2.53992509972147</c:v>
                </c:pt>
                <c:pt idx="1">
                  <c:v>6.2346210185468216</c:v>
                </c:pt>
                <c:pt idx="2">
                  <c:v>9.6825420005256344</c:v>
                </c:pt>
                <c:pt idx="3">
                  <c:v>12.88696999841218</c:v>
                </c:pt>
                <c:pt idx="4">
                  <c:v>15.850448268956843</c:v>
                </c:pt>
                <c:pt idx="5">
                  <c:v>18.574553039640179</c:v>
                </c:pt>
                <c:pt idx="6">
                  <c:v>21.059601072874184</c:v>
                </c:pt>
                <c:pt idx="7">
                  <c:v>23.304294887756864</c:v>
                </c:pt>
                <c:pt idx="8">
                  <c:v>25.305343084009458</c:v>
                </c:pt>
                <c:pt idx="9">
                  <c:v>27.057185035365585</c:v>
                </c:pt>
                <c:pt idx="10">
                  <c:v>28.552157630374232</c:v>
                </c:pt>
                <c:pt idx="11">
                  <c:v>29.78184932487904</c:v>
                </c:pt>
                <c:pt idx="12">
                  <c:v>30.740985109779906</c:v>
                </c:pt>
                <c:pt idx="13">
                  <c:v>31.435434758772878</c:v>
                </c:pt>
                <c:pt idx="14">
                  <c:v>31.893956905388038</c:v>
                </c:pt>
                <c:pt idx="15">
                  <c:v>32.176669426397844</c:v>
                </c:pt>
                <c:pt idx="16">
                  <c:v>32.366297584310374</c:v>
                </c:pt>
                <c:pt idx="17">
                  <c:v>32.537731020973915</c:v>
                </c:pt>
                <c:pt idx="18">
                  <c:v>32.728141643031314</c:v>
                </c:pt>
                <c:pt idx="19">
                  <c:v>32.933646299635768</c:v>
                </c:pt>
                <c:pt idx="20">
                  <c:v>33.128044021526904</c:v>
                </c:pt>
                <c:pt idx="21">
                  <c:v>33.282182335953856</c:v>
                </c:pt>
                <c:pt idx="22">
                  <c:v>33.373541608221309</c:v>
                </c:pt>
                <c:pt idx="23">
                  <c:v>33.388020616367314</c:v>
                </c:pt>
                <c:pt idx="24">
                  <c:v>33.31845789997972</c:v>
                </c:pt>
                <c:pt idx="25">
                  <c:v>33.162571848297119</c:v>
                </c:pt>
                <c:pt idx="26">
                  <c:v>32.921268603334923</c:v>
                </c:pt>
                <c:pt idx="27">
                  <c:v>32.597463815160388</c:v>
                </c:pt>
                <c:pt idx="28">
                  <c:v>32.195318538183926</c:v>
                </c:pt>
                <c:pt idx="29">
                  <c:v>31.719759348701171</c:v>
                </c:pt>
                <c:pt idx="30">
                  <c:v>31.176180893811335</c:v>
                </c:pt>
                <c:pt idx="31">
                  <c:v>30.57026215822733</c:v>
                </c:pt>
                <c:pt idx="32">
                  <c:v>29.907852826018306</c:v>
                </c:pt>
                <c:pt idx="33">
                  <c:v>29.194902763445953</c:v>
                </c:pt>
                <c:pt idx="34">
                  <c:v>28.43741810173454</c:v>
                </c:pt>
                <c:pt idx="35">
                  <c:v>27.641433808902413</c:v>
                </c:pt>
                <c:pt idx="36">
                  <c:v>26.812996540434284</c:v>
                </c:pt>
                <c:pt idx="37">
                  <c:v>25.95815393394944</c:v>
                </c:pt>
                <c:pt idx="38">
                  <c:v>25.082947968538232</c:v>
                </c:pt>
                <c:pt idx="39">
                  <c:v>24.193410911111041</c:v>
                </c:pt>
                <c:pt idx="40">
                  <c:v>22.395410911111064</c:v>
                </c:pt>
                <c:pt idx="41">
                  <c:v>21.498947968538257</c:v>
                </c:pt>
                <c:pt idx="42">
                  <c:v>20.612153933949465</c:v>
                </c:pt>
                <c:pt idx="43">
                  <c:v>19.740996540434313</c:v>
                </c:pt>
                <c:pt idx="44">
                  <c:v>18.891433808902441</c:v>
                </c:pt>
                <c:pt idx="45">
                  <c:v>18.069418101734573</c:v>
                </c:pt>
                <c:pt idx="46">
                  <c:v>17.280902763445987</c:v>
                </c:pt>
                <c:pt idx="47">
                  <c:v>16.531852826018337</c:v>
                </c:pt>
                <c:pt idx="48">
                  <c:v>15.828262158227359</c:v>
                </c:pt>
                <c:pt idx="49">
                  <c:v>15.176180893811361</c:v>
                </c:pt>
                <c:pt idx="50">
                  <c:v>14.581759348701201</c:v>
                </c:pt>
                <c:pt idx="51">
                  <c:v>14.051318538183953</c:v>
                </c:pt>
                <c:pt idx="52">
                  <c:v>13.591463815160409</c:v>
                </c:pt>
                <c:pt idx="53">
                  <c:v>13.209268603334944</c:v>
                </c:pt>
                <c:pt idx="54">
                  <c:v>12.91257184829713</c:v>
                </c:pt>
                <c:pt idx="55">
                  <c:v>12.710457899979724</c:v>
                </c:pt>
                <c:pt idx="56">
                  <c:v>12.614020616367318</c:v>
                </c:pt>
                <c:pt idx="57">
                  <c:v>12.637541608221303</c:v>
                </c:pt>
                <c:pt idx="58">
                  <c:v>12.800182335953838</c:v>
                </c:pt>
                <c:pt idx="59">
                  <c:v>13.128044021526872</c:v>
                </c:pt>
                <c:pt idx="60">
                  <c:v>13.655646299635722</c:v>
                </c:pt>
                <c:pt idx="61">
                  <c:v>14.424141643031245</c:v>
                </c:pt>
                <c:pt idx="62">
                  <c:v>15.47173102097382</c:v>
                </c:pt>
                <c:pt idx="63">
                  <c:v>16.814297584310253</c:v>
                </c:pt>
                <c:pt idx="64">
                  <c:v>18.426669426397684</c:v>
                </c:pt>
                <c:pt idx="65">
                  <c:v>20.24595690538786</c:v>
                </c:pt>
                <c:pt idx="66">
                  <c:v>22.201434758772688</c:v>
                </c:pt>
                <c:pt idx="67">
                  <c:v>24.244985109779694</c:v>
                </c:pt>
                <c:pt idx="68">
                  <c:v>26.359849324878827</c:v>
                </c:pt>
                <c:pt idx="69">
                  <c:v>28.552157630373994</c:v>
                </c:pt>
                <c:pt idx="70">
                  <c:v>30.839185035365329</c:v>
                </c:pt>
                <c:pt idx="71">
                  <c:v>33.241343084009188</c:v>
                </c:pt>
                <c:pt idx="72">
                  <c:v>35.778294887756552</c:v>
                </c:pt>
                <c:pt idx="73">
                  <c:v>38.467601072873833</c:v>
                </c:pt>
                <c:pt idx="74">
                  <c:v>41.324553039639817</c:v>
                </c:pt>
                <c:pt idx="75">
                  <c:v>44.362448268956449</c:v>
                </c:pt>
                <c:pt idx="76">
                  <c:v>47.592969998411746</c:v>
                </c:pt>
                <c:pt idx="77">
                  <c:v>51.026542000525161</c:v>
                </c:pt>
                <c:pt idx="78">
                  <c:v>54.672621018546302</c:v>
                </c:pt>
                <c:pt idx="79">
                  <c:v>58.539925099720904</c:v>
                </c:pt>
                <c:pt idx="80">
                  <c:v>62.636607512633901</c:v>
                </c:pt>
                <c:pt idx="81">
                  <c:v>66.970387864205833</c:v>
                </c:pt>
                <c:pt idx="82">
                  <c:v>71.548650712524662</c:v>
                </c:pt>
                <c:pt idx="83">
                  <c:v>76.378519886965051</c:v>
                </c:pt>
                <c:pt idx="84">
                  <c:v>81.46691476114546</c:v>
                </c:pt>
                <c:pt idx="85">
                  <c:v>86.820593123171648</c:v>
                </c:pt>
                <c:pt idx="86">
                  <c:v>92.446184062789868</c:v>
                </c:pt>
                <c:pt idx="87">
                  <c:v>98.350213385838785</c:v>
                </c:pt>
                <c:pt idx="88">
                  <c:v>104.53912340102816</c:v>
                </c:pt>
                <c:pt idx="89">
                  <c:v>111.01928843997612</c:v>
                </c:pt>
                <c:pt idx="90">
                  <c:v>117.79702711950426</c:v>
                </c:pt>
              </c:numCache>
            </c:numRef>
          </c:xVal>
          <c:yVal>
            <c:numRef>
              <c:f>'Sheet1 (2)'!$N$5:$N$95</c:f>
              <c:numCache>
                <c:formatCode>General</c:formatCode>
                <c:ptCount val="91"/>
                <c:pt idx="0">
                  <c:v>121.69317048308099</c:v>
                </c:pt>
                <c:pt idx="1">
                  <c:v>123.8244252104038</c:v>
                </c:pt>
                <c:pt idx="2">
                  <c:v>125.71708944006335</c:v>
                </c:pt>
                <c:pt idx="3">
                  <c:v>127.37681718425146</c:v>
                </c:pt>
                <c:pt idx="4">
                  <c:v>128.80936928844159</c:v>
                </c:pt>
                <c:pt idx="5">
                  <c:v>130.02073643829658</c:v>
                </c:pt>
                <c:pt idx="6">
                  <c:v>131.01735583146601</c:v>
                </c:pt>
                <c:pt idx="7">
                  <c:v>131.80648761496676</c:v>
                </c:pt>
                <c:pt idx="8">
                  <c:v>132.39685807960043</c:v>
                </c:pt>
                <c:pt idx="9">
                  <c:v>132.79972865501318</c:v>
                </c:pt>
                <c:pt idx="10">
                  <c:v>133.0305813266319</c:v>
                </c:pt>
                <c:pt idx="11">
                  <c:v>133.11150198788275</c:v>
                </c:pt>
                <c:pt idx="12">
                  <c:v>133.07377283378662</c:v>
                </c:pt>
                <c:pt idx="13">
                  <c:v>132.95861512632811</c:v>
                </c:pt>
                <c:pt idx="14">
                  <c:v>132.81152412982561</c:v>
                </c:pt>
                <c:pt idx="15">
                  <c:v>132.66560430518064</c:v>
                </c:pt>
                <c:pt idx="16">
                  <c:v>132.51896165778365</c:v>
                </c:pt>
                <c:pt idx="17">
                  <c:v>132.32670231260579</c:v>
                </c:pt>
                <c:pt idx="18">
                  <c:v>132.02187613258903</c:v>
                </c:pt>
                <c:pt idx="19">
                  <c:v>131.54795104906196</c:v>
                </c:pt>
                <c:pt idx="20">
                  <c:v>130.8757024665062</c:v>
                </c:pt>
                <c:pt idx="21">
                  <c:v>130.00058812101591</c:v>
                </c:pt>
                <c:pt idx="22">
                  <c:v>128.93265902865966</c:v>
                </c:pt>
                <c:pt idx="23">
                  <c:v>127.68802040395583</c:v>
                </c:pt>
                <c:pt idx="24">
                  <c:v>126.28396048337335</c:v>
                </c:pt>
                <c:pt idx="25">
                  <c:v>124.73680621048391</c:v>
                </c:pt>
                <c:pt idx="26">
                  <c:v>123.06124905635956</c:v>
                </c:pt>
                <c:pt idx="27">
                  <c:v>121.27032349254486</c:v>
                </c:pt>
                <c:pt idx="28">
                  <c:v>119.37562036950187</c:v>
                </c:pt>
                <c:pt idx="29">
                  <c:v>117.38755041167403</c:v>
                </c:pt>
                <c:pt idx="30">
                  <c:v>115.31558702896052</c:v>
                </c:pt>
                <c:pt idx="31">
                  <c:v>113.16846777228382</c:v>
                </c:pt>
                <c:pt idx="32">
                  <c:v>110.954353639159</c:v>
                </c:pt>
                <c:pt idx="33">
                  <c:v>108.68095206932644</c:v>
                </c:pt>
                <c:pt idx="34">
                  <c:v>106.35561072885709</c:v>
                </c:pt>
                <c:pt idx="35">
                  <c:v>103.98538849800222</c:v>
                </c:pt>
                <c:pt idx="36">
                  <c:v>101.57710886931071</c:v>
                </c:pt>
                <c:pt idx="37">
                  <c:v>99.137399763712907</c:v>
                </c:pt>
                <c:pt idx="38">
                  <c:v>96.672722750778902</c:v>
                </c:pt>
                <c:pt idx="39">
                  <c:v>94.189393837698546</c:v>
                </c:pt>
                <c:pt idx="40">
                  <c:v>89.191393837698598</c:v>
                </c:pt>
                <c:pt idx="41">
                  <c:v>86.688722750778979</c:v>
                </c:pt>
                <c:pt idx="42">
                  <c:v>84.19139976371298</c:v>
                </c:pt>
                <c:pt idx="43">
                  <c:v>81.705108869310791</c:v>
                </c:pt>
                <c:pt idx="44">
                  <c:v>79.235388498002308</c:v>
                </c:pt>
                <c:pt idx="45">
                  <c:v>76.787610728857175</c:v>
                </c:pt>
                <c:pt idx="46">
                  <c:v>74.36695206932653</c:v>
                </c:pt>
                <c:pt idx="47">
                  <c:v>71.978353639159081</c:v>
                </c:pt>
                <c:pt idx="48">
                  <c:v>69.626467772283917</c:v>
                </c:pt>
                <c:pt idx="49">
                  <c:v>67.315587028960636</c:v>
                </c:pt>
                <c:pt idx="50">
                  <c:v>65.049550411674147</c:v>
                </c:pt>
                <c:pt idx="51">
                  <c:v>62.831620369501991</c:v>
                </c:pt>
                <c:pt idx="52">
                  <c:v>60.664323492544987</c:v>
                </c:pt>
                <c:pt idx="53">
                  <c:v>58.549249056359677</c:v>
                </c:pt>
                <c:pt idx="54">
                  <c:v>56.486806210484026</c:v>
                </c:pt>
                <c:pt idx="55">
                  <c:v>54.475960483373484</c:v>
                </c:pt>
                <c:pt idx="56">
                  <c:v>52.514020403955946</c:v>
                </c:pt>
                <c:pt idx="57">
                  <c:v>50.596659028659758</c:v>
                </c:pt>
                <c:pt idx="58">
                  <c:v>48.71858812101604</c:v>
                </c:pt>
                <c:pt idx="59">
                  <c:v>46.87570246650634</c:v>
                </c:pt>
                <c:pt idx="60">
                  <c:v>45.069951049062098</c:v>
                </c:pt>
                <c:pt idx="61">
                  <c:v>43.317876132589149</c:v>
                </c:pt>
                <c:pt idx="62">
                  <c:v>41.660702312605913</c:v>
                </c:pt>
                <c:pt idx="63">
                  <c:v>40.166961657783794</c:v>
                </c:pt>
                <c:pt idx="64">
                  <c:v>38.915604305180729</c:v>
                </c:pt>
                <c:pt idx="65">
                  <c:v>37.963524129825714</c:v>
                </c:pt>
                <c:pt idx="66">
                  <c:v>37.324615126328155</c:v>
                </c:pt>
                <c:pt idx="67">
                  <c:v>36.977772833786652</c:v>
                </c:pt>
                <c:pt idx="68">
                  <c:v>36.88950198788276</c:v>
                </c:pt>
                <c:pt idx="69">
                  <c:v>37.030581326631889</c:v>
                </c:pt>
                <c:pt idx="70">
                  <c:v>37.38172865501312</c:v>
                </c:pt>
                <c:pt idx="71">
                  <c:v>37.932858079600358</c:v>
                </c:pt>
                <c:pt idx="72">
                  <c:v>38.680487614966665</c:v>
                </c:pt>
                <c:pt idx="73">
                  <c:v>39.625355831465882</c:v>
                </c:pt>
                <c:pt idx="74">
                  <c:v>40.770736438296446</c:v>
                </c:pt>
                <c:pt idx="75">
                  <c:v>42.1213692884414</c:v>
                </c:pt>
                <c:pt idx="76">
                  <c:v>43.68281718425127</c:v>
                </c:pt>
                <c:pt idx="77">
                  <c:v>45.461089440063091</c:v>
                </c:pt>
                <c:pt idx="78">
                  <c:v>47.462425210403488</c:v>
                </c:pt>
                <c:pt idx="79">
                  <c:v>49.69317048308065</c:v>
                </c:pt>
                <c:pt idx="80">
                  <c:v>52.159709427901795</c:v>
                </c:pt>
                <c:pt idx="81">
                  <c:v>54.868427113325176</c:v>
                </c:pt>
                <c:pt idx="82">
                  <c:v>57.825690232652811</c:v>
                </c:pt>
                <c:pt idx="83">
                  <c:v>61.037838087899026</c:v>
                </c:pt>
                <c:pt idx="84">
                  <c:v>64.511179331766684</c:v>
                </c:pt>
                <c:pt idx="85">
                  <c:v>68.251991856796707</c:v>
                </c:pt>
                <c:pt idx="86">
                  <c:v>72.266524320909667</c:v>
                </c:pt>
                <c:pt idx="87">
                  <c:v>76.560998441597391</c:v>
                </c:pt>
                <c:pt idx="88">
                  <c:v>81.14161156778836</c:v>
                </c:pt>
                <c:pt idx="89">
                  <c:v>86.014539259229053</c:v>
                </c:pt>
                <c:pt idx="90">
                  <c:v>91.185937732236155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49152"/>
        <c:axId val="73250688"/>
      </c:scatterChart>
      <c:valAx>
        <c:axId val="7324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250688"/>
        <c:crosses val="autoZero"/>
        <c:crossBetween val="midCat"/>
      </c:valAx>
      <c:valAx>
        <c:axId val="73250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249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'Sheet1 (2)'!$C$4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xVal>
            <c:numRef>
              <c:f>'Sheet1 (2)'!$B$5:$B$95</c:f>
              <c:numCache>
                <c:formatCode>General</c:formatCode>
                <c:ptCount val="91"/>
                <c:pt idx="0">
                  <c:v>0</c:v>
                </c:pt>
                <c:pt idx="1">
                  <c:v>3.7810000000000059</c:v>
                </c:pt>
                <c:pt idx="2">
                  <c:v>7.328000000000003</c:v>
                </c:pt>
                <c:pt idx="3">
                  <c:v>10.646999999999998</c:v>
                </c:pt>
                <c:pt idx="4">
                  <c:v>13.743999999999993</c:v>
                </c:pt>
                <c:pt idx="5">
                  <c:v>16.625</c:v>
                </c:pt>
                <c:pt idx="6">
                  <c:v>19.296000000000003</c:v>
                </c:pt>
                <c:pt idx="7">
                  <c:v>21.763000000000002</c:v>
                </c:pt>
                <c:pt idx="8">
                  <c:v>24.031999999999993</c:v>
                </c:pt>
                <c:pt idx="9">
                  <c:v>26.108999999999998</c:v>
                </c:pt>
                <c:pt idx="10">
                  <c:v>28</c:v>
                </c:pt>
                <c:pt idx="11">
                  <c:v>29.710999999999991</c:v>
                </c:pt>
                <c:pt idx="12">
                  <c:v>31.248000000000005</c:v>
                </c:pt>
                <c:pt idx="13">
                  <c:v>32.616999999999997</c:v>
                </c:pt>
                <c:pt idx="14">
                  <c:v>33.824000000000005</c:v>
                </c:pt>
                <c:pt idx="15">
                  <c:v>34.875</c:v>
                </c:pt>
                <c:pt idx="16">
                  <c:v>35.776000000000003</c:v>
                </c:pt>
                <c:pt idx="17">
                  <c:v>36.533000000000001</c:v>
                </c:pt>
                <c:pt idx="18">
                  <c:v>37.152000000000001</c:v>
                </c:pt>
                <c:pt idx="19">
                  <c:v>37.639000000000003</c:v>
                </c:pt>
                <c:pt idx="20">
                  <c:v>38</c:v>
                </c:pt>
                <c:pt idx="21">
                  <c:v>38.241</c:v>
                </c:pt>
                <c:pt idx="22">
                  <c:v>38.368000000000002</c:v>
                </c:pt>
                <c:pt idx="23">
                  <c:v>38.387</c:v>
                </c:pt>
                <c:pt idx="24">
                  <c:v>38.304000000000002</c:v>
                </c:pt>
                <c:pt idx="25">
                  <c:v>38.125</c:v>
                </c:pt>
                <c:pt idx="26">
                  <c:v>37.855999999999995</c:v>
                </c:pt>
                <c:pt idx="27">
                  <c:v>37.503</c:v>
                </c:pt>
                <c:pt idx="28">
                  <c:v>37.071999999999996</c:v>
                </c:pt>
                <c:pt idx="29">
                  <c:v>36.568999999999988</c:v>
                </c:pt>
                <c:pt idx="30">
                  <c:v>35.999999999999993</c:v>
                </c:pt>
                <c:pt idx="31">
                  <c:v>35.370999999999988</c:v>
                </c:pt>
                <c:pt idx="32">
                  <c:v>34.687999999999988</c:v>
                </c:pt>
                <c:pt idx="33">
                  <c:v>33.956999999999987</c:v>
                </c:pt>
                <c:pt idx="34">
                  <c:v>33.183999999999983</c:v>
                </c:pt>
                <c:pt idx="35">
                  <c:v>32.374999999999986</c:v>
                </c:pt>
                <c:pt idx="36">
                  <c:v>31.535999999999984</c:v>
                </c:pt>
                <c:pt idx="37">
                  <c:v>30.672999999999984</c:v>
                </c:pt>
                <c:pt idx="38">
                  <c:v>29.79199999999998</c:v>
                </c:pt>
                <c:pt idx="39">
                  <c:v>28.89899999999998</c:v>
                </c:pt>
                <c:pt idx="40">
                  <c:v>27.101000000000003</c:v>
                </c:pt>
                <c:pt idx="41">
                  <c:v>26.208000000000006</c:v>
                </c:pt>
                <c:pt idx="42">
                  <c:v>25.327000000000009</c:v>
                </c:pt>
                <c:pt idx="43">
                  <c:v>24.464000000000013</c:v>
                </c:pt>
                <c:pt idx="44">
                  <c:v>23.625000000000014</c:v>
                </c:pt>
                <c:pt idx="45">
                  <c:v>22.816000000000017</c:v>
                </c:pt>
                <c:pt idx="46">
                  <c:v>22.043000000000021</c:v>
                </c:pt>
                <c:pt idx="47">
                  <c:v>21.312000000000019</c:v>
                </c:pt>
                <c:pt idx="48">
                  <c:v>20.629000000000019</c:v>
                </c:pt>
                <c:pt idx="49">
                  <c:v>20.000000000000021</c:v>
                </c:pt>
                <c:pt idx="50">
                  <c:v>19.431000000000019</c:v>
                </c:pt>
                <c:pt idx="51">
                  <c:v>18.928000000000019</c:v>
                </c:pt>
                <c:pt idx="52">
                  <c:v>18.497000000000018</c:v>
                </c:pt>
                <c:pt idx="53">
                  <c:v>18.144000000000016</c:v>
                </c:pt>
                <c:pt idx="54">
                  <c:v>17.875000000000014</c:v>
                </c:pt>
                <c:pt idx="55">
                  <c:v>17.696000000000009</c:v>
                </c:pt>
                <c:pt idx="56">
                  <c:v>17.613</c:v>
                </c:pt>
                <c:pt idx="57">
                  <c:v>17.631999999999994</c:v>
                </c:pt>
                <c:pt idx="58">
                  <c:v>17.75899999999999</c:v>
                </c:pt>
                <c:pt idx="59">
                  <c:v>17.999999999999979</c:v>
                </c:pt>
                <c:pt idx="60">
                  <c:v>18.360999999999969</c:v>
                </c:pt>
                <c:pt idx="61">
                  <c:v>18.847999999999956</c:v>
                </c:pt>
                <c:pt idx="62">
                  <c:v>19.466999999999949</c:v>
                </c:pt>
                <c:pt idx="63">
                  <c:v>20.223999999999929</c:v>
                </c:pt>
                <c:pt idx="64">
                  <c:v>21.124999999999911</c:v>
                </c:pt>
                <c:pt idx="65">
                  <c:v>22.175999999999895</c:v>
                </c:pt>
                <c:pt idx="66">
                  <c:v>23.382999999999878</c:v>
                </c:pt>
                <c:pt idx="67">
                  <c:v>24.751999999999853</c:v>
                </c:pt>
                <c:pt idx="68">
                  <c:v>26.288999999999831</c:v>
                </c:pt>
                <c:pt idx="69">
                  <c:v>27.999999999999808</c:v>
                </c:pt>
                <c:pt idx="70">
                  <c:v>29.890999999999785</c:v>
                </c:pt>
                <c:pt idx="71">
                  <c:v>31.967999999999755</c:v>
                </c:pt>
                <c:pt idx="72">
                  <c:v>34.236999999999718</c:v>
                </c:pt>
                <c:pt idx="73">
                  <c:v>36.703999999999681</c:v>
                </c:pt>
                <c:pt idx="74">
                  <c:v>39.374999999999659</c:v>
                </c:pt>
                <c:pt idx="75">
                  <c:v>42.255999999999617</c:v>
                </c:pt>
                <c:pt idx="76">
                  <c:v>45.352999999999582</c:v>
                </c:pt>
                <c:pt idx="77">
                  <c:v>48.671999999999542</c:v>
                </c:pt>
                <c:pt idx="78">
                  <c:v>52.218999999999497</c:v>
                </c:pt>
                <c:pt idx="79">
                  <c:v>55.999999999999446</c:v>
                </c:pt>
                <c:pt idx="80">
                  <c:v>60.020999999999397</c:v>
                </c:pt>
                <c:pt idx="81">
                  <c:v>64.287999999999343</c:v>
                </c:pt>
                <c:pt idx="82">
                  <c:v>68.806999999999292</c:v>
                </c:pt>
                <c:pt idx="83">
                  <c:v>73.583999999999236</c:v>
                </c:pt>
                <c:pt idx="84">
                  <c:v>78.624999999999176</c:v>
                </c:pt>
                <c:pt idx="85">
                  <c:v>83.935999999999126</c:v>
                </c:pt>
                <c:pt idx="86">
                  <c:v>89.522999999999058</c:v>
                </c:pt>
                <c:pt idx="87">
                  <c:v>95.391999999998973</c:v>
                </c:pt>
                <c:pt idx="88">
                  <c:v>101.5489999999989</c:v>
                </c:pt>
                <c:pt idx="89">
                  <c:v>107.99999999999882</c:v>
                </c:pt>
                <c:pt idx="90">
                  <c:v>114.75099999999875</c:v>
                </c:pt>
              </c:numCache>
            </c:numRef>
          </c:xVal>
          <c:yVal>
            <c:numRef>
              <c:f>'Sheet1 (2)'!$C$5:$C$95</c:f>
              <c:numCache>
                <c:formatCode>General</c:formatCode>
                <c:ptCount val="91"/>
                <c:pt idx="0">
                  <c:v>126</c:v>
                </c:pt>
                <c:pt idx="1">
                  <c:v>128.18100000000001</c:v>
                </c:pt>
                <c:pt idx="2">
                  <c:v>130.12800000000001</c:v>
                </c:pt>
                <c:pt idx="3">
                  <c:v>131.84699999999998</c:v>
                </c:pt>
                <c:pt idx="4">
                  <c:v>133.34399999999999</c:v>
                </c:pt>
                <c:pt idx="5">
                  <c:v>134.625</c:v>
                </c:pt>
                <c:pt idx="6">
                  <c:v>135.696</c:v>
                </c:pt>
                <c:pt idx="7">
                  <c:v>136.56299999999999</c:v>
                </c:pt>
                <c:pt idx="8">
                  <c:v>137.232</c:v>
                </c:pt>
                <c:pt idx="9">
                  <c:v>137.709</c:v>
                </c:pt>
                <c:pt idx="10">
                  <c:v>138</c:v>
                </c:pt>
                <c:pt idx="11">
                  <c:v>138.11099999999999</c:v>
                </c:pt>
                <c:pt idx="12">
                  <c:v>138.048</c:v>
                </c:pt>
                <c:pt idx="13">
                  <c:v>137.81700000000001</c:v>
                </c:pt>
                <c:pt idx="14">
                  <c:v>137.42399999999998</c:v>
                </c:pt>
                <c:pt idx="15">
                  <c:v>136.875</c:v>
                </c:pt>
                <c:pt idx="16">
                  <c:v>136.17599999999999</c:v>
                </c:pt>
                <c:pt idx="17">
                  <c:v>135.333</c:v>
                </c:pt>
                <c:pt idx="18">
                  <c:v>134.352</c:v>
                </c:pt>
                <c:pt idx="19">
                  <c:v>133.239</c:v>
                </c:pt>
                <c:pt idx="20">
                  <c:v>132</c:v>
                </c:pt>
                <c:pt idx="21">
                  <c:v>130.64099999999999</c:v>
                </c:pt>
                <c:pt idx="22">
                  <c:v>129.16800000000001</c:v>
                </c:pt>
                <c:pt idx="23">
                  <c:v>127.58699999999999</c:v>
                </c:pt>
                <c:pt idx="24">
                  <c:v>125.90399999999998</c:v>
                </c:pt>
                <c:pt idx="25">
                  <c:v>124.12499999999999</c:v>
                </c:pt>
                <c:pt idx="26">
                  <c:v>122.25599999999999</c:v>
                </c:pt>
                <c:pt idx="27">
                  <c:v>120.30299999999997</c:v>
                </c:pt>
                <c:pt idx="28">
                  <c:v>118.27199999999998</c:v>
                </c:pt>
                <c:pt idx="29">
                  <c:v>116.16899999999997</c:v>
                </c:pt>
                <c:pt idx="30">
                  <c:v>113.99999999999997</c:v>
                </c:pt>
                <c:pt idx="31">
                  <c:v>111.77099999999997</c:v>
                </c:pt>
                <c:pt idx="32">
                  <c:v>109.48799999999997</c:v>
                </c:pt>
                <c:pt idx="33">
                  <c:v>107.15699999999997</c:v>
                </c:pt>
                <c:pt idx="34">
                  <c:v>104.78399999999996</c:v>
                </c:pt>
                <c:pt idx="35">
                  <c:v>102.37499999999996</c:v>
                </c:pt>
                <c:pt idx="36">
                  <c:v>99.93599999999995</c:v>
                </c:pt>
                <c:pt idx="37">
                  <c:v>97.472999999999956</c:v>
                </c:pt>
                <c:pt idx="38">
                  <c:v>94.991999999999948</c:v>
                </c:pt>
                <c:pt idx="39">
                  <c:v>92.498999999999953</c:v>
                </c:pt>
                <c:pt idx="40">
                  <c:v>87.501000000000005</c:v>
                </c:pt>
                <c:pt idx="41">
                  <c:v>85.008000000000024</c:v>
                </c:pt>
                <c:pt idx="42">
                  <c:v>82.527000000000029</c:v>
                </c:pt>
                <c:pt idx="43">
                  <c:v>80.064000000000036</c:v>
                </c:pt>
                <c:pt idx="44">
                  <c:v>77.625000000000043</c:v>
                </c:pt>
                <c:pt idx="45">
                  <c:v>75.216000000000051</c:v>
                </c:pt>
                <c:pt idx="46">
                  <c:v>72.84300000000006</c:v>
                </c:pt>
                <c:pt idx="47">
                  <c:v>70.512000000000057</c:v>
                </c:pt>
                <c:pt idx="48">
                  <c:v>68.22900000000007</c:v>
                </c:pt>
                <c:pt idx="49">
                  <c:v>66.000000000000085</c:v>
                </c:pt>
                <c:pt idx="50">
                  <c:v>63.831000000000088</c:v>
                </c:pt>
                <c:pt idx="51">
                  <c:v>61.728000000000087</c:v>
                </c:pt>
                <c:pt idx="52">
                  <c:v>59.697000000000088</c:v>
                </c:pt>
                <c:pt idx="53">
                  <c:v>57.744000000000099</c:v>
                </c:pt>
                <c:pt idx="54">
                  <c:v>55.875000000000099</c:v>
                </c:pt>
                <c:pt idx="55">
                  <c:v>54.096000000000096</c:v>
                </c:pt>
                <c:pt idx="56">
                  <c:v>52.413000000000096</c:v>
                </c:pt>
                <c:pt idx="57">
                  <c:v>50.832000000000093</c:v>
                </c:pt>
                <c:pt idx="58">
                  <c:v>49.359000000000094</c:v>
                </c:pt>
                <c:pt idx="59">
                  <c:v>48.000000000000092</c:v>
                </c:pt>
                <c:pt idx="60">
                  <c:v>46.761000000000088</c:v>
                </c:pt>
                <c:pt idx="61">
                  <c:v>45.648000000000081</c:v>
                </c:pt>
                <c:pt idx="62">
                  <c:v>44.66700000000008</c:v>
                </c:pt>
                <c:pt idx="63">
                  <c:v>43.824000000000069</c:v>
                </c:pt>
                <c:pt idx="64">
                  <c:v>43.125000000000057</c:v>
                </c:pt>
                <c:pt idx="65">
                  <c:v>42.576000000000036</c:v>
                </c:pt>
                <c:pt idx="66">
                  <c:v>42.183000000000035</c:v>
                </c:pt>
                <c:pt idx="67">
                  <c:v>41.952000000000019</c:v>
                </c:pt>
                <c:pt idx="68">
                  <c:v>41.888999999999996</c:v>
                </c:pt>
                <c:pt idx="69">
                  <c:v>41.999999999999986</c:v>
                </c:pt>
                <c:pt idx="70">
                  <c:v>42.290999999999954</c:v>
                </c:pt>
                <c:pt idx="71">
                  <c:v>42.767999999999937</c:v>
                </c:pt>
                <c:pt idx="72">
                  <c:v>43.436999999999912</c:v>
                </c:pt>
                <c:pt idx="73">
                  <c:v>44.303999999999874</c:v>
                </c:pt>
                <c:pt idx="74">
                  <c:v>45.374999999999858</c:v>
                </c:pt>
                <c:pt idx="75">
                  <c:v>46.655999999999814</c:v>
                </c:pt>
                <c:pt idx="76">
                  <c:v>48.152999999999793</c:v>
                </c:pt>
                <c:pt idx="77">
                  <c:v>49.871999999999758</c:v>
                </c:pt>
                <c:pt idx="78">
                  <c:v>51.818999999999711</c:v>
                </c:pt>
                <c:pt idx="79">
                  <c:v>53.999999999999673</c:v>
                </c:pt>
                <c:pt idx="80">
                  <c:v>56.420999999999637</c:v>
                </c:pt>
                <c:pt idx="81">
                  <c:v>59.087999999999582</c:v>
                </c:pt>
                <c:pt idx="82">
                  <c:v>62.006999999999536</c:v>
                </c:pt>
                <c:pt idx="83">
                  <c:v>65.183999999999486</c:v>
                </c:pt>
                <c:pt idx="84">
                  <c:v>68.624999999999432</c:v>
                </c:pt>
                <c:pt idx="85">
                  <c:v>72.335999999999387</c:v>
                </c:pt>
                <c:pt idx="86">
                  <c:v>76.322999999999311</c:v>
                </c:pt>
                <c:pt idx="87">
                  <c:v>80.591999999999246</c:v>
                </c:pt>
                <c:pt idx="88">
                  <c:v>85.148999999999191</c:v>
                </c:pt>
                <c:pt idx="89">
                  <c:v>89.999999999999105</c:v>
                </c:pt>
                <c:pt idx="90">
                  <c:v>95.150999999999044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'Sheet1 (2)'!$P$4</c:f>
              <c:strCache>
                <c:ptCount val="1"/>
                <c:pt idx="0">
                  <c:v>noroty</c:v>
                </c:pt>
              </c:strCache>
            </c:strRef>
          </c:tx>
          <c:marker>
            <c:symbol val="none"/>
          </c:marker>
          <c:xVal>
            <c:numRef>
              <c:f>'Sheet1 (2)'!$O$5:$O$95</c:f>
              <c:numCache>
                <c:formatCode>General</c:formatCode>
                <c:ptCount val="91"/>
                <c:pt idx="0">
                  <c:v>-2.53992509972147</c:v>
                </c:pt>
                <c:pt idx="1">
                  <c:v>1.3273789814531902</c:v>
                </c:pt>
                <c:pt idx="2">
                  <c:v>4.9734579994743715</c:v>
                </c:pt>
                <c:pt idx="3">
                  <c:v>8.4070300015878168</c:v>
                </c:pt>
                <c:pt idx="4">
                  <c:v>11.637551731043143</c:v>
                </c:pt>
                <c:pt idx="5">
                  <c:v>14.675446960359819</c:v>
                </c:pt>
                <c:pt idx="6">
                  <c:v>17.532398927125822</c:v>
                </c:pt>
                <c:pt idx="7">
                  <c:v>20.221705112243139</c:v>
                </c:pt>
                <c:pt idx="8">
                  <c:v>22.758656915990528</c:v>
                </c:pt>
                <c:pt idx="9">
                  <c:v>25.160814964634412</c:v>
                </c:pt>
                <c:pt idx="10">
                  <c:v>27.447842369625768</c:v>
                </c:pt>
                <c:pt idx="11">
                  <c:v>29.640150675120942</c:v>
                </c:pt>
                <c:pt idx="12">
                  <c:v>31.755014890220103</c:v>
                </c:pt>
                <c:pt idx="13">
                  <c:v>33.798565241227116</c:v>
                </c:pt>
                <c:pt idx="14">
                  <c:v>35.754043094611973</c:v>
                </c:pt>
                <c:pt idx="15">
                  <c:v>37.573330573602156</c:v>
                </c:pt>
                <c:pt idx="16">
                  <c:v>39.185702415689633</c:v>
                </c:pt>
                <c:pt idx="17">
                  <c:v>40.528268979026087</c:v>
                </c:pt>
                <c:pt idx="18">
                  <c:v>41.575858356968688</c:v>
                </c:pt>
                <c:pt idx="19">
                  <c:v>42.344353700364238</c:v>
                </c:pt>
                <c:pt idx="20">
                  <c:v>42.871955978473096</c:v>
                </c:pt>
                <c:pt idx="21">
                  <c:v>43.199817664046144</c:v>
                </c:pt>
                <c:pt idx="22">
                  <c:v>43.362458391778695</c:v>
                </c:pt>
                <c:pt idx="23">
                  <c:v>43.385979383632687</c:v>
                </c:pt>
                <c:pt idx="24">
                  <c:v>43.289542100020284</c:v>
                </c:pt>
                <c:pt idx="25">
                  <c:v>43.087428151702881</c:v>
                </c:pt>
                <c:pt idx="26">
                  <c:v>42.790731396665066</c:v>
                </c:pt>
                <c:pt idx="27">
                  <c:v>42.408536184839612</c:v>
                </c:pt>
                <c:pt idx="28">
                  <c:v>41.948681461816065</c:v>
                </c:pt>
                <c:pt idx="29">
                  <c:v>41.418240651298802</c:v>
                </c:pt>
                <c:pt idx="30">
                  <c:v>40.823819106188651</c:v>
                </c:pt>
                <c:pt idx="31">
                  <c:v>40.171737841772647</c:v>
                </c:pt>
                <c:pt idx="32">
                  <c:v>39.46814717398167</c:v>
                </c:pt>
                <c:pt idx="33">
                  <c:v>38.71909723655402</c:v>
                </c:pt>
                <c:pt idx="34">
                  <c:v>37.93058189826543</c:v>
                </c:pt>
                <c:pt idx="35">
                  <c:v>37.108566191097559</c:v>
                </c:pt>
                <c:pt idx="36">
                  <c:v>36.259003459565683</c:v>
                </c:pt>
                <c:pt idx="37">
                  <c:v>35.387846066050528</c:v>
                </c:pt>
                <c:pt idx="38">
                  <c:v>34.501052031461732</c:v>
                </c:pt>
                <c:pt idx="39">
                  <c:v>33.604589088888915</c:v>
                </c:pt>
                <c:pt idx="40">
                  <c:v>31.806589088888941</c:v>
                </c:pt>
                <c:pt idx="41">
                  <c:v>30.917052031461754</c:v>
                </c:pt>
                <c:pt idx="42">
                  <c:v>30.041846066050553</c:v>
                </c:pt>
                <c:pt idx="43">
                  <c:v>29.187003459565712</c:v>
                </c:pt>
                <c:pt idx="44">
                  <c:v>28.358566191097587</c:v>
                </c:pt>
                <c:pt idx="45">
                  <c:v>27.56258189826546</c:v>
                </c:pt>
                <c:pt idx="46">
                  <c:v>26.805097236554055</c:v>
                </c:pt>
                <c:pt idx="47">
                  <c:v>26.092147173981701</c:v>
                </c:pt>
                <c:pt idx="48">
                  <c:v>25.429737841772678</c:v>
                </c:pt>
                <c:pt idx="49">
                  <c:v>24.823819106188679</c:v>
                </c:pt>
                <c:pt idx="50">
                  <c:v>24.280240651298836</c:v>
                </c:pt>
                <c:pt idx="51">
                  <c:v>23.804681461816084</c:v>
                </c:pt>
                <c:pt idx="52">
                  <c:v>23.402536184839626</c:v>
                </c:pt>
                <c:pt idx="53">
                  <c:v>23.078731396665088</c:v>
                </c:pt>
                <c:pt idx="54">
                  <c:v>22.837428151702898</c:v>
                </c:pt>
                <c:pt idx="55">
                  <c:v>22.681542100020295</c:v>
                </c:pt>
                <c:pt idx="56">
                  <c:v>22.611979383632679</c:v>
                </c:pt>
                <c:pt idx="57">
                  <c:v>22.626458391778684</c:v>
                </c:pt>
                <c:pt idx="58">
                  <c:v>22.717817664046141</c:v>
                </c:pt>
                <c:pt idx="59">
                  <c:v>22.871955978473085</c:v>
                </c:pt>
                <c:pt idx="60">
                  <c:v>23.066353700364218</c:v>
                </c:pt>
                <c:pt idx="61">
                  <c:v>23.271858356968668</c:v>
                </c:pt>
                <c:pt idx="62">
                  <c:v>23.462268979026078</c:v>
                </c:pt>
                <c:pt idx="63">
                  <c:v>23.633702415689605</c:v>
                </c:pt>
                <c:pt idx="64">
                  <c:v>23.823330573602139</c:v>
                </c:pt>
                <c:pt idx="65">
                  <c:v>24.10604309461193</c:v>
                </c:pt>
                <c:pt idx="66">
                  <c:v>24.564565241227069</c:v>
                </c:pt>
                <c:pt idx="67">
                  <c:v>25.259014890220012</c:v>
                </c:pt>
                <c:pt idx="68">
                  <c:v>26.218150675120835</c:v>
                </c:pt>
                <c:pt idx="69">
                  <c:v>27.447842369625622</c:v>
                </c:pt>
                <c:pt idx="70">
                  <c:v>28.942814964634241</c:v>
                </c:pt>
                <c:pt idx="71">
                  <c:v>30.694656915990326</c:v>
                </c:pt>
                <c:pt idx="72">
                  <c:v>32.695705112242884</c:v>
                </c:pt>
                <c:pt idx="73">
                  <c:v>34.940398927125528</c:v>
                </c:pt>
                <c:pt idx="74">
                  <c:v>37.425446960359501</c:v>
                </c:pt>
                <c:pt idx="75">
                  <c:v>40.149551731042784</c:v>
                </c:pt>
                <c:pt idx="76">
                  <c:v>43.113030001587418</c:v>
                </c:pt>
                <c:pt idx="77">
                  <c:v>46.317457999473923</c:v>
                </c:pt>
                <c:pt idx="78">
                  <c:v>49.765378981452692</c:v>
                </c:pt>
                <c:pt idx="79">
                  <c:v>53.460074900277988</c:v>
                </c:pt>
                <c:pt idx="80">
                  <c:v>57.405392487364892</c:v>
                </c:pt>
                <c:pt idx="81">
                  <c:v>61.60561213579286</c:v>
                </c:pt>
                <c:pt idx="82">
                  <c:v>66.065349287473921</c:v>
                </c:pt>
                <c:pt idx="83">
                  <c:v>70.78948011303342</c:v>
                </c:pt>
                <c:pt idx="84">
                  <c:v>75.783085238852891</c:v>
                </c:pt>
                <c:pt idx="85">
                  <c:v>81.051406876826604</c:v>
                </c:pt>
                <c:pt idx="86">
                  <c:v>86.599815937208248</c:v>
                </c:pt>
                <c:pt idx="87">
                  <c:v>92.43378661415916</c:v>
                </c:pt>
                <c:pt idx="88">
                  <c:v>98.558876598969633</c:v>
                </c:pt>
                <c:pt idx="89">
                  <c:v>104.98071156002152</c:v>
                </c:pt>
                <c:pt idx="90">
                  <c:v>111.70497288049324</c:v>
                </c:pt>
              </c:numCache>
            </c:numRef>
          </c:xVal>
          <c:yVal>
            <c:numRef>
              <c:f>'Sheet1 (2)'!$P$5:$P$95</c:f>
              <c:numCache>
                <c:formatCode>General</c:formatCode>
                <c:ptCount val="91"/>
                <c:pt idx="0">
                  <c:v>130.30682951691901</c:v>
                </c:pt>
                <c:pt idx="1">
                  <c:v>132.53757478959622</c:v>
                </c:pt>
                <c:pt idx="2">
                  <c:v>134.53891055993668</c:v>
                </c:pt>
                <c:pt idx="3">
                  <c:v>136.31718281574851</c:v>
                </c:pt>
                <c:pt idx="4">
                  <c:v>137.8786307115584</c:v>
                </c:pt>
                <c:pt idx="5">
                  <c:v>139.22926356170342</c:v>
                </c:pt>
                <c:pt idx="6">
                  <c:v>140.37464416853399</c:v>
                </c:pt>
                <c:pt idx="7">
                  <c:v>141.31951238503322</c:v>
                </c:pt>
                <c:pt idx="8">
                  <c:v>142.06714192039956</c:v>
                </c:pt>
                <c:pt idx="9">
                  <c:v>142.61827134498682</c:v>
                </c:pt>
                <c:pt idx="10">
                  <c:v>142.9694186733681</c:v>
                </c:pt>
                <c:pt idx="11">
                  <c:v>143.11049801211723</c:v>
                </c:pt>
                <c:pt idx="12">
                  <c:v>143.02222716621338</c:v>
                </c:pt>
                <c:pt idx="13">
                  <c:v>142.6753848736719</c:v>
                </c:pt>
                <c:pt idx="14">
                  <c:v>142.03647587017434</c:v>
                </c:pt>
                <c:pt idx="15">
                  <c:v>141.08439569481936</c:v>
                </c:pt>
                <c:pt idx="16">
                  <c:v>139.83303834221633</c:v>
                </c:pt>
                <c:pt idx="17">
                  <c:v>138.33929768739421</c:v>
                </c:pt>
                <c:pt idx="18">
                  <c:v>136.68212386741098</c:v>
                </c:pt>
                <c:pt idx="19">
                  <c:v>134.93004895093804</c:v>
                </c:pt>
                <c:pt idx="20">
                  <c:v>133.1242975334938</c:v>
                </c:pt>
                <c:pt idx="21">
                  <c:v>131.28141187898407</c:v>
                </c:pt>
                <c:pt idx="22">
                  <c:v>129.40334097134036</c:v>
                </c:pt>
                <c:pt idx="23">
                  <c:v>127.48597959604415</c:v>
                </c:pt>
                <c:pt idx="24">
                  <c:v>125.52403951662662</c:v>
                </c:pt>
                <c:pt idx="25">
                  <c:v>123.51319378951607</c:v>
                </c:pt>
                <c:pt idx="26">
                  <c:v>121.45075094364041</c:v>
                </c:pt>
                <c:pt idx="27">
                  <c:v>119.33567650745508</c:v>
                </c:pt>
                <c:pt idx="28">
                  <c:v>117.16837963049808</c:v>
                </c:pt>
                <c:pt idx="29">
                  <c:v>114.95044958832591</c:v>
                </c:pt>
                <c:pt idx="30">
                  <c:v>112.68441297103942</c:v>
                </c:pt>
                <c:pt idx="31">
                  <c:v>110.37353222771613</c:v>
                </c:pt>
                <c:pt idx="32">
                  <c:v>108.02164636084095</c:v>
                </c:pt>
                <c:pt idx="33">
                  <c:v>105.6330479306735</c:v>
                </c:pt>
                <c:pt idx="34">
                  <c:v>103.21238927114284</c:v>
                </c:pt>
                <c:pt idx="35">
                  <c:v>100.76461150199769</c:v>
                </c:pt>
                <c:pt idx="36">
                  <c:v>98.294891130689194</c:v>
                </c:pt>
                <c:pt idx="37">
                  <c:v>95.808600236287006</c:v>
                </c:pt>
                <c:pt idx="38">
                  <c:v>93.311277249220993</c:v>
                </c:pt>
                <c:pt idx="39">
                  <c:v>90.808606162301359</c:v>
                </c:pt>
                <c:pt idx="40">
                  <c:v>85.810606162301411</c:v>
                </c:pt>
                <c:pt idx="41">
                  <c:v>83.327277249221069</c:v>
                </c:pt>
                <c:pt idx="42">
                  <c:v>80.862600236287079</c:v>
                </c:pt>
                <c:pt idx="43">
                  <c:v>78.42289113068928</c:v>
                </c:pt>
                <c:pt idx="44">
                  <c:v>76.014611501997777</c:v>
                </c:pt>
                <c:pt idx="45">
                  <c:v>73.644389271142927</c:v>
                </c:pt>
                <c:pt idx="46">
                  <c:v>71.319047930673591</c:v>
                </c:pt>
                <c:pt idx="47">
                  <c:v>69.045646360841033</c:v>
                </c:pt>
                <c:pt idx="48">
                  <c:v>66.831532227716224</c:v>
                </c:pt>
                <c:pt idx="49">
                  <c:v>64.684412971039535</c:v>
                </c:pt>
                <c:pt idx="50">
                  <c:v>62.612449588326022</c:v>
                </c:pt>
                <c:pt idx="51">
                  <c:v>60.624379630498183</c:v>
                </c:pt>
                <c:pt idx="52">
                  <c:v>58.729676507455189</c:v>
                </c:pt>
                <c:pt idx="53">
                  <c:v>56.938750943640521</c:v>
                </c:pt>
                <c:pt idx="54">
                  <c:v>55.263193789516173</c:v>
                </c:pt>
                <c:pt idx="55">
                  <c:v>53.716039516626708</c:v>
                </c:pt>
                <c:pt idx="56">
                  <c:v>52.311979596044246</c:v>
                </c:pt>
                <c:pt idx="57">
                  <c:v>51.067340971340428</c:v>
                </c:pt>
                <c:pt idx="58">
                  <c:v>49.999411878984148</c:v>
                </c:pt>
                <c:pt idx="59">
                  <c:v>49.124297533493845</c:v>
                </c:pt>
                <c:pt idx="60">
                  <c:v>48.452048950938078</c:v>
                </c:pt>
                <c:pt idx="61">
                  <c:v>47.978123867411014</c:v>
                </c:pt>
                <c:pt idx="62">
                  <c:v>47.673297687394246</c:v>
                </c:pt>
                <c:pt idx="63">
                  <c:v>47.481038342216344</c:v>
                </c:pt>
                <c:pt idx="64">
                  <c:v>47.334395694819385</c:v>
                </c:pt>
                <c:pt idx="65">
                  <c:v>47.188475870174358</c:v>
                </c:pt>
                <c:pt idx="66">
                  <c:v>47.041384873671916</c:v>
                </c:pt>
                <c:pt idx="67">
                  <c:v>46.926227166213387</c:v>
                </c:pt>
                <c:pt idx="68">
                  <c:v>46.888498012117232</c:v>
                </c:pt>
                <c:pt idx="69">
                  <c:v>46.969418673368082</c:v>
                </c:pt>
                <c:pt idx="70">
                  <c:v>47.200271344986788</c:v>
                </c:pt>
                <c:pt idx="71">
                  <c:v>47.603141920399516</c:v>
                </c:pt>
                <c:pt idx="72">
                  <c:v>48.193512385033159</c:v>
                </c:pt>
                <c:pt idx="73">
                  <c:v>48.982644168533866</c:v>
                </c:pt>
                <c:pt idx="74">
                  <c:v>49.97926356170327</c:v>
                </c:pt>
                <c:pt idx="75">
                  <c:v>51.190630711558228</c:v>
                </c:pt>
                <c:pt idx="76">
                  <c:v>52.623182815748315</c:v>
                </c:pt>
                <c:pt idx="77">
                  <c:v>54.282910559936425</c:v>
                </c:pt>
                <c:pt idx="78">
                  <c:v>56.175574789595935</c:v>
                </c:pt>
                <c:pt idx="79">
                  <c:v>58.306829516918697</c:v>
                </c:pt>
                <c:pt idx="80">
                  <c:v>60.682290572097479</c:v>
                </c:pt>
                <c:pt idx="81">
                  <c:v>63.307572886673988</c:v>
                </c:pt>
                <c:pt idx="82">
                  <c:v>66.188309767346254</c:v>
                </c:pt>
                <c:pt idx="83">
                  <c:v>69.330161912099939</c:v>
                </c:pt>
                <c:pt idx="84">
                  <c:v>72.738820668232179</c:v>
                </c:pt>
                <c:pt idx="85">
                  <c:v>76.420008143202068</c:v>
                </c:pt>
                <c:pt idx="86">
                  <c:v>80.379475679088955</c:v>
                </c:pt>
                <c:pt idx="87">
                  <c:v>84.6230015584011</c:v>
                </c:pt>
                <c:pt idx="88">
                  <c:v>89.156388432210022</c:v>
                </c:pt>
                <c:pt idx="89">
                  <c:v>93.985460740769156</c:v>
                </c:pt>
                <c:pt idx="90">
                  <c:v>99.116062267761933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'Sheet1 (2)'!$R$4</c:f>
              <c:strCache>
                <c:ptCount val="1"/>
                <c:pt idx="0">
                  <c:v>norotym</c:v>
                </c:pt>
              </c:strCache>
            </c:strRef>
          </c:tx>
          <c:marker>
            <c:symbol val="none"/>
          </c:marker>
          <c:xVal>
            <c:numRef>
              <c:f>'Sheet1 (2)'!$Q$5:$Q$95</c:f>
              <c:numCache>
                <c:formatCode>General</c:formatCode>
                <c:ptCount val="91"/>
                <c:pt idx="0">
                  <c:v>2.53992509972147</c:v>
                </c:pt>
                <c:pt idx="1">
                  <c:v>6.2346210185468216</c:v>
                </c:pt>
                <c:pt idx="2">
                  <c:v>9.6825420005256344</c:v>
                </c:pt>
                <c:pt idx="3">
                  <c:v>12.88696999841218</c:v>
                </c:pt>
                <c:pt idx="4">
                  <c:v>15.850448268956843</c:v>
                </c:pt>
                <c:pt idx="5">
                  <c:v>18.574553039640179</c:v>
                </c:pt>
                <c:pt idx="6">
                  <c:v>21.059601072874184</c:v>
                </c:pt>
                <c:pt idx="7">
                  <c:v>23.304294887756864</c:v>
                </c:pt>
                <c:pt idx="8">
                  <c:v>25.305343084009458</c:v>
                </c:pt>
                <c:pt idx="9">
                  <c:v>27.057185035365585</c:v>
                </c:pt>
                <c:pt idx="10">
                  <c:v>28.552157630374232</c:v>
                </c:pt>
                <c:pt idx="11">
                  <c:v>29.78184932487904</c:v>
                </c:pt>
                <c:pt idx="12">
                  <c:v>30.740985109779906</c:v>
                </c:pt>
                <c:pt idx="13">
                  <c:v>31.435434758772878</c:v>
                </c:pt>
                <c:pt idx="14">
                  <c:v>31.893956905388038</c:v>
                </c:pt>
                <c:pt idx="15">
                  <c:v>32.176669426397844</c:v>
                </c:pt>
                <c:pt idx="16">
                  <c:v>32.366297584310374</c:v>
                </c:pt>
                <c:pt idx="17">
                  <c:v>32.537731020973915</c:v>
                </c:pt>
                <c:pt idx="18">
                  <c:v>32.728141643031314</c:v>
                </c:pt>
                <c:pt idx="19">
                  <c:v>32.933646299635768</c:v>
                </c:pt>
                <c:pt idx="20">
                  <c:v>33.128044021526904</c:v>
                </c:pt>
                <c:pt idx="21">
                  <c:v>33.282182335953856</c:v>
                </c:pt>
                <c:pt idx="22">
                  <c:v>33.373541608221309</c:v>
                </c:pt>
                <c:pt idx="23">
                  <c:v>33.388020616367314</c:v>
                </c:pt>
                <c:pt idx="24">
                  <c:v>33.31845789997972</c:v>
                </c:pt>
                <c:pt idx="25">
                  <c:v>33.162571848297119</c:v>
                </c:pt>
                <c:pt idx="26">
                  <c:v>32.921268603334923</c:v>
                </c:pt>
                <c:pt idx="27">
                  <c:v>32.597463815160388</c:v>
                </c:pt>
                <c:pt idx="28">
                  <c:v>32.195318538183926</c:v>
                </c:pt>
                <c:pt idx="29">
                  <c:v>31.719759348701171</c:v>
                </c:pt>
                <c:pt idx="30">
                  <c:v>31.176180893811335</c:v>
                </c:pt>
                <c:pt idx="31">
                  <c:v>30.57026215822733</c:v>
                </c:pt>
                <c:pt idx="32">
                  <c:v>29.907852826018306</c:v>
                </c:pt>
                <c:pt idx="33">
                  <c:v>29.194902763445953</c:v>
                </c:pt>
                <c:pt idx="34">
                  <c:v>28.43741810173454</c:v>
                </c:pt>
                <c:pt idx="35">
                  <c:v>27.641433808902413</c:v>
                </c:pt>
                <c:pt idx="36">
                  <c:v>26.812996540434284</c:v>
                </c:pt>
                <c:pt idx="37">
                  <c:v>25.95815393394944</c:v>
                </c:pt>
                <c:pt idx="38">
                  <c:v>25.082947968538232</c:v>
                </c:pt>
                <c:pt idx="39">
                  <c:v>24.193410911111041</c:v>
                </c:pt>
                <c:pt idx="40">
                  <c:v>22.395410911111064</c:v>
                </c:pt>
                <c:pt idx="41">
                  <c:v>21.498947968538257</c:v>
                </c:pt>
                <c:pt idx="42">
                  <c:v>20.612153933949465</c:v>
                </c:pt>
                <c:pt idx="43">
                  <c:v>19.740996540434313</c:v>
                </c:pt>
                <c:pt idx="44">
                  <c:v>18.891433808902441</c:v>
                </c:pt>
                <c:pt idx="45">
                  <c:v>18.069418101734573</c:v>
                </c:pt>
                <c:pt idx="46">
                  <c:v>17.280902763445987</c:v>
                </c:pt>
                <c:pt idx="47">
                  <c:v>16.531852826018337</c:v>
                </c:pt>
                <c:pt idx="48">
                  <c:v>15.828262158227359</c:v>
                </c:pt>
                <c:pt idx="49">
                  <c:v>15.176180893811361</c:v>
                </c:pt>
                <c:pt idx="50">
                  <c:v>14.581759348701201</c:v>
                </c:pt>
                <c:pt idx="51">
                  <c:v>14.051318538183953</c:v>
                </c:pt>
                <c:pt idx="52">
                  <c:v>13.591463815160409</c:v>
                </c:pt>
                <c:pt idx="53">
                  <c:v>13.209268603334944</c:v>
                </c:pt>
                <c:pt idx="54">
                  <c:v>12.91257184829713</c:v>
                </c:pt>
                <c:pt idx="55">
                  <c:v>12.710457899979724</c:v>
                </c:pt>
                <c:pt idx="56">
                  <c:v>12.614020616367318</c:v>
                </c:pt>
                <c:pt idx="57">
                  <c:v>12.637541608221303</c:v>
                </c:pt>
                <c:pt idx="58">
                  <c:v>12.800182335953838</c:v>
                </c:pt>
                <c:pt idx="59">
                  <c:v>13.128044021526872</c:v>
                </c:pt>
                <c:pt idx="60">
                  <c:v>13.655646299635722</c:v>
                </c:pt>
                <c:pt idx="61">
                  <c:v>14.424141643031245</c:v>
                </c:pt>
                <c:pt idx="62">
                  <c:v>15.47173102097382</c:v>
                </c:pt>
                <c:pt idx="63">
                  <c:v>16.814297584310253</c:v>
                </c:pt>
                <c:pt idx="64">
                  <c:v>18.426669426397684</c:v>
                </c:pt>
                <c:pt idx="65">
                  <c:v>20.24595690538786</c:v>
                </c:pt>
                <c:pt idx="66">
                  <c:v>22.201434758772688</c:v>
                </c:pt>
                <c:pt idx="67">
                  <c:v>24.244985109779694</c:v>
                </c:pt>
                <c:pt idx="68">
                  <c:v>26.359849324878827</c:v>
                </c:pt>
                <c:pt idx="69">
                  <c:v>28.552157630373994</c:v>
                </c:pt>
                <c:pt idx="70">
                  <c:v>30.839185035365329</c:v>
                </c:pt>
                <c:pt idx="71">
                  <c:v>33.241343084009188</c:v>
                </c:pt>
                <c:pt idx="72">
                  <c:v>35.778294887756552</c:v>
                </c:pt>
                <c:pt idx="73">
                  <c:v>38.467601072873833</c:v>
                </c:pt>
                <c:pt idx="74">
                  <c:v>41.324553039639817</c:v>
                </c:pt>
                <c:pt idx="75">
                  <c:v>44.362448268956449</c:v>
                </c:pt>
                <c:pt idx="76">
                  <c:v>47.592969998411746</c:v>
                </c:pt>
                <c:pt idx="77">
                  <c:v>51.026542000525161</c:v>
                </c:pt>
                <c:pt idx="78">
                  <c:v>54.672621018546302</c:v>
                </c:pt>
                <c:pt idx="79">
                  <c:v>58.539925099720904</c:v>
                </c:pt>
                <c:pt idx="80">
                  <c:v>62.636607512633901</c:v>
                </c:pt>
                <c:pt idx="81">
                  <c:v>66.970387864205833</c:v>
                </c:pt>
                <c:pt idx="82">
                  <c:v>71.548650712524662</c:v>
                </c:pt>
                <c:pt idx="83">
                  <c:v>76.378519886965051</c:v>
                </c:pt>
                <c:pt idx="84">
                  <c:v>81.46691476114546</c:v>
                </c:pt>
                <c:pt idx="85">
                  <c:v>86.820593123171648</c:v>
                </c:pt>
                <c:pt idx="86">
                  <c:v>92.446184062789868</c:v>
                </c:pt>
                <c:pt idx="87">
                  <c:v>98.350213385838785</c:v>
                </c:pt>
                <c:pt idx="88">
                  <c:v>104.53912340102816</c:v>
                </c:pt>
                <c:pt idx="89">
                  <c:v>111.01928843997612</c:v>
                </c:pt>
                <c:pt idx="90">
                  <c:v>117.79702711950426</c:v>
                </c:pt>
              </c:numCache>
            </c:numRef>
          </c:xVal>
          <c:yVal>
            <c:numRef>
              <c:f>'Sheet1 (2)'!$R$5:$R$95</c:f>
              <c:numCache>
                <c:formatCode>General</c:formatCode>
                <c:ptCount val="91"/>
                <c:pt idx="0">
                  <c:v>119.10907277292958</c:v>
                </c:pt>
                <c:pt idx="1">
                  <c:v>121.21048033664607</c:v>
                </c:pt>
                <c:pt idx="2">
                  <c:v>123.07054310410136</c:v>
                </c:pt>
                <c:pt idx="3">
                  <c:v>124.69470749480236</c:v>
                </c:pt>
                <c:pt idx="4">
                  <c:v>126.08859086150655</c:v>
                </c:pt>
                <c:pt idx="5">
                  <c:v>127.25817830127455</c:v>
                </c:pt>
                <c:pt idx="6">
                  <c:v>128.21016933034562</c:v>
                </c:pt>
                <c:pt idx="7">
                  <c:v>128.95258018394682</c:v>
                </c:pt>
                <c:pt idx="8">
                  <c:v>129.49577292736069</c:v>
                </c:pt>
                <c:pt idx="9">
                  <c:v>129.85416584802107</c:v>
                </c:pt>
                <c:pt idx="10">
                  <c:v>130.04893012261104</c:v>
                </c:pt>
                <c:pt idx="11">
                  <c:v>130.11180318061241</c:v>
                </c:pt>
                <c:pt idx="12">
                  <c:v>130.08923653405861</c:v>
                </c:pt>
                <c:pt idx="13">
                  <c:v>130.04358420212498</c:v>
                </c:pt>
                <c:pt idx="14">
                  <c:v>130.04403860772101</c:v>
                </c:pt>
                <c:pt idx="15">
                  <c:v>130.139966888289</c:v>
                </c:pt>
                <c:pt idx="16">
                  <c:v>130.32473865245387</c:v>
                </c:pt>
                <c:pt idx="17">
                  <c:v>130.52292370016926</c:v>
                </c:pt>
                <c:pt idx="18">
                  <c:v>130.62380181214243</c:v>
                </c:pt>
                <c:pt idx="19">
                  <c:v>130.53332167849914</c:v>
                </c:pt>
                <c:pt idx="20">
                  <c:v>130.20112394640995</c:v>
                </c:pt>
                <c:pt idx="21">
                  <c:v>129.61634099362547</c:v>
                </c:pt>
                <c:pt idx="22">
                  <c:v>128.79145444585544</c:v>
                </c:pt>
                <c:pt idx="23">
                  <c:v>127.74863264632933</c:v>
                </c:pt>
                <c:pt idx="24">
                  <c:v>126.51193677339738</c:v>
                </c:pt>
                <c:pt idx="25">
                  <c:v>125.10388993677425</c:v>
                </c:pt>
                <c:pt idx="26">
                  <c:v>123.54439849017531</c:v>
                </c:pt>
                <c:pt idx="27">
                  <c:v>121.8507175880718</c:v>
                </c:pt>
                <c:pt idx="28">
                  <c:v>120.03779259120302</c:v>
                </c:pt>
                <c:pt idx="29">
                  <c:v>118.11868065867847</c:v>
                </c:pt>
                <c:pt idx="30">
                  <c:v>116.10493924633684</c:v>
                </c:pt>
                <c:pt idx="31">
                  <c:v>114.00694843565412</c:v>
                </c:pt>
                <c:pt idx="32">
                  <c:v>111.83416582265441</c:v>
                </c:pt>
                <c:pt idx="33">
                  <c:v>109.59532331092232</c:v>
                </c:pt>
                <c:pt idx="34">
                  <c:v>107.29857716617136</c:v>
                </c:pt>
                <c:pt idx="35">
                  <c:v>104.95162159680359</c:v>
                </c:pt>
                <c:pt idx="36">
                  <c:v>102.56177419089717</c:v>
                </c:pt>
                <c:pt idx="37">
                  <c:v>100.13603962194068</c:v>
                </c:pt>
                <c:pt idx="38">
                  <c:v>97.68115640124627</c:v>
                </c:pt>
                <c:pt idx="39">
                  <c:v>95.203630140317699</c:v>
                </c:pt>
                <c:pt idx="40">
                  <c:v>90.205630140317751</c:v>
                </c:pt>
                <c:pt idx="41">
                  <c:v>87.697156401246346</c:v>
                </c:pt>
                <c:pt idx="42">
                  <c:v>85.190039621940755</c:v>
                </c:pt>
                <c:pt idx="43">
                  <c:v>82.689774190897253</c:v>
                </c:pt>
                <c:pt idx="44">
                  <c:v>80.201621596803676</c:v>
                </c:pt>
                <c:pt idx="45">
                  <c:v>77.730577166171443</c:v>
                </c:pt>
                <c:pt idx="46">
                  <c:v>75.281323310922417</c:v>
                </c:pt>
                <c:pt idx="47">
                  <c:v>72.858165822654499</c:v>
                </c:pt>
                <c:pt idx="48">
                  <c:v>70.464948435654222</c:v>
                </c:pt>
                <c:pt idx="49">
                  <c:v>68.104939246336954</c:v>
                </c:pt>
                <c:pt idx="50">
                  <c:v>65.780680658678591</c:v>
                </c:pt>
                <c:pt idx="51">
                  <c:v>63.493792591203125</c:v>
                </c:pt>
                <c:pt idx="52">
                  <c:v>61.244717588071921</c:v>
                </c:pt>
                <c:pt idx="53">
                  <c:v>59.032398490175432</c:v>
                </c:pt>
                <c:pt idx="54">
                  <c:v>56.853889936774387</c:v>
                </c:pt>
                <c:pt idx="55">
                  <c:v>54.703936773397508</c:v>
                </c:pt>
                <c:pt idx="56">
                  <c:v>52.574632646329462</c:v>
                </c:pt>
                <c:pt idx="57">
                  <c:v>50.455454445855558</c:v>
                </c:pt>
                <c:pt idx="58">
                  <c:v>48.334340993625609</c:v>
                </c:pt>
                <c:pt idx="59">
                  <c:v>46.201123946410085</c:v>
                </c:pt>
                <c:pt idx="60">
                  <c:v>44.055321678499297</c:v>
                </c:pt>
                <c:pt idx="61">
                  <c:v>41.919801812142587</c:v>
                </c:pt>
                <c:pt idx="62">
                  <c:v>39.856923700169418</c:v>
                </c:pt>
                <c:pt idx="63">
                  <c:v>37.972738652454026</c:v>
                </c:pt>
                <c:pt idx="64">
                  <c:v>36.389966888289138</c:v>
                </c:pt>
                <c:pt idx="65">
                  <c:v>35.196038607721114</c:v>
                </c:pt>
                <c:pt idx="66">
                  <c:v>34.409584202125025</c:v>
                </c:pt>
                <c:pt idx="67">
                  <c:v>33.993236534058639</c:v>
                </c:pt>
                <c:pt idx="68">
                  <c:v>33.889803180612418</c:v>
                </c:pt>
                <c:pt idx="69">
                  <c:v>34.048930122611026</c:v>
                </c:pt>
                <c:pt idx="70">
                  <c:v>34.43616584802102</c:v>
                </c:pt>
                <c:pt idx="71">
                  <c:v>35.031772927360606</c:v>
                </c:pt>
                <c:pt idx="72">
                  <c:v>35.826580183946717</c:v>
                </c:pt>
                <c:pt idx="73">
                  <c:v>36.818169330345484</c:v>
                </c:pt>
                <c:pt idx="74">
                  <c:v>38.008178301274398</c:v>
                </c:pt>
                <c:pt idx="75">
                  <c:v>39.400590861506352</c:v>
                </c:pt>
                <c:pt idx="76">
                  <c:v>41.000707494802157</c:v>
                </c:pt>
                <c:pt idx="77">
                  <c:v>42.814543104101084</c:v>
                </c:pt>
                <c:pt idx="78">
                  <c:v>44.848480336645757</c:v>
                </c:pt>
                <c:pt idx="79">
                  <c:v>47.109072772929238</c:v>
                </c:pt>
                <c:pt idx="80">
                  <c:v>49.602935084643093</c:v>
                </c:pt>
                <c:pt idx="81">
                  <c:v>52.336683381320533</c:v>
                </c:pt>
                <c:pt idx="82">
                  <c:v>55.316904372244778</c:v>
                </c:pt>
                <c:pt idx="83">
                  <c:v>58.550140940638755</c:v>
                </c:pt>
                <c:pt idx="84">
                  <c:v>62.042886930827045</c:v>
                </c:pt>
                <c:pt idx="85">
                  <c:v>65.801586970875093</c:v>
                </c:pt>
                <c:pt idx="86">
                  <c:v>69.832638913455867</c:v>
                </c:pt>
                <c:pt idx="87">
                  <c:v>74.142397506556279</c:v>
                </c:pt>
                <c:pt idx="88">
                  <c:v>78.737178508461866</c:v>
                </c:pt>
                <c:pt idx="89">
                  <c:v>83.623262814767017</c:v>
                </c:pt>
                <c:pt idx="90">
                  <c:v>88.806900371578422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73056"/>
        <c:axId val="74199424"/>
      </c:scatterChart>
      <c:valAx>
        <c:axId val="7417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199424"/>
        <c:crosses val="autoZero"/>
        <c:crossBetween val="midCat"/>
      </c:valAx>
      <c:valAx>
        <c:axId val="74199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1730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'Sheet1 (2)'!$C$4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xVal>
            <c:numRef>
              <c:f>'Sheet1 (2)'!$B$5:$B$95</c:f>
              <c:numCache>
                <c:formatCode>General</c:formatCode>
                <c:ptCount val="91"/>
                <c:pt idx="0">
                  <c:v>0</c:v>
                </c:pt>
                <c:pt idx="1">
                  <c:v>3.7810000000000059</c:v>
                </c:pt>
                <c:pt idx="2">
                  <c:v>7.328000000000003</c:v>
                </c:pt>
                <c:pt idx="3">
                  <c:v>10.646999999999998</c:v>
                </c:pt>
                <c:pt idx="4">
                  <c:v>13.743999999999993</c:v>
                </c:pt>
                <c:pt idx="5">
                  <c:v>16.625</c:v>
                </c:pt>
                <c:pt idx="6">
                  <c:v>19.296000000000003</c:v>
                </c:pt>
                <c:pt idx="7">
                  <c:v>21.763000000000002</c:v>
                </c:pt>
                <c:pt idx="8">
                  <c:v>24.031999999999993</c:v>
                </c:pt>
                <c:pt idx="9">
                  <c:v>26.108999999999998</c:v>
                </c:pt>
                <c:pt idx="10">
                  <c:v>28</c:v>
                </c:pt>
                <c:pt idx="11">
                  <c:v>29.710999999999991</c:v>
                </c:pt>
                <c:pt idx="12">
                  <c:v>31.248000000000005</c:v>
                </c:pt>
                <c:pt idx="13">
                  <c:v>32.616999999999997</c:v>
                </c:pt>
                <c:pt idx="14">
                  <c:v>33.824000000000005</c:v>
                </c:pt>
                <c:pt idx="15">
                  <c:v>34.875</c:v>
                </c:pt>
                <c:pt idx="16">
                  <c:v>35.776000000000003</c:v>
                </c:pt>
                <c:pt idx="17">
                  <c:v>36.533000000000001</c:v>
                </c:pt>
                <c:pt idx="18">
                  <c:v>37.152000000000001</c:v>
                </c:pt>
                <c:pt idx="19">
                  <c:v>37.639000000000003</c:v>
                </c:pt>
                <c:pt idx="20">
                  <c:v>38</c:v>
                </c:pt>
                <c:pt idx="21">
                  <c:v>38.241</c:v>
                </c:pt>
                <c:pt idx="22">
                  <c:v>38.368000000000002</c:v>
                </c:pt>
                <c:pt idx="23">
                  <c:v>38.387</c:v>
                </c:pt>
                <c:pt idx="24">
                  <c:v>38.304000000000002</c:v>
                </c:pt>
                <c:pt idx="25">
                  <c:v>38.125</c:v>
                </c:pt>
                <c:pt idx="26">
                  <c:v>37.855999999999995</c:v>
                </c:pt>
                <c:pt idx="27">
                  <c:v>37.503</c:v>
                </c:pt>
                <c:pt idx="28">
                  <c:v>37.071999999999996</c:v>
                </c:pt>
                <c:pt idx="29">
                  <c:v>36.568999999999988</c:v>
                </c:pt>
                <c:pt idx="30">
                  <c:v>35.999999999999993</c:v>
                </c:pt>
                <c:pt idx="31">
                  <c:v>35.370999999999988</c:v>
                </c:pt>
                <c:pt idx="32">
                  <c:v>34.687999999999988</c:v>
                </c:pt>
                <c:pt idx="33">
                  <c:v>33.956999999999987</c:v>
                </c:pt>
                <c:pt idx="34">
                  <c:v>33.183999999999983</c:v>
                </c:pt>
                <c:pt idx="35">
                  <c:v>32.374999999999986</c:v>
                </c:pt>
                <c:pt idx="36">
                  <c:v>31.535999999999984</c:v>
                </c:pt>
                <c:pt idx="37">
                  <c:v>30.672999999999984</c:v>
                </c:pt>
                <c:pt idx="38">
                  <c:v>29.79199999999998</c:v>
                </c:pt>
                <c:pt idx="39">
                  <c:v>28.89899999999998</c:v>
                </c:pt>
                <c:pt idx="40">
                  <c:v>27.101000000000003</c:v>
                </c:pt>
                <c:pt idx="41">
                  <c:v>26.208000000000006</c:v>
                </c:pt>
                <c:pt idx="42">
                  <c:v>25.327000000000009</c:v>
                </c:pt>
                <c:pt idx="43">
                  <c:v>24.464000000000013</c:v>
                </c:pt>
                <c:pt idx="44">
                  <c:v>23.625000000000014</c:v>
                </c:pt>
                <c:pt idx="45">
                  <c:v>22.816000000000017</c:v>
                </c:pt>
                <c:pt idx="46">
                  <c:v>22.043000000000021</c:v>
                </c:pt>
                <c:pt idx="47">
                  <c:v>21.312000000000019</c:v>
                </c:pt>
                <c:pt idx="48">
                  <c:v>20.629000000000019</c:v>
                </c:pt>
                <c:pt idx="49">
                  <c:v>20.000000000000021</c:v>
                </c:pt>
                <c:pt idx="50">
                  <c:v>19.431000000000019</c:v>
                </c:pt>
                <c:pt idx="51">
                  <c:v>18.928000000000019</c:v>
                </c:pt>
                <c:pt idx="52">
                  <c:v>18.497000000000018</c:v>
                </c:pt>
                <c:pt idx="53">
                  <c:v>18.144000000000016</c:v>
                </c:pt>
                <c:pt idx="54">
                  <c:v>17.875000000000014</c:v>
                </c:pt>
                <c:pt idx="55">
                  <c:v>17.696000000000009</c:v>
                </c:pt>
                <c:pt idx="56">
                  <c:v>17.613</c:v>
                </c:pt>
                <c:pt idx="57">
                  <c:v>17.631999999999994</c:v>
                </c:pt>
                <c:pt idx="58">
                  <c:v>17.75899999999999</c:v>
                </c:pt>
                <c:pt idx="59">
                  <c:v>17.999999999999979</c:v>
                </c:pt>
                <c:pt idx="60">
                  <c:v>18.360999999999969</c:v>
                </c:pt>
                <c:pt idx="61">
                  <c:v>18.847999999999956</c:v>
                </c:pt>
                <c:pt idx="62">
                  <c:v>19.466999999999949</c:v>
                </c:pt>
                <c:pt idx="63">
                  <c:v>20.223999999999929</c:v>
                </c:pt>
                <c:pt idx="64">
                  <c:v>21.124999999999911</c:v>
                </c:pt>
                <c:pt idx="65">
                  <c:v>22.175999999999895</c:v>
                </c:pt>
                <c:pt idx="66">
                  <c:v>23.382999999999878</c:v>
                </c:pt>
                <c:pt idx="67">
                  <c:v>24.751999999999853</c:v>
                </c:pt>
                <c:pt idx="68">
                  <c:v>26.288999999999831</c:v>
                </c:pt>
                <c:pt idx="69">
                  <c:v>27.999999999999808</c:v>
                </c:pt>
                <c:pt idx="70">
                  <c:v>29.890999999999785</c:v>
                </c:pt>
                <c:pt idx="71">
                  <c:v>31.967999999999755</c:v>
                </c:pt>
                <c:pt idx="72">
                  <c:v>34.236999999999718</c:v>
                </c:pt>
                <c:pt idx="73">
                  <c:v>36.703999999999681</c:v>
                </c:pt>
                <c:pt idx="74">
                  <c:v>39.374999999999659</c:v>
                </c:pt>
                <c:pt idx="75">
                  <c:v>42.255999999999617</c:v>
                </c:pt>
                <c:pt idx="76">
                  <c:v>45.352999999999582</c:v>
                </c:pt>
                <c:pt idx="77">
                  <c:v>48.671999999999542</c:v>
                </c:pt>
                <c:pt idx="78">
                  <c:v>52.218999999999497</c:v>
                </c:pt>
                <c:pt idx="79">
                  <c:v>55.999999999999446</c:v>
                </c:pt>
                <c:pt idx="80">
                  <c:v>60.020999999999397</c:v>
                </c:pt>
                <c:pt idx="81">
                  <c:v>64.287999999999343</c:v>
                </c:pt>
                <c:pt idx="82">
                  <c:v>68.806999999999292</c:v>
                </c:pt>
                <c:pt idx="83">
                  <c:v>73.583999999999236</c:v>
                </c:pt>
                <c:pt idx="84">
                  <c:v>78.624999999999176</c:v>
                </c:pt>
                <c:pt idx="85">
                  <c:v>83.935999999999126</c:v>
                </c:pt>
                <c:pt idx="86">
                  <c:v>89.522999999999058</c:v>
                </c:pt>
                <c:pt idx="87">
                  <c:v>95.391999999998973</c:v>
                </c:pt>
                <c:pt idx="88">
                  <c:v>101.5489999999989</c:v>
                </c:pt>
                <c:pt idx="89">
                  <c:v>107.99999999999882</c:v>
                </c:pt>
                <c:pt idx="90">
                  <c:v>114.75099999999875</c:v>
                </c:pt>
              </c:numCache>
            </c:numRef>
          </c:xVal>
          <c:yVal>
            <c:numRef>
              <c:f>'Sheet1 (2)'!$C$5:$C$95</c:f>
              <c:numCache>
                <c:formatCode>General</c:formatCode>
                <c:ptCount val="91"/>
                <c:pt idx="0">
                  <c:v>126</c:v>
                </c:pt>
                <c:pt idx="1">
                  <c:v>128.18100000000001</c:v>
                </c:pt>
                <c:pt idx="2">
                  <c:v>130.12800000000001</c:v>
                </c:pt>
                <c:pt idx="3">
                  <c:v>131.84699999999998</c:v>
                </c:pt>
                <c:pt idx="4">
                  <c:v>133.34399999999999</c:v>
                </c:pt>
                <c:pt idx="5">
                  <c:v>134.625</c:v>
                </c:pt>
                <c:pt idx="6">
                  <c:v>135.696</c:v>
                </c:pt>
                <c:pt idx="7">
                  <c:v>136.56299999999999</c:v>
                </c:pt>
                <c:pt idx="8">
                  <c:v>137.232</c:v>
                </c:pt>
                <c:pt idx="9">
                  <c:v>137.709</c:v>
                </c:pt>
                <c:pt idx="10">
                  <c:v>138</c:v>
                </c:pt>
                <c:pt idx="11">
                  <c:v>138.11099999999999</c:v>
                </c:pt>
                <c:pt idx="12">
                  <c:v>138.048</c:v>
                </c:pt>
                <c:pt idx="13">
                  <c:v>137.81700000000001</c:v>
                </c:pt>
                <c:pt idx="14">
                  <c:v>137.42399999999998</c:v>
                </c:pt>
                <c:pt idx="15">
                  <c:v>136.875</c:v>
                </c:pt>
                <c:pt idx="16">
                  <c:v>136.17599999999999</c:v>
                </c:pt>
                <c:pt idx="17">
                  <c:v>135.333</c:v>
                </c:pt>
                <c:pt idx="18">
                  <c:v>134.352</c:v>
                </c:pt>
                <c:pt idx="19">
                  <c:v>133.239</c:v>
                </c:pt>
                <c:pt idx="20">
                  <c:v>132</c:v>
                </c:pt>
                <c:pt idx="21">
                  <c:v>130.64099999999999</c:v>
                </c:pt>
                <c:pt idx="22">
                  <c:v>129.16800000000001</c:v>
                </c:pt>
                <c:pt idx="23">
                  <c:v>127.58699999999999</c:v>
                </c:pt>
                <c:pt idx="24">
                  <c:v>125.90399999999998</c:v>
                </c:pt>
                <c:pt idx="25">
                  <c:v>124.12499999999999</c:v>
                </c:pt>
                <c:pt idx="26">
                  <c:v>122.25599999999999</c:v>
                </c:pt>
                <c:pt idx="27">
                  <c:v>120.30299999999997</c:v>
                </c:pt>
                <c:pt idx="28">
                  <c:v>118.27199999999998</c:v>
                </c:pt>
                <c:pt idx="29">
                  <c:v>116.16899999999997</c:v>
                </c:pt>
                <c:pt idx="30">
                  <c:v>113.99999999999997</c:v>
                </c:pt>
                <c:pt idx="31">
                  <c:v>111.77099999999997</c:v>
                </c:pt>
                <c:pt idx="32">
                  <c:v>109.48799999999997</c:v>
                </c:pt>
                <c:pt idx="33">
                  <c:v>107.15699999999997</c:v>
                </c:pt>
                <c:pt idx="34">
                  <c:v>104.78399999999996</c:v>
                </c:pt>
                <c:pt idx="35">
                  <c:v>102.37499999999996</c:v>
                </c:pt>
                <c:pt idx="36">
                  <c:v>99.93599999999995</c:v>
                </c:pt>
                <c:pt idx="37">
                  <c:v>97.472999999999956</c:v>
                </c:pt>
                <c:pt idx="38">
                  <c:v>94.991999999999948</c:v>
                </c:pt>
                <c:pt idx="39">
                  <c:v>92.498999999999953</c:v>
                </c:pt>
                <c:pt idx="40">
                  <c:v>87.501000000000005</c:v>
                </c:pt>
                <c:pt idx="41">
                  <c:v>85.008000000000024</c:v>
                </c:pt>
                <c:pt idx="42">
                  <c:v>82.527000000000029</c:v>
                </c:pt>
                <c:pt idx="43">
                  <c:v>80.064000000000036</c:v>
                </c:pt>
                <c:pt idx="44">
                  <c:v>77.625000000000043</c:v>
                </c:pt>
                <c:pt idx="45">
                  <c:v>75.216000000000051</c:v>
                </c:pt>
                <c:pt idx="46">
                  <c:v>72.84300000000006</c:v>
                </c:pt>
                <c:pt idx="47">
                  <c:v>70.512000000000057</c:v>
                </c:pt>
                <c:pt idx="48">
                  <c:v>68.22900000000007</c:v>
                </c:pt>
                <c:pt idx="49">
                  <c:v>66.000000000000085</c:v>
                </c:pt>
                <c:pt idx="50">
                  <c:v>63.831000000000088</c:v>
                </c:pt>
                <c:pt idx="51">
                  <c:v>61.728000000000087</c:v>
                </c:pt>
                <c:pt idx="52">
                  <c:v>59.697000000000088</c:v>
                </c:pt>
                <c:pt idx="53">
                  <c:v>57.744000000000099</c:v>
                </c:pt>
                <c:pt idx="54">
                  <c:v>55.875000000000099</c:v>
                </c:pt>
                <c:pt idx="55">
                  <c:v>54.096000000000096</c:v>
                </c:pt>
                <c:pt idx="56">
                  <c:v>52.413000000000096</c:v>
                </c:pt>
                <c:pt idx="57">
                  <c:v>50.832000000000093</c:v>
                </c:pt>
                <c:pt idx="58">
                  <c:v>49.359000000000094</c:v>
                </c:pt>
                <c:pt idx="59">
                  <c:v>48.000000000000092</c:v>
                </c:pt>
                <c:pt idx="60">
                  <c:v>46.761000000000088</c:v>
                </c:pt>
                <c:pt idx="61">
                  <c:v>45.648000000000081</c:v>
                </c:pt>
                <c:pt idx="62">
                  <c:v>44.66700000000008</c:v>
                </c:pt>
                <c:pt idx="63">
                  <c:v>43.824000000000069</c:v>
                </c:pt>
                <c:pt idx="64">
                  <c:v>43.125000000000057</c:v>
                </c:pt>
                <c:pt idx="65">
                  <c:v>42.576000000000036</c:v>
                </c:pt>
                <c:pt idx="66">
                  <c:v>42.183000000000035</c:v>
                </c:pt>
                <c:pt idx="67">
                  <c:v>41.952000000000019</c:v>
                </c:pt>
                <c:pt idx="68">
                  <c:v>41.888999999999996</c:v>
                </c:pt>
                <c:pt idx="69">
                  <c:v>41.999999999999986</c:v>
                </c:pt>
                <c:pt idx="70">
                  <c:v>42.290999999999954</c:v>
                </c:pt>
                <c:pt idx="71">
                  <c:v>42.767999999999937</c:v>
                </c:pt>
                <c:pt idx="72">
                  <c:v>43.436999999999912</c:v>
                </c:pt>
                <c:pt idx="73">
                  <c:v>44.303999999999874</c:v>
                </c:pt>
                <c:pt idx="74">
                  <c:v>45.374999999999858</c:v>
                </c:pt>
                <c:pt idx="75">
                  <c:v>46.655999999999814</c:v>
                </c:pt>
                <c:pt idx="76">
                  <c:v>48.152999999999793</c:v>
                </c:pt>
                <c:pt idx="77">
                  <c:v>49.871999999999758</c:v>
                </c:pt>
                <c:pt idx="78">
                  <c:v>51.818999999999711</c:v>
                </c:pt>
                <c:pt idx="79">
                  <c:v>53.999999999999673</c:v>
                </c:pt>
                <c:pt idx="80">
                  <c:v>56.420999999999637</c:v>
                </c:pt>
                <c:pt idx="81">
                  <c:v>59.087999999999582</c:v>
                </c:pt>
                <c:pt idx="82">
                  <c:v>62.006999999999536</c:v>
                </c:pt>
                <c:pt idx="83">
                  <c:v>65.183999999999486</c:v>
                </c:pt>
                <c:pt idx="84">
                  <c:v>68.624999999999432</c:v>
                </c:pt>
                <c:pt idx="85">
                  <c:v>72.335999999999387</c:v>
                </c:pt>
                <c:pt idx="86">
                  <c:v>76.322999999999311</c:v>
                </c:pt>
                <c:pt idx="87">
                  <c:v>80.591999999999246</c:v>
                </c:pt>
                <c:pt idx="88">
                  <c:v>85.148999999999191</c:v>
                </c:pt>
                <c:pt idx="89">
                  <c:v>89.999999999999105</c:v>
                </c:pt>
                <c:pt idx="90">
                  <c:v>95.150999999999044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'Sheet1 (2)'!$T$4</c:f>
              <c:strCache>
                <c:ptCount val="1"/>
                <c:pt idx="0">
                  <c:v>noroty8</c:v>
                </c:pt>
              </c:strCache>
            </c:strRef>
          </c:tx>
          <c:marker>
            <c:symbol val="none"/>
          </c:marker>
          <c:xVal>
            <c:numRef>
              <c:f>'Sheet1 (2)'!$S$5:$S$95</c:f>
              <c:numCache>
                <c:formatCode>General</c:formatCode>
                <c:ptCount val="91"/>
                <c:pt idx="0">
                  <c:v>-2.875</c:v>
                </c:pt>
                <c:pt idx="1">
                  <c:v>1.2022500000000065</c:v>
                </c:pt>
                <c:pt idx="2">
                  <c:v>5.0380000000000029</c:v>
                </c:pt>
                <c:pt idx="3">
                  <c:v>8.6382499999999975</c:v>
                </c:pt>
                <c:pt idx="4">
                  <c:v>12.008999999999993</c:v>
                </c:pt>
                <c:pt idx="5">
                  <c:v>15.15625</c:v>
                </c:pt>
                <c:pt idx="6">
                  <c:v>18.086000000000006</c:v>
                </c:pt>
                <c:pt idx="7">
                  <c:v>20.804250000000003</c:v>
                </c:pt>
                <c:pt idx="8">
                  <c:v>23.316999999999993</c:v>
                </c:pt>
                <c:pt idx="9">
                  <c:v>25.630249999999997</c:v>
                </c:pt>
                <c:pt idx="10">
                  <c:v>27.75</c:v>
                </c:pt>
                <c:pt idx="11">
                  <c:v>29.682249999999989</c:v>
                </c:pt>
                <c:pt idx="12">
                  <c:v>31.433000000000007</c:v>
                </c:pt>
                <c:pt idx="13">
                  <c:v>33.008249999999997</c:v>
                </c:pt>
                <c:pt idx="14">
                  <c:v>34.414000000000009</c:v>
                </c:pt>
                <c:pt idx="15">
                  <c:v>35.65625</c:v>
                </c:pt>
                <c:pt idx="16">
                  <c:v>36.741000000000007</c:v>
                </c:pt>
                <c:pt idx="17">
                  <c:v>37.674250000000001</c:v>
                </c:pt>
                <c:pt idx="18">
                  <c:v>38.462000000000003</c:v>
                </c:pt>
                <c:pt idx="19">
                  <c:v>39.110250000000001</c:v>
                </c:pt>
                <c:pt idx="20">
                  <c:v>39.625</c:v>
                </c:pt>
                <c:pt idx="21">
                  <c:v>40.012250000000002</c:v>
                </c:pt>
                <c:pt idx="22">
                  <c:v>40.278000000000006</c:v>
                </c:pt>
                <c:pt idx="23">
                  <c:v>40.428249999999998</c:v>
                </c:pt>
                <c:pt idx="24">
                  <c:v>40.469000000000001</c:v>
                </c:pt>
                <c:pt idx="25">
                  <c:v>40.40625</c:v>
                </c:pt>
                <c:pt idx="26">
                  <c:v>40.245999999999995</c:v>
                </c:pt>
                <c:pt idx="27">
                  <c:v>39.994250000000001</c:v>
                </c:pt>
                <c:pt idx="28">
                  <c:v>39.656999999999996</c:v>
                </c:pt>
                <c:pt idx="29">
                  <c:v>39.240249999999989</c:v>
                </c:pt>
                <c:pt idx="30">
                  <c:v>38.749999999999993</c:v>
                </c:pt>
                <c:pt idx="31">
                  <c:v>38.192249999999987</c:v>
                </c:pt>
                <c:pt idx="32">
                  <c:v>37.572999999999986</c:v>
                </c:pt>
                <c:pt idx="33">
                  <c:v>36.89824999999999</c:v>
                </c:pt>
                <c:pt idx="34">
                  <c:v>36.173999999999985</c:v>
                </c:pt>
                <c:pt idx="35">
                  <c:v>35.406249999999986</c:v>
                </c:pt>
                <c:pt idx="36">
                  <c:v>34.600999999999985</c:v>
                </c:pt>
                <c:pt idx="37">
                  <c:v>33.764249999999983</c:v>
                </c:pt>
                <c:pt idx="38">
                  <c:v>32.90199999999998</c:v>
                </c:pt>
                <c:pt idx="39">
                  <c:v>32.020249999999983</c:v>
                </c:pt>
                <c:pt idx="40">
                  <c:v>30.222250000000003</c:v>
                </c:pt>
                <c:pt idx="41">
                  <c:v>29.318000000000005</c:v>
                </c:pt>
                <c:pt idx="42">
                  <c:v>28.418250000000008</c:v>
                </c:pt>
                <c:pt idx="43">
                  <c:v>27.529000000000014</c:v>
                </c:pt>
                <c:pt idx="44">
                  <c:v>26.656250000000014</c:v>
                </c:pt>
                <c:pt idx="45">
                  <c:v>25.806000000000019</c:v>
                </c:pt>
                <c:pt idx="46">
                  <c:v>24.984250000000021</c:v>
                </c:pt>
                <c:pt idx="47">
                  <c:v>24.19700000000002</c:v>
                </c:pt>
                <c:pt idx="48">
                  <c:v>23.450250000000022</c:v>
                </c:pt>
                <c:pt idx="49">
                  <c:v>22.750000000000025</c:v>
                </c:pt>
                <c:pt idx="50">
                  <c:v>22.102250000000023</c:v>
                </c:pt>
                <c:pt idx="51">
                  <c:v>21.513000000000023</c:v>
                </c:pt>
                <c:pt idx="52">
                  <c:v>20.988250000000022</c:v>
                </c:pt>
                <c:pt idx="53">
                  <c:v>20.53400000000002</c:v>
                </c:pt>
                <c:pt idx="54">
                  <c:v>20.156250000000021</c:v>
                </c:pt>
                <c:pt idx="55">
                  <c:v>19.861000000000015</c:v>
                </c:pt>
                <c:pt idx="56">
                  <c:v>19.654250000000008</c:v>
                </c:pt>
                <c:pt idx="57">
                  <c:v>19.542000000000002</c:v>
                </c:pt>
                <c:pt idx="58">
                  <c:v>19.530249999999999</c:v>
                </c:pt>
                <c:pt idx="59">
                  <c:v>19.624999999999989</c:v>
                </c:pt>
                <c:pt idx="60">
                  <c:v>19.832249999999981</c:v>
                </c:pt>
                <c:pt idx="61">
                  <c:v>20.157999999999969</c:v>
                </c:pt>
                <c:pt idx="62">
                  <c:v>20.608249999999963</c:v>
                </c:pt>
                <c:pt idx="63">
                  <c:v>21.188999999999943</c:v>
                </c:pt>
                <c:pt idx="64">
                  <c:v>21.906249999999929</c:v>
                </c:pt>
                <c:pt idx="65">
                  <c:v>22.765999999999913</c:v>
                </c:pt>
                <c:pt idx="66">
                  <c:v>23.774249999999899</c:v>
                </c:pt>
                <c:pt idx="67">
                  <c:v>24.936999999999873</c:v>
                </c:pt>
                <c:pt idx="68">
                  <c:v>26.260249999999854</c:v>
                </c:pt>
                <c:pt idx="69">
                  <c:v>27.749999999999833</c:v>
                </c:pt>
                <c:pt idx="70">
                  <c:v>29.412249999999812</c:v>
                </c:pt>
                <c:pt idx="71">
                  <c:v>31.252999999999783</c:v>
                </c:pt>
                <c:pt idx="72">
                  <c:v>33.278249999999744</c:v>
                </c:pt>
                <c:pt idx="73">
                  <c:v>35.493999999999716</c:v>
                </c:pt>
                <c:pt idx="74">
                  <c:v>37.906249999999694</c:v>
                </c:pt>
                <c:pt idx="75">
                  <c:v>40.520999999999653</c:v>
                </c:pt>
                <c:pt idx="76">
                  <c:v>43.344249999999619</c:v>
                </c:pt>
                <c:pt idx="77">
                  <c:v>46.381999999999579</c:v>
                </c:pt>
                <c:pt idx="78">
                  <c:v>49.64024999999954</c:v>
                </c:pt>
                <c:pt idx="79">
                  <c:v>53.124999999999488</c:v>
                </c:pt>
                <c:pt idx="80">
                  <c:v>56.842249999999439</c:v>
                </c:pt>
                <c:pt idx="81">
                  <c:v>60.797999999999391</c:v>
                </c:pt>
                <c:pt idx="82">
                  <c:v>64.998249999999345</c:v>
                </c:pt>
                <c:pt idx="83">
                  <c:v>69.448999999999288</c:v>
                </c:pt>
                <c:pt idx="84">
                  <c:v>74.156249999999233</c:v>
                </c:pt>
                <c:pt idx="85">
                  <c:v>79.125999999999181</c:v>
                </c:pt>
                <c:pt idx="86">
                  <c:v>84.364249999999117</c:v>
                </c:pt>
                <c:pt idx="87">
                  <c:v>89.876999999999029</c:v>
                </c:pt>
                <c:pt idx="88">
                  <c:v>95.670249999998958</c:v>
                </c:pt>
                <c:pt idx="89">
                  <c:v>101.74999999999889</c:v>
                </c:pt>
                <c:pt idx="90">
                  <c:v>108.12224999999883</c:v>
                </c:pt>
              </c:numCache>
            </c:numRef>
          </c:xVal>
          <c:yVal>
            <c:numRef>
              <c:f>'Sheet1 (2)'!$T$5:$T$95</c:f>
              <c:numCache>
                <c:formatCode>General</c:formatCode>
                <c:ptCount val="91"/>
                <c:pt idx="0">
                  <c:v>130.875</c:v>
                </c:pt>
                <c:pt idx="1">
                  <c:v>132.75975</c:v>
                </c:pt>
                <c:pt idx="2">
                  <c:v>134.41800000000001</c:v>
                </c:pt>
                <c:pt idx="3">
                  <c:v>135.85574999999997</c:v>
                </c:pt>
                <c:pt idx="4">
                  <c:v>137.07900000000001</c:v>
                </c:pt>
                <c:pt idx="5">
                  <c:v>138.09375</c:v>
                </c:pt>
                <c:pt idx="6">
                  <c:v>138.90600000000001</c:v>
                </c:pt>
                <c:pt idx="7">
                  <c:v>139.52175</c:v>
                </c:pt>
                <c:pt idx="8">
                  <c:v>139.947</c:v>
                </c:pt>
                <c:pt idx="9">
                  <c:v>140.18774999999999</c:v>
                </c:pt>
                <c:pt idx="10">
                  <c:v>140.25</c:v>
                </c:pt>
                <c:pt idx="11">
                  <c:v>140.13974999999999</c:v>
                </c:pt>
                <c:pt idx="12">
                  <c:v>139.863</c:v>
                </c:pt>
                <c:pt idx="13">
                  <c:v>139.42574999999999</c:v>
                </c:pt>
                <c:pt idx="14">
                  <c:v>138.83399999999997</c:v>
                </c:pt>
                <c:pt idx="15">
                  <c:v>138.09375</c:v>
                </c:pt>
                <c:pt idx="16">
                  <c:v>137.21099999999998</c:v>
                </c:pt>
                <c:pt idx="17">
                  <c:v>136.19174999999998</c:v>
                </c:pt>
                <c:pt idx="18">
                  <c:v>135.042</c:v>
                </c:pt>
                <c:pt idx="19">
                  <c:v>133.76775000000001</c:v>
                </c:pt>
                <c:pt idx="20">
                  <c:v>132.375</c:v>
                </c:pt>
                <c:pt idx="21">
                  <c:v>130.86974999999998</c:v>
                </c:pt>
                <c:pt idx="22">
                  <c:v>129.25800000000001</c:v>
                </c:pt>
                <c:pt idx="23">
                  <c:v>127.54574999999998</c:v>
                </c:pt>
                <c:pt idx="24">
                  <c:v>125.73899999999998</c:v>
                </c:pt>
                <c:pt idx="25">
                  <c:v>123.84374999999999</c:v>
                </c:pt>
                <c:pt idx="26">
                  <c:v>121.86599999999999</c:v>
                </c:pt>
                <c:pt idx="27">
                  <c:v>119.81174999999996</c:v>
                </c:pt>
                <c:pt idx="28">
                  <c:v>117.68699999999997</c:v>
                </c:pt>
                <c:pt idx="29">
                  <c:v>115.49774999999997</c:v>
                </c:pt>
                <c:pt idx="30">
                  <c:v>113.24999999999997</c:v>
                </c:pt>
                <c:pt idx="31">
                  <c:v>110.94974999999997</c:v>
                </c:pt>
                <c:pt idx="32">
                  <c:v>108.60299999999997</c:v>
                </c:pt>
                <c:pt idx="33">
                  <c:v>106.21574999999997</c:v>
                </c:pt>
                <c:pt idx="34">
                  <c:v>103.79399999999997</c:v>
                </c:pt>
                <c:pt idx="35">
                  <c:v>101.34374999999996</c:v>
                </c:pt>
                <c:pt idx="36">
                  <c:v>98.870999999999952</c:v>
                </c:pt>
                <c:pt idx="37">
                  <c:v>96.381749999999954</c:v>
                </c:pt>
                <c:pt idx="38">
                  <c:v>93.881999999999948</c:v>
                </c:pt>
                <c:pt idx="39">
                  <c:v>91.377749999999949</c:v>
                </c:pt>
                <c:pt idx="40">
                  <c:v>86.379750000000001</c:v>
                </c:pt>
                <c:pt idx="41">
                  <c:v>83.898000000000025</c:v>
                </c:pt>
                <c:pt idx="42">
                  <c:v>81.435750000000027</c:v>
                </c:pt>
                <c:pt idx="43">
                  <c:v>78.999000000000038</c:v>
                </c:pt>
                <c:pt idx="44">
                  <c:v>76.593750000000043</c:v>
                </c:pt>
                <c:pt idx="45">
                  <c:v>74.226000000000056</c:v>
                </c:pt>
                <c:pt idx="46">
                  <c:v>71.901750000000064</c:v>
                </c:pt>
                <c:pt idx="47">
                  <c:v>69.627000000000052</c:v>
                </c:pt>
                <c:pt idx="48">
                  <c:v>67.407750000000064</c:v>
                </c:pt>
                <c:pt idx="49">
                  <c:v>65.250000000000085</c:v>
                </c:pt>
                <c:pt idx="50">
                  <c:v>63.159750000000088</c:v>
                </c:pt>
                <c:pt idx="51">
                  <c:v>61.143000000000086</c:v>
                </c:pt>
                <c:pt idx="52">
                  <c:v>59.20575000000008</c:v>
                </c:pt>
                <c:pt idx="53">
                  <c:v>57.354000000000092</c:v>
                </c:pt>
                <c:pt idx="54">
                  <c:v>55.593750000000092</c:v>
                </c:pt>
                <c:pt idx="55">
                  <c:v>53.93100000000009</c:v>
                </c:pt>
                <c:pt idx="56">
                  <c:v>52.371750000000091</c:v>
                </c:pt>
                <c:pt idx="57">
                  <c:v>50.922000000000082</c:v>
                </c:pt>
                <c:pt idx="58">
                  <c:v>49.587750000000085</c:v>
                </c:pt>
                <c:pt idx="59">
                  <c:v>48.375000000000085</c:v>
                </c:pt>
                <c:pt idx="60">
                  <c:v>47.289750000000076</c:v>
                </c:pt>
                <c:pt idx="61">
                  <c:v>46.338000000000065</c:v>
                </c:pt>
                <c:pt idx="62">
                  <c:v>45.525750000000066</c:v>
                </c:pt>
                <c:pt idx="63">
                  <c:v>44.859000000000052</c:v>
                </c:pt>
                <c:pt idx="64">
                  <c:v>44.343750000000043</c:v>
                </c:pt>
                <c:pt idx="65">
                  <c:v>43.986000000000018</c:v>
                </c:pt>
                <c:pt idx="66">
                  <c:v>43.791750000000015</c:v>
                </c:pt>
                <c:pt idx="67">
                  <c:v>43.766999999999996</c:v>
                </c:pt>
                <c:pt idx="68">
                  <c:v>43.91774999999997</c:v>
                </c:pt>
                <c:pt idx="69">
                  <c:v>44.249999999999964</c:v>
                </c:pt>
                <c:pt idx="70">
                  <c:v>44.769749999999931</c:v>
                </c:pt>
                <c:pt idx="71">
                  <c:v>45.482999999999912</c:v>
                </c:pt>
                <c:pt idx="72">
                  <c:v>46.395749999999886</c:v>
                </c:pt>
                <c:pt idx="73">
                  <c:v>47.513999999999839</c:v>
                </c:pt>
                <c:pt idx="74">
                  <c:v>48.843749999999822</c:v>
                </c:pt>
                <c:pt idx="75">
                  <c:v>50.390999999999778</c:v>
                </c:pt>
                <c:pt idx="76">
                  <c:v>52.161749999999756</c:v>
                </c:pt>
                <c:pt idx="77">
                  <c:v>54.161999999999722</c:v>
                </c:pt>
                <c:pt idx="78">
                  <c:v>56.397749999999668</c:v>
                </c:pt>
                <c:pt idx="79">
                  <c:v>58.874999999999631</c:v>
                </c:pt>
                <c:pt idx="80">
                  <c:v>61.599749999999595</c:v>
                </c:pt>
                <c:pt idx="81">
                  <c:v>64.577999999999534</c:v>
                </c:pt>
                <c:pt idx="82">
                  <c:v>67.815749999999483</c:v>
                </c:pt>
                <c:pt idx="83">
                  <c:v>71.318999999999434</c:v>
                </c:pt>
                <c:pt idx="84">
                  <c:v>75.093749999999375</c:v>
                </c:pt>
                <c:pt idx="85">
                  <c:v>79.145999999999333</c:v>
                </c:pt>
                <c:pt idx="86">
                  <c:v>83.481749999999252</c:v>
                </c:pt>
                <c:pt idx="87">
                  <c:v>88.106999999999189</c:v>
                </c:pt>
                <c:pt idx="88">
                  <c:v>93.027749999999131</c:v>
                </c:pt>
                <c:pt idx="89">
                  <c:v>98.249999999999034</c:v>
                </c:pt>
                <c:pt idx="90">
                  <c:v>103.77974999999897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'Sheet1 (2)'!$V$4</c:f>
              <c:strCache>
                <c:ptCount val="1"/>
                <c:pt idx="0">
                  <c:v>norotym8</c:v>
                </c:pt>
              </c:strCache>
            </c:strRef>
          </c:tx>
          <c:marker>
            <c:symbol val="none"/>
          </c:marker>
          <c:xVal>
            <c:numRef>
              <c:f>'Sheet1 (2)'!$U$5:$U$95</c:f>
              <c:numCache>
                <c:formatCode>General</c:formatCode>
                <c:ptCount val="91"/>
                <c:pt idx="0">
                  <c:v>2.875</c:v>
                </c:pt>
                <c:pt idx="1">
                  <c:v>6.3597500000000053</c:v>
                </c:pt>
                <c:pt idx="2">
                  <c:v>9.6180000000000021</c:v>
                </c:pt>
                <c:pt idx="3">
                  <c:v>12.655749999999999</c:v>
                </c:pt>
                <c:pt idx="4">
                  <c:v>15.478999999999992</c:v>
                </c:pt>
                <c:pt idx="5">
                  <c:v>18.09375</c:v>
                </c:pt>
                <c:pt idx="6">
                  <c:v>20.506</c:v>
                </c:pt>
                <c:pt idx="7">
                  <c:v>22.72175</c:v>
                </c:pt>
                <c:pt idx="8">
                  <c:v>24.746999999999993</c:v>
                </c:pt>
                <c:pt idx="9">
                  <c:v>26.58775</c:v>
                </c:pt>
                <c:pt idx="10">
                  <c:v>28.25</c:v>
                </c:pt>
                <c:pt idx="11">
                  <c:v>29.739749999999994</c:v>
                </c:pt>
                <c:pt idx="12">
                  <c:v>31.063000000000002</c:v>
                </c:pt>
                <c:pt idx="13">
                  <c:v>32.225749999999998</c:v>
                </c:pt>
                <c:pt idx="14">
                  <c:v>33.234000000000002</c:v>
                </c:pt>
                <c:pt idx="15">
                  <c:v>34.09375</c:v>
                </c:pt>
                <c:pt idx="16">
                  <c:v>34.811</c:v>
                </c:pt>
                <c:pt idx="17">
                  <c:v>35.391750000000002</c:v>
                </c:pt>
                <c:pt idx="18">
                  <c:v>35.841999999999999</c:v>
                </c:pt>
                <c:pt idx="19">
                  <c:v>36.167750000000005</c:v>
                </c:pt>
                <c:pt idx="20">
                  <c:v>36.375</c:v>
                </c:pt>
                <c:pt idx="21">
                  <c:v>36.469749999999998</c:v>
                </c:pt>
                <c:pt idx="22">
                  <c:v>36.457999999999998</c:v>
                </c:pt>
                <c:pt idx="23">
                  <c:v>36.345750000000002</c:v>
                </c:pt>
                <c:pt idx="24">
                  <c:v>36.139000000000003</c:v>
                </c:pt>
                <c:pt idx="25">
                  <c:v>35.84375</c:v>
                </c:pt>
                <c:pt idx="26">
                  <c:v>35.465999999999994</c:v>
                </c:pt>
                <c:pt idx="27">
                  <c:v>35.011749999999999</c:v>
                </c:pt>
                <c:pt idx="28">
                  <c:v>34.486999999999995</c:v>
                </c:pt>
                <c:pt idx="29">
                  <c:v>33.897749999999988</c:v>
                </c:pt>
                <c:pt idx="30">
                  <c:v>33.249999999999993</c:v>
                </c:pt>
                <c:pt idx="31">
                  <c:v>32.549749999999989</c:v>
                </c:pt>
                <c:pt idx="32">
                  <c:v>31.802999999999987</c:v>
                </c:pt>
                <c:pt idx="33">
                  <c:v>31.015749999999986</c:v>
                </c:pt>
                <c:pt idx="34">
                  <c:v>30.193999999999981</c:v>
                </c:pt>
                <c:pt idx="35">
                  <c:v>29.343749999999986</c:v>
                </c:pt>
                <c:pt idx="36">
                  <c:v>28.470999999999982</c:v>
                </c:pt>
                <c:pt idx="37">
                  <c:v>27.581749999999985</c:v>
                </c:pt>
                <c:pt idx="38">
                  <c:v>26.681999999999981</c:v>
                </c:pt>
                <c:pt idx="39">
                  <c:v>25.77774999999998</c:v>
                </c:pt>
                <c:pt idx="40">
                  <c:v>23.979750000000003</c:v>
                </c:pt>
                <c:pt idx="41">
                  <c:v>23.098000000000006</c:v>
                </c:pt>
                <c:pt idx="42">
                  <c:v>22.23575000000001</c:v>
                </c:pt>
                <c:pt idx="43">
                  <c:v>21.399000000000012</c:v>
                </c:pt>
                <c:pt idx="44">
                  <c:v>20.593750000000014</c:v>
                </c:pt>
                <c:pt idx="45">
                  <c:v>19.826000000000015</c:v>
                </c:pt>
                <c:pt idx="46">
                  <c:v>19.10175000000002</c:v>
                </c:pt>
                <c:pt idx="47">
                  <c:v>18.427000000000017</c:v>
                </c:pt>
                <c:pt idx="48">
                  <c:v>17.807750000000016</c:v>
                </c:pt>
                <c:pt idx="49">
                  <c:v>17.250000000000018</c:v>
                </c:pt>
                <c:pt idx="50">
                  <c:v>16.759750000000015</c:v>
                </c:pt>
                <c:pt idx="51">
                  <c:v>16.343000000000014</c:v>
                </c:pt>
                <c:pt idx="52">
                  <c:v>16.005750000000013</c:v>
                </c:pt>
                <c:pt idx="53">
                  <c:v>15.754000000000012</c:v>
                </c:pt>
                <c:pt idx="54">
                  <c:v>15.593750000000007</c:v>
                </c:pt>
                <c:pt idx="55">
                  <c:v>15.531000000000002</c:v>
                </c:pt>
                <c:pt idx="56">
                  <c:v>15.571749999999991</c:v>
                </c:pt>
                <c:pt idx="57">
                  <c:v>15.721999999999985</c:v>
                </c:pt>
                <c:pt idx="58">
                  <c:v>15.987749999999981</c:v>
                </c:pt>
                <c:pt idx="59">
                  <c:v>16.374999999999968</c:v>
                </c:pt>
                <c:pt idx="60">
                  <c:v>16.889749999999957</c:v>
                </c:pt>
                <c:pt idx="61">
                  <c:v>17.537999999999943</c:v>
                </c:pt>
                <c:pt idx="62">
                  <c:v>18.325749999999935</c:v>
                </c:pt>
                <c:pt idx="63">
                  <c:v>19.258999999999915</c:v>
                </c:pt>
                <c:pt idx="64">
                  <c:v>20.343749999999893</c:v>
                </c:pt>
                <c:pt idx="65">
                  <c:v>21.585999999999878</c:v>
                </c:pt>
                <c:pt idx="66">
                  <c:v>22.991749999999858</c:v>
                </c:pt>
                <c:pt idx="67">
                  <c:v>24.566999999999833</c:v>
                </c:pt>
                <c:pt idx="68">
                  <c:v>26.317749999999808</c:v>
                </c:pt>
                <c:pt idx="69">
                  <c:v>28.249999999999783</c:v>
                </c:pt>
                <c:pt idx="70">
                  <c:v>30.369749999999758</c:v>
                </c:pt>
                <c:pt idx="71">
                  <c:v>32.68299999999973</c:v>
                </c:pt>
                <c:pt idx="72">
                  <c:v>35.195749999999691</c:v>
                </c:pt>
                <c:pt idx="73">
                  <c:v>37.913999999999646</c:v>
                </c:pt>
                <c:pt idx="74">
                  <c:v>40.843749999999623</c:v>
                </c:pt>
                <c:pt idx="75">
                  <c:v>43.99099999999958</c:v>
                </c:pt>
                <c:pt idx="76">
                  <c:v>47.361749999999546</c:v>
                </c:pt>
                <c:pt idx="77">
                  <c:v>50.961999999999506</c:v>
                </c:pt>
                <c:pt idx="78">
                  <c:v>54.797749999999454</c:v>
                </c:pt>
                <c:pt idx="79">
                  <c:v>58.874999999999403</c:v>
                </c:pt>
                <c:pt idx="80">
                  <c:v>63.199749999999355</c:v>
                </c:pt>
                <c:pt idx="81">
                  <c:v>67.777999999999295</c:v>
                </c:pt>
                <c:pt idx="82">
                  <c:v>72.615749999999238</c:v>
                </c:pt>
                <c:pt idx="83">
                  <c:v>77.718999999999184</c:v>
                </c:pt>
                <c:pt idx="84">
                  <c:v>83.093749999999119</c:v>
                </c:pt>
                <c:pt idx="85">
                  <c:v>88.745999999999071</c:v>
                </c:pt>
                <c:pt idx="86">
                  <c:v>94.681749999998999</c:v>
                </c:pt>
                <c:pt idx="87">
                  <c:v>100.90699999999892</c:v>
                </c:pt>
                <c:pt idx="88">
                  <c:v>107.42774999999884</c:v>
                </c:pt>
                <c:pt idx="89">
                  <c:v>114.24999999999875</c:v>
                </c:pt>
                <c:pt idx="90">
                  <c:v>121.37974999999868</c:v>
                </c:pt>
              </c:numCache>
            </c:numRef>
          </c:xVal>
          <c:yVal>
            <c:numRef>
              <c:f>'Sheet1 (2)'!$V$5:$V$95</c:f>
              <c:numCache>
                <c:formatCode>General</c:formatCode>
                <c:ptCount val="91"/>
                <c:pt idx="0">
                  <c:v>121.125</c:v>
                </c:pt>
                <c:pt idx="1">
                  <c:v>123.60225000000001</c:v>
                </c:pt>
                <c:pt idx="2">
                  <c:v>125.83800000000001</c:v>
                </c:pt>
                <c:pt idx="3">
                  <c:v>127.83824999999997</c:v>
                </c:pt>
                <c:pt idx="4">
                  <c:v>129.60899999999998</c:v>
                </c:pt>
                <c:pt idx="5">
                  <c:v>131.15625</c:v>
                </c:pt>
                <c:pt idx="6">
                  <c:v>132.48599999999999</c:v>
                </c:pt>
                <c:pt idx="7">
                  <c:v>133.60424999999998</c:v>
                </c:pt>
                <c:pt idx="8">
                  <c:v>134.517</c:v>
                </c:pt>
                <c:pt idx="9">
                  <c:v>135.23025000000001</c:v>
                </c:pt>
                <c:pt idx="10">
                  <c:v>135.75</c:v>
                </c:pt>
                <c:pt idx="11">
                  <c:v>136.08224999999999</c:v>
                </c:pt>
                <c:pt idx="12">
                  <c:v>136.233</c:v>
                </c:pt>
                <c:pt idx="13">
                  <c:v>136.20825000000002</c:v>
                </c:pt>
                <c:pt idx="14">
                  <c:v>136.01399999999998</c:v>
                </c:pt>
                <c:pt idx="15">
                  <c:v>135.65625</c:v>
                </c:pt>
                <c:pt idx="16">
                  <c:v>135.14099999999999</c:v>
                </c:pt>
                <c:pt idx="17">
                  <c:v>134.47425000000001</c:v>
                </c:pt>
                <c:pt idx="18">
                  <c:v>133.66200000000001</c:v>
                </c:pt>
                <c:pt idx="19">
                  <c:v>132.71025</c:v>
                </c:pt>
                <c:pt idx="20">
                  <c:v>131.625</c:v>
                </c:pt>
                <c:pt idx="21">
                  <c:v>130.41225</c:v>
                </c:pt>
                <c:pt idx="22">
                  <c:v>129.078</c:v>
                </c:pt>
                <c:pt idx="23">
                  <c:v>127.62824999999999</c:v>
                </c:pt>
                <c:pt idx="24">
                  <c:v>126.06899999999999</c:v>
                </c:pt>
                <c:pt idx="25">
                  <c:v>124.40624999999999</c:v>
                </c:pt>
                <c:pt idx="26">
                  <c:v>122.64599999999999</c:v>
                </c:pt>
                <c:pt idx="27">
                  <c:v>120.79424999999998</c:v>
                </c:pt>
                <c:pt idx="28">
                  <c:v>118.85699999999999</c:v>
                </c:pt>
                <c:pt idx="29">
                  <c:v>116.84024999999997</c:v>
                </c:pt>
                <c:pt idx="30">
                  <c:v>114.74999999999997</c:v>
                </c:pt>
                <c:pt idx="31">
                  <c:v>112.59224999999998</c:v>
                </c:pt>
                <c:pt idx="32">
                  <c:v>110.37299999999998</c:v>
                </c:pt>
                <c:pt idx="33">
                  <c:v>108.09824999999996</c:v>
                </c:pt>
                <c:pt idx="34">
                  <c:v>105.77399999999996</c:v>
                </c:pt>
                <c:pt idx="35">
                  <c:v>103.40624999999996</c:v>
                </c:pt>
                <c:pt idx="36">
                  <c:v>101.00099999999995</c:v>
                </c:pt>
                <c:pt idx="37">
                  <c:v>98.564249999999959</c:v>
                </c:pt>
                <c:pt idx="38">
                  <c:v>96.101999999999947</c:v>
                </c:pt>
                <c:pt idx="39">
                  <c:v>93.620249999999956</c:v>
                </c:pt>
                <c:pt idx="40">
                  <c:v>88.622250000000008</c:v>
                </c:pt>
                <c:pt idx="41">
                  <c:v>86.118000000000023</c:v>
                </c:pt>
                <c:pt idx="42">
                  <c:v>83.618250000000032</c:v>
                </c:pt>
                <c:pt idx="43">
                  <c:v>81.129000000000033</c:v>
                </c:pt>
                <c:pt idx="44">
                  <c:v>78.656250000000043</c:v>
                </c:pt>
                <c:pt idx="45">
                  <c:v>76.206000000000046</c:v>
                </c:pt>
                <c:pt idx="46">
                  <c:v>73.784250000000057</c:v>
                </c:pt>
                <c:pt idx="47">
                  <c:v>71.397000000000062</c:v>
                </c:pt>
                <c:pt idx="48">
                  <c:v>69.050250000000077</c:v>
                </c:pt>
                <c:pt idx="49">
                  <c:v>66.750000000000085</c:v>
                </c:pt>
                <c:pt idx="50">
                  <c:v>64.502250000000089</c:v>
                </c:pt>
                <c:pt idx="51">
                  <c:v>62.313000000000088</c:v>
                </c:pt>
                <c:pt idx="52">
                  <c:v>60.188250000000096</c:v>
                </c:pt>
                <c:pt idx="53">
                  <c:v>58.134000000000107</c:v>
                </c:pt>
                <c:pt idx="54">
                  <c:v>56.156250000000107</c:v>
                </c:pt>
                <c:pt idx="55">
                  <c:v>54.261000000000102</c:v>
                </c:pt>
                <c:pt idx="56">
                  <c:v>52.454250000000101</c:v>
                </c:pt>
                <c:pt idx="57">
                  <c:v>50.742000000000104</c:v>
                </c:pt>
                <c:pt idx="58">
                  <c:v>49.130250000000103</c:v>
                </c:pt>
                <c:pt idx="59">
                  <c:v>47.625000000000099</c:v>
                </c:pt>
                <c:pt idx="60">
                  <c:v>46.2322500000001</c:v>
                </c:pt>
                <c:pt idx="61">
                  <c:v>44.958000000000098</c:v>
                </c:pt>
                <c:pt idx="62">
                  <c:v>43.808250000000093</c:v>
                </c:pt>
                <c:pt idx="63">
                  <c:v>42.789000000000087</c:v>
                </c:pt>
                <c:pt idx="64">
                  <c:v>41.906250000000071</c:v>
                </c:pt>
                <c:pt idx="65">
                  <c:v>41.166000000000054</c:v>
                </c:pt>
                <c:pt idx="66">
                  <c:v>40.574250000000056</c:v>
                </c:pt>
                <c:pt idx="67">
                  <c:v>40.137000000000043</c:v>
                </c:pt>
                <c:pt idx="68">
                  <c:v>39.860250000000022</c:v>
                </c:pt>
                <c:pt idx="69">
                  <c:v>39.750000000000007</c:v>
                </c:pt>
                <c:pt idx="70">
                  <c:v>39.812249999999977</c:v>
                </c:pt>
                <c:pt idx="71">
                  <c:v>40.052999999999962</c:v>
                </c:pt>
                <c:pt idx="72">
                  <c:v>40.478249999999939</c:v>
                </c:pt>
                <c:pt idx="73">
                  <c:v>41.093999999999909</c:v>
                </c:pt>
                <c:pt idx="74">
                  <c:v>41.906249999999893</c:v>
                </c:pt>
                <c:pt idx="75">
                  <c:v>42.92099999999985</c:v>
                </c:pt>
                <c:pt idx="76">
                  <c:v>44.144249999999829</c:v>
                </c:pt>
                <c:pt idx="77">
                  <c:v>45.581999999999795</c:v>
                </c:pt>
                <c:pt idx="78">
                  <c:v>47.240249999999754</c:v>
                </c:pt>
                <c:pt idx="79">
                  <c:v>49.124999999999716</c:v>
                </c:pt>
                <c:pt idx="80">
                  <c:v>51.242249999999679</c:v>
                </c:pt>
                <c:pt idx="81">
                  <c:v>53.597999999999629</c:v>
                </c:pt>
                <c:pt idx="82">
                  <c:v>56.198249999999589</c:v>
                </c:pt>
                <c:pt idx="83">
                  <c:v>59.048999999999538</c:v>
                </c:pt>
                <c:pt idx="84">
                  <c:v>62.156249999999488</c:v>
                </c:pt>
                <c:pt idx="85">
                  <c:v>65.525999999999442</c:v>
                </c:pt>
                <c:pt idx="86">
                  <c:v>69.16424999999937</c:v>
                </c:pt>
                <c:pt idx="87">
                  <c:v>73.076999999999302</c:v>
                </c:pt>
                <c:pt idx="88">
                  <c:v>77.270249999999251</c:v>
                </c:pt>
                <c:pt idx="89">
                  <c:v>81.749999999999176</c:v>
                </c:pt>
                <c:pt idx="90">
                  <c:v>86.522249999999119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89824"/>
        <c:axId val="74232576"/>
      </c:scatterChart>
      <c:valAx>
        <c:axId val="7418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232576"/>
        <c:crosses val="autoZero"/>
        <c:crossBetween val="midCat"/>
      </c:valAx>
      <c:valAx>
        <c:axId val="74232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189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Sheet1!$C$4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xVal>
            <c:numRef>
              <c:f>Sheet1!$B$5:$B$125</c:f>
              <c:numCache>
                <c:formatCode>General</c:formatCode>
                <c:ptCount val="121"/>
                <c:pt idx="0">
                  <c:v>0</c:v>
                </c:pt>
                <c:pt idx="1">
                  <c:v>3.7810000000000059</c:v>
                </c:pt>
                <c:pt idx="2">
                  <c:v>7.328000000000003</c:v>
                </c:pt>
                <c:pt idx="3">
                  <c:v>10.646999999999998</c:v>
                </c:pt>
                <c:pt idx="4">
                  <c:v>13.743999999999993</c:v>
                </c:pt>
                <c:pt idx="5">
                  <c:v>16.625</c:v>
                </c:pt>
                <c:pt idx="6">
                  <c:v>19.296000000000003</c:v>
                </c:pt>
                <c:pt idx="7">
                  <c:v>21.763000000000002</c:v>
                </c:pt>
                <c:pt idx="8">
                  <c:v>24.031999999999993</c:v>
                </c:pt>
                <c:pt idx="9">
                  <c:v>26.108999999999998</c:v>
                </c:pt>
                <c:pt idx="10">
                  <c:v>28</c:v>
                </c:pt>
                <c:pt idx="11">
                  <c:v>29.710999999999991</c:v>
                </c:pt>
                <c:pt idx="12">
                  <c:v>31.248000000000005</c:v>
                </c:pt>
                <c:pt idx="13">
                  <c:v>32.616999999999997</c:v>
                </c:pt>
                <c:pt idx="14">
                  <c:v>33.824000000000005</c:v>
                </c:pt>
                <c:pt idx="15">
                  <c:v>34.875</c:v>
                </c:pt>
                <c:pt idx="16">
                  <c:v>35.776000000000003</c:v>
                </c:pt>
                <c:pt idx="17">
                  <c:v>36.533000000000001</c:v>
                </c:pt>
                <c:pt idx="18">
                  <c:v>37.152000000000001</c:v>
                </c:pt>
                <c:pt idx="19">
                  <c:v>37.639000000000003</c:v>
                </c:pt>
                <c:pt idx="20">
                  <c:v>38</c:v>
                </c:pt>
                <c:pt idx="21">
                  <c:v>38.241</c:v>
                </c:pt>
                <c:pt idx="22">
                  <c:v>38.368000000000002</c:v>
                </c:pt>
                <c:pt idx="23">
                  <c:v>38.387</c:v>
                </c:pt>
                <c:pt idx="24">
                  <c:v>38.304000000000002</c:v>
                </c:pt>
                <c:pt idx="25">
                  <c:v>38.125</c:v>
                </c:pt>
                <c:pt idx="26">
                  <c:v>37.855999999999995</c:v>
                </c:pt>
                <c:pt idx="27">
                  <c:v>37.503</c:v>
                </c:pt>
                <c:pt idx="28">
                  <c:v>37.071999999999996</c:v>
                </c:pt>
                <c:pt idx="29">
                  <c:v>36.568999999999988</c:v>
                </c:pt>
                <c:pt idx="30">
                  <c:v>35.999999999999993</c:v>
                </c:pt>
                <c:pt idx="31">
                  <c:v>35.370999999999988</c:v>
                </c:pt>
                <c:pt idx="32">
                  <c:v>34.687999999999988</c:v>
                </c:pt>
                <c:pt idx="33">
                  <c:v>33.956999999999987</c:v>
                </c:pt>
                <c:pt idx="34">
                  <c:v>33.183999999999983</c:v>
                </c:pt>
                <c:pt idx="35">
                  <c:v>32.374999999999986</c:v>
                </c:pt>
                <c:pt idx="36">
                  <c:v>31.535999999999984</c:v>
                </c:pt>
                <c:pt idx="37">
                  <c:v>30.672999999999984</c:v>
                </c:pt>
                <c:pt idx="38">
                  <c:v>29.79199999999998</c:v>
                </c:pt>
                <c:pt idx="39">
                  <c:v>28.89899999999998</c:v>
                </c:pt>
                <c:pt idx="40">
                  <c:v>27.101000000000003</c:v>
                </c:pt>
                <c:pt idx="41">
                  <c:v>26.208000000000006</c:v>
                </c:pt>
                <c:pt idx="42">
                  <c:v>25.327000000000009</c:v>
                </c:pt>
                <c:pt idx="43">
                  <c:v>24.464000000000013</c:v>
                </c:pt>
                <c:pt idx="44">
                  <c:v>23.625000000000014</c:v>
                </c:pt>
                <c:pt idx="45">
                  <c:v>22.816000000000017</c:v>
                </c:pt>
                <c:pt idx="46">
                  <c:v>22.043000000000021</c:v>
                </c:pt>
                <c:pt idx="47">
                  <c:v>21.312000000000019</c:v>
                </c:pt>
                <c:pt idx="48">
                  <c:v>20.629000000000019</c:v>
                </c:pt>
                <c:pt idx="49">
                  <c:v>20.000000000000021</c:v>
                </c:pt>
                <c:pt idx="50">
                  <c:v>19.431000000000019</c:v>
                </c:pt>
                <c:pt idx="51">
                  <c:v>18.928000000000019</c:v>
                </c:pt>
                <c:pt idx="52">
                  <c:v>18.497000000000018</c:v>
                </c:pt>
                <c:pt idx="53">
                  <c:v>18.144000000000016</c:v>
                </c:pt>
                <c:pt idx="54">
                  <c:v>17.875000000000014</c:v>
                </c:pt>
                <c:pt idx="55">
                  <c:v>17.696000000000009</c:v>
                </c:pt>
                <c:pt idx="56">
                  <c:v>17.613</c:v>
                </c:pt>
                <c:pt idx="57">
                  <c:v>17.631999999999994</c:v>
                </c:pt>
                <c:pt idx="58">
                  <c:v>17.75899999999999</c:v>
                </c:pt>
                <c:pt idx="59">
                  <c:v>17.999999999999979</c:v>
                </c:pt>
                <c:pt idx="60">
                  <c:v>18.360999999999969</c:v>
                </c:pt>
                <c:pt idx="61">
                  <c:v>18.847999999999956</c:v>
                </c:pt>
                <c:pt idx="62">
                  <c:v>19.466999999999949</c:v>
                </c:pt>
                <c:pt idx="63">
                  <c:v>20.223999999999929</c:v>
                </c:pt>
                <c:pt idx="64">
                  <c:v>21.124999999999911</c:v>
                </c:pt>
                <c:pt idx="65">
                  <c:v>22.175999999999895</c:v>
                </c:pt>
                <c:pt idx="66">
                  <c:v>23.382999999999878</c:v>
                </c:pt>
                <c:pt idx="67">
                  <c:v>24.751999999999853</c:v>
                </c:pt>
                <c:pt idx="68">
                  <c:v>26.288999999999831</c:v>
                </c:pt>
                <c:pt idx="69">
                  <c:v>27.999999999999808</c:v>
                </c:pt>
                <c:pt idx="70">
                  <c:v>29.890999999999785</c:v>
                </c:pt>
                <c:pt idx="71">
                  <c:v>31.967999999999755</c:v>
                </c:pt>
                <c:pt idx="72">
                  <c:v>34.236999999999718</c:v>
                </c:pt>
                <c:pt idx="73">
                  <c:v>36.703999999999681</c:v>
                </c:pt>
                <c:pt idx="74">
                  <c:v>39.374999999999659</c:v>
                </c:pt>
                <c:pt idx="75">
                  <c:v>42.255999999999617</c:v>
                </c:pt>
                <c:pt idx="76">
                  <c:v>45.352999999999582</c:v>
                </c:pt>
                <c:pt idx="77">
                  <c:v>48.671999999999542</c:v>
                </c:pt>
                <c:pt idx="78">
                  <c:v>52.218999999999497</c:v>
                </c:pt>
                <c:pt idx="79">
                  <c:v>55.999999999999446</c:v>
                </c:pt>
                <c:pt idx="80">
                  <c:v>60.020999999999397</c:v>
                </c:pt>
                <c:pt idx="81">
                  <c:v>64.287999999999343</c:v>
                </c:pt>
                <c:pt idx="82">
                  <c:v>68.806999999999292</c:v>
                </c:pt>
                <c:pt idx="83">
                  <c:v>73.583999999999236</c:v>
                </c:pt>
                <c:pt idx="84">
                  <c:v>78.624999999999176</c:v>
                </c:pt>
                <c:pt idx="85">
                  <c:v>83.935999999999126</c:v>
                </c:pt>
                <c:pt idx="86">
                  <c:v>89.522999999999058</c:v>
                </c:pt>
                <c:pt idx="87">
                  <c:v>95.391999999998973</c:v>
                </c:pt>
                <c:pt idx="88">
                  <c:v>101.5489999999989</c:v>
                </c:pt>
                <c:pt idx="89">
                  <c:v>107.99999999999882</c:v>
                </c:pt>
                <c:pt idx="90">
                  <c:v>114.75099999999875</c:v>
                </c:pt>
              </c:numCache>
            </c:numRef>
          </c:xVal>
          <c:yVal>
            <c:numRef>
              <c:f>Sheet1!$C$5:$C$125</c:f>
              <c:numCache>
                <c:formatCode>General</c:formatCode>
                <c:ptCount val="121"/>
                <c:pt idx="0">
                  <c:v>36</c:v>
                </c:pt>
                <c:pt idx="1">
                  <c:v>38.181000000000004</c:v>
                </c:pt>
                <c:pt idx="2">
                  <c:v>40.128000000000007</c:v>
                </c:pt>
                <c:pt idx="3">
                  <c:v>41.846999999999994</c:v>
                </c:pt>
                <c:pt idx="4">
                  <c:v>43.343999999999994</c:v>
                </c:pt>
                <c:pt idx="5">
                  <c:v>44.625</c:v>
                </c:pt>
                <c:pt idx="6">
                  <c:v>45.696000000000005</c:v>
                </c:pt>
                <c:pt idx="7">
                  <c:v>46.563000000000002</c:v>
                </c:pt>
                <c:pt idx="8">
                  <c:v>47.231999999999992</c:v>
                </c:pt>
                <c:pt idx="9">
                  <c:v>47.708999999999996</c:v>
                </c:pt>
                <c:pt idx="10">
                  <c:v>48</c:v>
                </c:pt>
                <c:pt idx="11">
                  <c:v>48.111000000000004</c:v>
                </c:pt>
                <c:pt idx="12">
                  <c:v>48.048000000000002</c:v>
                </c:pt>
                <c:pt idx="13">
                  <c:v>47.816999999999993</c:v>
                </c:pt>
                <c:pt idx="14">
                  <c:v>47.423999999999992</c:v>
                </c:pt>
                <c:pt idx="15">
                  <c:v>46.875</c:v>
                </c:pt>
                <c:pt idx="16">
                  <c:v>46.175999999999995</c:v>
                </c:pt>
                <c:pt idx="17">
                  <c:v>45.332999999999998</c:v>
                </c:pt>
                <c:pt idx="18">
                  <c:v>44.351999999999997</c:v>
                </c:pt>
                <c:pt idx="19">
                  <c:v>43.238999999999997</c:v>
                </c:pt>
                <c:pt idx="20">
                  <c:v>41.999999999999993</c:v>
                </c:pt>
                <c:pt idx="21">
                  <c:v>40.640999999999991</c:v>
                </c:pt>
                <c:pt idx="22">
                  <c:v>39.167999999999992</c:v>
                </c:pt>
                <c:pt idx="23">
                  <c:v>37.586999999999989</c:v>
                </c:pt>
                <c:pt idx="24">
                  <c:v>35.903999999999982</c:v>
                </c:pt>
                <c:pt idx="25">
                  <c:v>34.124999999999986</c:v>
                </c:pt>
                <c:pt idx="26">
                  <c:v>32.255999999999986</c:v>
                </c:pt>
                <c:pt idx="27">
                  <c:v>30.302999999999976</c:v>
                </c:pt>
                <c:pt idx="28">
                  <c:v>28.271999999999977</c:v>
                </c:pt>
                <c:pt idx="29">
                  <c:v>26.168999999999972</c:v>
                </c:pt>
                <c:pt idx="30">
                  <c:v>23.999999999999972</c:v>
                </c:pt>
                <c:pt idx="31">
                  <c:v>21.770999999999969</c:v>
                </c:pt>
                <c:pt idx="32">
                  <c:v>19.487999999999964</c:v>
                </c:pt>
                <c:pt idx="33">
                  <c:v>17.156999999999965</c:v>
                </c:pt>
                <c:pt idx="34">
                  <c:v>14.78399999999996</c:v>
                </c:pt>
                <c:pt idx="35">
                  <c:v>12.374999999999957</c:v>
                </c:pt>
                <c:pt idx="36">
                  <c:v>9.9359999999999555</c:v>
                </c:pt>
                <c:pt idx="37">
                  <c:v>7.4729999999999519</c:v>
                </c:pt>
                <c:pt idx="38">
                  <c:v>4.9919999999999485</c:v>
                </c:pt>
                <c:pt idx="39">
                  <c:v>2.4989999999999468</c:v>
                </c:pt>
                <c:pt idx="40">
                  <c:v>-2.4989999999999912</c:v>
                </c:pt>
                <c:pt idx="41">
                  <c:v>-4.9919999999999822</c:v>
                </c:pt>
                <c:pt idx="42">
                  <c:v>-7.4729999999999732</c:v>
                </c:pt>
                <c:pt idx="43">
                  <c:v>-9.9359999999999644</c:v>
                </c:pt>
                <c:pt idx="44">
                  <c:v>-12.374999999999957</c:v>
                </c:pt>
                <c:pt idx="45">
                  <c:v>-14.783999999999949</c:v>
                </c:pt>
                <c:pt idx="46">
                  <c:v>-17.15699999999994</c:v>
                </c:pt>
                <c:pt idx="47">
                  <c:v>-19.487999999999936</c:v>
                </c:pt>
                <c:pt idx="48">
                  <c:v>-21.77099999999993</c:v>
                </c:pt>
                <c:pt idx="49">
                  <c:v>-23.999999999999922</c:v>
                </c:pt>
                <c:pt idx="50">
                  <c:v>-26.168999999999915</c:v>
                </c:pt>
                <c:pt idx="51">
                  <c:v>-28.271999999999913</c:v>
                </c:pt>
                <c:pt idx="52">
                  <c:v>-30.302999999999908</c:v>
                </c:pt>
                <c:pt idx="53">
                  <c:v>-32.255999999999901</c:v>
                </c:pt>
                <c:pt idx="54">
                  <c:v>-34.124999999999901</c:v>
                </c:pt>
                <c:pt idx="55">
                  <c:v>-35.903999999999904</c:v>
                </c:pt>
                <c:pt idx="56">
                  <c:v>-37.586999999999904</c:v>
                </c:pt>
                <c:pt idx="57">
                  <c:v>-39.167999999999907</c:v>
                </c:pt>
                <c:pt idx="58">
                  <c:v>-40.640999999999906</c:v>
                </c:pt>
                <c:pt idx="59">
                  <c:v>-41.999999999999908</c:v>
                </c:pt>
                <c:pt idx="60">
                  <c:v>-43.238999999999912</c:v>
                </c:pt>
                <c:pt idx="61">
                  <c:v>-44.351999999999919</c:v>
                </c:pt>
                <c:pt idx="62">
                  <c:v>-45.33299999999992</c:v>
                </c:pt>
                <c:pt idx="63">
                  <c:v>-46.175999999999931</c:v>
                </c:pt>
                <c:pt idx="64">
                  <c:v>-46.874999999999943</c:v>
                </c:pt>
                <c:pt idx="65">
                  <c:v>-47.423999999999964</c:v>
                </c:pt>
                <c:pt idx="66">
                  <c:v>-47.816999999999965</c:v>
                </c:pt>
                <c:pt idx="67">
                  <c:v>-48.047999999999981</c:v>
                </c:pt>
                <c:pt idx="68">
                  <c:v>-48.111000000000004</c:v>
                </c:pt>
                <c:pt idx="69">
                  <c:v>-48.000000000000014</c:v>
                </c:pt>
                <c:pt idx="70">
                  <c:v>-47.709000000000046</c:v>
                </c:pt>
                <c:pt idx="71">
                  <c:v>-47.232000000000063</c:v>
                </c:pt>
                <c:pt idx="72">
                  <c:v>-46.563000000000088</c:v>
                </c:pt>
                <c:pt idx="73">
                  <c:v>-45.696000000000126</c:v>
                </c:pt>
                <c:pt idx="74">
                  <c:v>-44.625000000000142</c:v>
                </c:pt>
                <c:pt idx="75">
                  <c:v>-43.344000000000186</c:v>
                </c:pt>
                <c:pt idx="76">
                  <c:v>-41.847000000000207</c:v>
                </c:pt>
                <c:pt idx="77">
                  <c:v>-40.128000000000242</c:v>
                </c:pt>
                <c:pt idx="78">
                  <c:v>-38.181000000000289</c:v>
                </c:pt>
                <c:pt idx="79">
                  <c:v>-36.000000000000327</c:v>
                </c:pt>
                <c:pt idx="80">
                  <c:v>-33.579000000000363</c:v>
                </c:pt>
                <c:pt idx="81">
                  <c:v>-30.912000000000418</c:v>
                </c:pt>
                <c:pt idx="82">
                  <c:v>-27.993000000000464</c:v>
                </c:pt>
                <c:pt idx="83">
                  <c:v>-24.816000000000514</c:v>
                </c:pt>
                <c:pt idx="84">
                  <c:v>-21.375000000000568</c:v>
                </c:pt>
                <c:pt idx="85">
                  <c:v>-17.664000000000613</c:v>
                </c:pt>
                <c:pt idx="86">
                  <c:v>-13.677000000000689</c:v>
                </c:pt>
                <c:pt idx="87">
                  <c:v>-9.4080000000007544</c:v>
                </c:pt>
                <c:pt idx="88">
                  <c:v>-4.8510000000008091</c:v>
                </c:pt>
                <c:pt idx="89">
                  <c:v>-8.9528384705772623E-13</c:v>
                </c:pt>
                <c:pt idx="90">
                  <c:v>5.1509999999990441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Sheet1!$O$4</c:f>
              <c:strCache>
                <c:ptCount val="1"/>
                <c:pt idx="0">
                  <c:v>y10</c:v>
                </c:pt>
              </c:strCache>
            </c:strRef>
          </c:tx>
          <c:marker>
            <c:symbol val="none"/>
          </c:marker>
          <c:xVal>
            <c:numRef>
              <c:f>Sheet1!$N$5:$N$95</c:f>
              <c:numCache>
                <c:formatCode>General</c:formatCode>
                <c:ptCount val="91"/>
                <c:pt idx="0">
                  <c:v>2.5399250997214704</c:v>
                </c:pt>
                <c:pt idx="1">
                  <c:v>6.2346210185468216</c:v>
                </c:pt>
                <c:pt idx="2">
                  <c:v>9.6825420005256344</c:v>
                </c:pt>
                <c:pt idx="3">
                  <c:v>12.88696999841218</c:v>
                </c:pt>
                <c:pt idx="4">
                  <c:v>15.850448268956843</c:v>
                </c:pt>
                <c:pt idx="5">
                  <c:v>18.574553039640179</c:v>
                </c:pt>
                <c:pt idx="6">
                  <c:v>21.059601072874184</c:v>
                </c:pt>
                <c:pt idx="7">
                  <c:v>23.304294887756864</c:v>
                </c:pt>
                <c:pt idx="8">
                  <c:v>25.305343084009458</c:v>
                </c:pt>
                <c:pt idx="9">
                  <c:v>27.057185035365581</c:v>
                </c:pt>
                <c:pt idx="10">
                  <c:v>28.552157630374232</c:v>
                </c:pt>
                <c:pt idx="11">
                  <c:v>29.78184932487904</c:v>
                </c:pt>
                <c:pt idx="12">
                  <c:v>30.740985109779913</c:v>
                </c:pt>
                <c:pt idx="13">
                  <c:v>31.435434758772875</c:v>
                </c:pt>
                <c:pt idx="14">
                  <c:v>31.893956905388041</c:v>
                </c:pt>
                <c:pt idx="15">
                  <c:v>32.176669426397837</c:v>
                </c:pt>
                <c:pt idx="16">
                  <c:v>32.366297584310381</c:v>
                </c:pt>
                <c:pt idx="17">
                  <c:v>32.537731020973915</c:v>
                </c:pt>
                <c:pt idx="18">
                  <c:v>32.728141643031314</c:v>
                </c:pt>
                <c:pt idx="19">
                  <c:v>32.933646299635768</c:v>
                </c:pt>
                <c:pt idx="20">
                  <c:v>33.128044021526904</c:v>
                </c:pt>
                <c:pt idx="21">
                  <c:v>33.282182335953856</c:v>
                </c:pt>
                <c:pt idx="22">
                  <c:v>33.373541608221309</c:v>
                </c:pt>
                <c:pt idx="23">
                  <c:v>33.388020616367314</c:v>
                </c:pt>
                <c:pt idx="24">
                  <c:v>33.31845789997972</c:v>
                </c:pt>
                <c:pt idx="25">
                  <c:v>33.162571848297119</c:v>
                </c:pt>
                <c:pt idx="26">
                  <c:v>32.921268603334923</c:v>
                </c:pt>
                <c:pt idx="27">
                  <c:v>32.597463815160388</c:v>
                </c:pt>
                <c:pt idx="28">
                  <c:v>32.195318538183926</c:v>
                </c:pt>
                <c:pt idx="29">
                  <c:v>31.719759348701171</c:v>
                </c:pt>
                <c:pt idx="30">
                  <c:v>31.176180893811331</c:v>
                </c:pt>
                <c:pt idx="31">
                  <c:v>30.570262158227326</c:v>
                </c:pt>
                <c:pt idx="32">
                  <c:v>29.907852826018303</c:v>
                </c:pt>
                <c:pt idx="33">
                  <c:v>29.19490276344596</c:v>
                </c:pt>
                <c:pt idx="34">
                  <c:v>28.437418101734544</c:v>
                </c:pt>
                <c:pt idx="35">
                  <c:v>27.641433808902413</c:v>
                </c:pt>
                <c:pt idx="36">
                  <c:v>26.812996540434284</c:v>
                </c:pt>
                <c:pt idx="37">
                  <c:v>25.958153933949436</c:v>
                </c:pt>
                <c:pt idx="38">
                  <c:v>25.082947968538218</c:v>
                </c:pt>
                <c:pt idx="39">
                  <c:v>24.193410911111023</c:v>
                </c:pt>
                <c:pt idx="40">
                  <c:v>31.806589088888934</c:v>
                </c:pt>
                <c:pt idx="41">
                  <c:v>30.917052031461765</c:v>
                </c:pt>
                <c:pt idx="42">
                  <c:v>30.041846066050553</c:v>
                </c:pt>
                <c:pt idx="43">
                  <c:v>29.187003459565702</c:v>
                </c:pt>
                <c:pt idx="44">
                  <c:v>28.35856619109758</c:v>
                </c:pt>
                <c:pt idx="45">
                  <c:v>27.562581898265464</c:v>
                </c:pt>
                <c:pt idx="46">
                  <c:v>26.805097236554051</c:v>
                </c:pt>
                <c:pt idx="47">
                  <c:v>26.092147173981704</c:v>
                </c:pt>
                <c:pt idx="48">
                  <c:v>25.429737841772674</c:v>
                </c:pt>
                <c:pt idx="49">
                  <c:v>24.823819106188683</c:v>
                </c:pt>
                <c:pt idx="50">
                  <c:v>24.28024065129884</c:v>
                </c:pt>
                <c:pt idx="51">
                  <c:v>23.804681461816088</c:v>
                </c:pt>
                <c:pt idx="52">
                  <c:v>23.402536184839626</c:v>
                </c:pt>
                <c:pt idx="53">
                  <c:v>23.078731396665084</c:v>
                </c:pt>
                <c:pt idx="54">
                  <c:v>22.837428151702898</c:v>
                </c:pt>
                <c:pt idx="55">
                  <c:v>22.681542100020295</c:v>
                </c:pt>
                <c:pt idx="56">
                  <c:v>22.611979383632683</c:v>
                </c:pt>
                <c:pt idx="57">
                  <c:v>22.626458391778684</c:v>
                </c:pt>
                <c:pt idx="58">
                  <c:v>22.717817664046137</c:v>
                </c:pt>
                <c:pt idx="59">
                  <c:v>22.871955978473089</c:v>
                </c:pt>
                <c:pt idx="60">
                  <c:v>23.066353700364218</c:v>
                </c:pt>
                <c:pt idx="61">
                  <c:v>23.271858356968654</c:v>
                </c:pt>
                <c:pt idx="62">
                  <c:v>23.462268979026071</c:v>
                </c:pt>
                <c:pt idx="63">
                  <c:v>23.633702415689626</c:v>
                </c:pt>
                <c:pt idx="64">
                  <c:v>23.823330573602153</c:v>
                </c:pt>
                <c:pt idx="65">
                  <c:v>24.106043094611938</c:v>
                </c:pt>
                <c:pt idx="66">
                  <c:v>24.564565241227079</c:v>
                </c:pt>
                <c:pt idx="67">
                  <c:v>25.259014890220026</c:v>
                </c:pt>
                <c:pt idx="68">
                  <c:v>26.218150675120825</c:v>
                </c:pt>
                <c:pt idx="69">
                  <c:v>27.447842369625619</c:v>
                </c:pt>
                <c:pt idx="70">
                  <c:v>28.942814964634238</c:v>
                </c:pt>
                <c:pt idx="71">
                  <c:v>30.694656915990315</c:v>
                </c:pt>
                <c:pt idx="72">
                  <c:v>32.695705112242884</c:v>
                </c:pt>
                <c:pt idx="73">
                  <c:v>34.940398927125521</c:v>
                </c:pt>
                <c:pt idx="74">
                  <c:v>37.425446960359508</c:v>
                </c:pt>
                <c:pt idx="75">
                  <c:v>40.149551731042784</c:v>
                </c:pt>
                <c:pt idx="76">
                  <c:v>43.113030001587411</c:v>
                </c:pt>
                <c:pt idx="77">
                  <c:v>46.31745799947393</c:v>
                </c:pt>
                <c:pt idx="78">
                  <c:v>49.765378981452692</c:v>
                </c:pt>
                <c:pt idx="79">
                  <c:v>53.460074900277988</c:v>
                </c:pt>
                <c:pt idx="80">
                  <c:v>57.405392487364892</c:v>
                </c:pt>
                <c:pt idx="81">
                  <c:v>61.60561213579286</c:v>
                </c:pt>
                <c:pt idx="82">
                  <c:v>66.065349287473921</c:v>
                </c:pt>
                <c:pt idx="83">
                  <c:v>70.789480113033406</c:v>
                </c:pt>
                <c:pt idx="84">
                  <c:v>75.783085238852891</c:v>
                </c:pt>
                <c:pt idx="85">
                  <c:v>81.051406876826604</c:v>
                </c:pt>
                <c:pt idx="86">
                  <c:v>86.599815937208248</c:v>
                </c:pt>
                <c:pt idx="87">
                  <c:v>92.43378661415916</c:v>
                </c:pt>
                <c:pt idx="88">
                  <c:v>98.558876598969633</c:v>
                </c:pt>
                <c:pt idx="89">
                  <c:v>104.98071156002152</c:v>
                </c:pt>
                <c:pt idx="90">
                  <c:v>111.70497288049324</c:v>
                </c:pt>
              </c:numCache>
            </c:numRef>
          </c:xVal>
          <c:yVal>
            <c:numRef>
              <c:f>Sheet1!$O$5:$O$95</c:f>
              <c:numCache>
                <c:formatCode>General</c:formatCode>
                <c:ptCount val="91"/>
                <c:pt idx="0">
                  <c:v>31.693170483080984</c:v>
                </c:pt>
                <c:pt idx="1">
                  <c:v>33.824425210403788</c:v>
                </c:pt>
                <c:pt idx="2">
                  <c:v>35.717089440063347</c:v>
                </c:pt>
                <c:pt idx="3">
                  <c:v>37.376817184251479</c:v>
                </c:pt>
                <c:pt idx="4">
                  <c:v>38.809369288441587</c:v>
                </c:pt>
                <c:pt idx="5">
                  <c:v>40.020736438296595</c:v>
                </c:pt>
                <c:pt idx="6">
                  <c:v>41.01735583146602</c:v>
                </c:pt>
                <c:pt idx="7">
                  <c:v>41.80648761496677</c:v>
                </c:pt>
                <c:pt idx="8">
                  <c:v>42.39685807960042</c:v>
                </c:pt>
                <c:pt idx="9">
                  <c:v>42.799728655013169</c:v>
                </c:pt>
                <c:pt idx="10">
                  <c:v>43.030581326631903</c:v>
                </c:pt>
                <c:pt idx="11">
                  <c:v>43.111501987882768</c:v>
                </c:pt>
                <c:pt idx="12">
                  <c:v>43.073772833786634</c:v>
                </c:pt>
                <c:pt idx="13">
                  <c:v>42.958615126328098</c:v>
                </c:pt>
                <c:pt idx="14">
                  <c:v>42.811524129825642</c:v>
                </c:pt>
                <c:pt idx="15">
                  <c:v>42.665604305180629</c:v>
                </c:pt>
                <c:pt idx="16">
                  <c:v>42.51896165778367</c:v>
                </c:pt>
                <c:pt idx="17">
                  <c:v>42.326702312605775</c:v>
                </c:pt>
                <c:pt idx="18">
                  <c:v>42.021876132589014</c:v>
                </c:pt>
                <c:pt idx="19">
                  <c:v>41.547951049061972</c:v>
                </c:pt>
                <c:pt idx="20">
                  <c:v>40.875702466506198</c:v>
                </c:pt>
                <c:pt idx="21">
                  <c:v>40.000588121015916</c:v>
                </c:pt>
                <c:pt idx="22">
                  <c:v>38.932659028659643</c:v>
                </c:pt>
                <c:pt idx="23">
                  <c:v>37.688020403955825</c:v>
                </c:pt>
                <c:pt idx="24">
                  <c:v>36.283960483373356</c:v>
                </c:pt>
                <c:pt idx="25">
                  <c:v>34.736806210483905</c:v>
                </c:pt>
                <c:pt idx="26">
                  <c:v>33.061249056359564</c:v>
                </c:pt>
                <c:pt idx="27">
                  <c:v>31.270323492544868</c:v>
                </c:pt>
                <c:pt idx="28">
                  <c:v>29.375620369501881</c:v>
                </c:pt>
                <c:pt idx="29">
                  <c:v>27.387550411674031</c:v>
                </c:pt>
                <c:pt idx="30">
                  <c:v>25.315587028960511</c:v>
                </c:pt>
                <c:pt idx="31">
                  <c:v>23.168467772283812</c:v>
                </c:pt>
                <c:pt idx="32">
                  <c:v>20.954353639158985</c:v>
                </c:pt>
                <c:pt idx="33">
                  <c:v>18.680952069326455</c:v>
                </c:pt>
                <c:pt idx="34">
                  <c:v>16.355610728857091</c:v>
                </c:pt>
                <c:pt idx="35">
                  <c:v>13.985388498002225</c:v>
                </c:pt>
                <c:pt idx="36">
                  <c:v>11.577108869310708</c:v>
                </c:pt>
                <c:pt idx="37">
                  <c:v>9.1373997637128888</c:v>
                </c:pt>
                <c:pt idx="38">
                  <c:v>6.6727227507788598</c:v>
                </c:pt>
                <c:pt idx="39">
                  <c:v>4.1893938376984874</c:v>
                </c:pt>
                <c:pt idx="40">
                  <c:v>-4.1893938376986046</c:v>
                </c:pt>
                <c:pt idx="41">
                  <c:v>-6.6727227507789131</c:v>
                </c:pt>
                <c:pt idx="42">
                  <c:v>-9.1373997637129207</c:v>
                </c:pt>
                <c:pt idx="43">
                  <c:v>-11.577108869310754</c:v>
                </c:pt>
                <c:pt idx="44">
                  <c:v>-13.985388498002248</c:v>
                </c:pt>
                <c:pt idx="45">
                  <c:v>-16.355610728857062</c:v>
                </c:pt>
                <c:pt idx="46">
                  <c:v>-18.680952069326423</c:v>
                </c:pt>
                <c:pt idx="47">
                  <c:v>-20.954353639158953</c:v>
                </c:pt>
                <c:pt idx="48">
                  <c:v>-23.168467772283798</c:v>
                </c:pt>
                <c:pt idx="49">
                  <c:v>-25.315587028960465</c:v>
                </c:pt>
                <c:pt idx="50">
                  <c:v>-27.387550411673956</c:v>
                </c:pt>
                <c:pt idx="51">
                  <c:v>-29.375620369501799</c:v>
                </c:pt>
                <c:pt idx="52">
                  <c:v>-31.270323492544804</c:v>
                </c:pt>
                <c:pt idx="53">
                  <c:v>-33.0612490563595</c:v>
                </c:pt>
                <c:pt idx="54">
                  <c:v>-34.736806210483827</c:v>
                </c:pt>
                <c:pt idx="55">
                  <c:v>-36.283960483373292</c:v>
                </c:pt>
                <c:pt idx="56">
                  <c:v>-37.688020403955775</c:v>
                </c:pt>
                <c:pt idx="57">
                  <c:v>-38.932659028659543</c:v>
                </c:pt>
                <c:pt idx="58">
                  <c:v>-40.000588121015831</c:v>
                </c:pt>
                <c:pt idx="59">
                  <c:v>-40.875702466506155</c:v>
                </c:pt>
                <c:pt idx="60">
                  <c:v>-41.547951049061922</c:v>
                </c:pt>
                <c:pt idx="61">
                  <c:v>-42.021876132588957</c:v>
                </c:pt>
                <c:pt idx="62">
                  <c:v>-42.326702312605747</c:v>
                </c:pt>
                <c:pt idx="63">
                  <c:v>-42.51896165778367</c:v>
                </c:pt>
                <c:pt idx="64">
                  <c:v>-42.665604305180629</c:v>
                </c:pt>
                <c:pt idx="65">
                  <c:v>-42.811524129825642</c:v>
                </c:pt>
                <c:pt idx="66">
                  <c:v>-42.958615126328084</c:v>
                </c:pt>
                <c:pt idx="67">
                  <c:v>-43.07377283378662</c:v>
                </c:pt>
                <c:pt idx="68">
                  <c:v>-43.111501987882768</c:v>
                </c:pt>
                <c:pt idx="69">
                  <c:v>-43.030581326631918</c:v>
                </c:pt>
                <c:pt idx="70">
                  <c:v>-42.799728655013212</c:v>
                </c:pt>
                <c:pt idx="71">
                  <c:v>-42.396858079600484</c:v>
                </c:pt>
                <c:pt idx="72">
                  <c:v>-41.806487614966841</c:v>
                </c:pt>
                <c:pt idx="73">
                  <c:v>-41.017355831466134</c:v>
                </c:pt>
                <c:pt idx="74">
                  <c:v>-40.020736438296723</c:v>
                </c:pt>
                <c:pt idx="75">
                  <c:v>-38.809369288441772</c:v>
                </c:pt>
                <c:pt idx="76">
                  <c:v>-37.376817184251685</c:v>
                </c:pt>
                <c:pt idx="77">
                  <c:v>-35.717089440063575</c:v>
                </c:pt>
                <c:pt idx="78">
                  <c:v>-33.824425210404073</c:v>
                </c:pt>
                <c:pt idx="79">
                  <c:v>-31.693170483081303</c:v>
                </c:pt>
                <c:pt idx="80">
                  <c:v>-29.317709427902521</c:v>
                </c:pt>
                <c:pt idx="81">
                  <c:v>-26.692427113326012</c:v>
                </c:pt>
                <c:pt idx="82">
                  <c:v>-23.811690232653739</c:v>
                </c:pt>
                <c:pt idx="83">
                  <c:v>-20.669838087900057</c:v>
                </c:pt>
                <c:pt idx="84">
                  <c:v>-17.261179331767828</c:v>
                </c:pt>
                <c:pt idx="85">
                  <c:v>-13.57999185679793</c:v>
                </c:pt>
                <c:pt idx="86">
                  <c:v>-9.6205243209110378</c:v>
                </c:pt>
                <c:pt idx="87">
                  <c:v>-5.3769984415988992</c:v>
                </c:pt>
                <c:pt idx="88">
                  <c:v>-0.84361156778998048</c:v>
                </c:pt>
                <c:pt idx="89">
                  <c:v>3.9854607407691596</c:v>
                </c:pt>
                <c:pt idx="90">
                  <c:v>9.1160622677619312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Sheet1!$Q$4</c:f>
              <c:strCache>
                <c:ptCount val="1"/>
                <c:pt idx="0">
                  <c:v>y10m</c:v>
                </c:pt>
              </c:strCache>
            </c:strRef>
          </c:tx>
          <c:marker>
            <c:symbol val="none"/>
          </c:marker>
          <c:xVal>
            <c:numRef>
              <c:f>Sheet1!$P$5:$P$95</c:f>
              <c:numCache>
                <c:formatCode>General</c:formatCode>
                <c:ptCount val="91"/>
                <c:pt idx="0">
                  <c:v>-2.5399250997214704</c:v>
                </c:pt>
                <c:pt idx="1">
                  <c:v>1.3273789814531898</c:v>
                </c:pt>
                <c:pt idx="2">
                  <c:v>4.9734579994743715</c:v>
                </c:pt>
                <c:pt idx="3">
                  <c:v>8.4070300015878168</c:v>
                </c:pt>
                <c:pt idx="4">
                  <c:v>11.637551731043143</c:v>
                </c:pt>
                <c:pt idx="5">
                  <c:v>14.675446960359819</c:v>
                </c:pt>
                <c:pt idx="6">
                  <c:v>17.532398927125822</c:v>
                </c:pt>
                <c:pt idx="7">
                  <c:v>20.221705112243139</c:v>
                </c:pt>
                <c:pt idx="8">
                  <c:v>22.758656915990528</c:v>
                </c:pt>
                <c:pt idx="9">
                  <c:v>25.160814964634415</c:v>
                </c:pt>
                <c:pt idx="10">
                  <c:v>27.447842369625768</c:v>
                </c:pt>
                <c:pt idx="11">
                  <c:v>29.640150675120942</c:v>
                </c:pt>
                <c:pt idx="12">
                  <c:v>31.755014890220096</c:v>
                </c:pt>
                <c:pt idx="13">
                  <c:v>33.798565241227124</c:v>
                </c:pt>
                <c:pt idx="14">
                  <c:v>35.754043094611973</c:v>
                </c:pt>
                <c:pt idx="15">
                  <c:v>37.573330573602163</c:v>
                </c:pt>
                <c:pt idx="16">
                  <c:v>39.185702415689626</c:v>
                </c:pt>
                <c:pt idx="17">
                  <c:v>40.528268979026087</c:v>
                </c:pt>
                <c:pt idx="18">
                  <c:v>41.575858356968688</c:v>
                </c:pt>
                <c:pt idx="19">
                  <c:v>42.344353700364238</c:v>
                </c:pt>
                <c:pt idx="20">
                  <c:v>42.871955978473096</c:v>
                </c:pt>
                <c:pt idx="21">
                  <c:v>43.199817664046144</c:v>
                </c:pt>
                <c:pt idx="22">
                  <c:v>43.362458391778695</c:v>
                </c:pt>
                <c:pt idx="23">
                  <c:v>43.385979383632687</c:v>
                </c:pt>
                <c:pt idx="24">
                  <c:v>43.289542100020284</c:v>
                </c:pt>
                <c:pt idx="25">
                  <c:v>43.087428151702881</c:v>
                </c:pt>
                <c:pt idx="26">
                  <c:v>42.790731396665066</c:v>
                </c:pt>
                <c:pt idx="27">
                  <c:v>42.408536184839612</c:v>
                </c:pt>
                <c:pt idx="28">
                  <c:v>41.948681461816065</c:v>
                </c:pt>
                <c:pt idx="29">
                  <c:v>41.418240651298802</c:v>
                </c:pt>
                <c:pt idx="30">
                  <c:v>40.823819106188651</c:v>
                </c:pt>
                <c:pt idx="31">
                  <c:v>40.171737841772647</c:v>
                </c:pt>
                <c:pt idx="32">
                  <c:v>39.468147173981677</c:v>
                </c:pt>
                <c:pt idx="33">
                  <c:v>38.719097236554013</c:v>
                </c:pt>
                <c:pt idx="34">
                  <c:v>37.930581898265423</c:v>
                </c:pt>
                <c:pt idx="35">
                  <c:v>37.108566191097559</c:v>
                </c:pt>
                <c:pt idx="36">
                  <c:v>36.259003459565683</c:v>
                </c:pt>
                <c:pt idx="37">
                  <c:v>35.387846066050528</c:v>
                </c:pt>
                <c:pt idx="38">
                  <c:v>34.501052031461747</c:v>
                </c:pt>
                <c:pt idx="39">
                  <c:v>33.604589088888936</c:v>
                </c:pt>
                <c:pt idx="40">
                  <c:v>22.395410911111071</c:v>
                </c:pt>
                <c:pt idx="41">
                  <c:v>21.498947968538246</c:v>
                </c:pt>
                <c:pt idx="42">
                  <c:v>20.612153933949465</c:v>
                </c:pt>
                <c:pt idx="43">
                  <c:v>19.740996540434324</c:v>
                </c:pt>
                <c:pt idx="44">
                  <c:v>18.891433808902448</c:v>
                </c:pt>
                <c:pt idx="45">
                  <c:v>18.06941810173457</c:v>
                </c:pt>
                <c:pt idx="46">
                  <c:v>17.28090276344599</c:v>
                </c:pt>
                <c:pt idx="47">
                  <c:v>16.531852826018334</c:v>
                </c:pt>
                <c:pt idx="48">
                  <c:v>15.828262158227364</c:v>
                </c:pt>
                <c:pt idx="49">
                  <c:v>15.17618089381136</c:v>
                </c:pt>
                <c:pt idx="50">
                  <c:v>14.581759348701198</c:v>
                </c:pt>
                <c:pt idx="51">
                  <c:v>14.051318538183949</c:v>
                </c:pt>
                <c:pt idx="52">
                  <c:v>13.591463815160409</c:v>
                </c:pt>
                <c:pt idx="53">
                  <c:v>13.209268603334948</c:v>
                </c:pt>
                <c:pt idx="54">
                  <c:v>12.91257184829713</c:v>
                </c:pt>
                <c:pt idx="55">
                  <c:v>12.710457899979724</c:v>
                </c:pt>
                <c:pt idx="56">
                  <c:v>12.614020616367316</c:v>
                </c:pt>
                <c:pt idx="57">
                  <c:v>12.637541608221305</c:v>
                </c:pt>
                <c:pt idx="58">
                  <c:v>12.800182335953842</c:v>
                </c:pt>
                <c:pt idx="59">
                  <c:v>13.12804402152687</c:v>
                </c:pt>
                <c:pt idx="60">
                  <c:v>13.65564629963572</c:v>
                </c:pt>
                <c:pt idx="61">
                  <c:v>14.424141643031259</c:v>
                </c:pt>
                <c:pt idx="62">
                  <c:v>15.471731020973827</c:v>
                </c:pt>
                <c:pt idx="63">
                  <c:v>16.814297584310232</c:v>
                </c:pt>
                <c:pt idx="64">
                  <c:v>18.42666942639767</c:v>
                </c:pt>
                <c:pt idx="65">
                  <c:v>20.245956905387853</c:v>
                </c:pt>
                <c:pt idx="66">
                  <c:v>22.201434758772677</c:v>
                </c:pt>
                <c:pt idx="67">
                  <c:v>24.24498510977968</c:v>
                </c:pt>
                <c:pt idx="68">
                  <c:v>26.359849324878837</c:v>
                </c:pt>
                <c:pt idx="69">
                  <c:v>28.552157630373998</c:v>
                </c:pt>
                <c:pt idx="70">
                  <c:v>30.839185035365333</c:v>
                </c:pt>
                <c:pt idx="71">
                  <c:v>33.241343084009195</c:v>
                </c:pt>
                <c:pt idx="72">
                  <c:v>35.778294887756552</c:v>
                </c:pt>
                <c:pt idx="73">
                  <c:v>38.46760107287384</c:v>
                </c:pt>
                <c:pt idx="74">
                  <c:v>41.32455303963981</c:v>
                </c:pt>
                <c:pt idx="75">
                  <c:v>44.362448268956449</c:v>
                </c:pt>
                <c:pt idx="76">
                  <c:v>47.592969998411753</c:v>
                </c:pt>
                <c:pt idx="77">
                  <c:v>51.026542000525154</c:v>
                </c:pt>
                <c:pt idx="78">
                  <c:v>54.672621018546302</c:v>
                </c:pt>
                <c:pt idx="79">
                  <c:v>58.539925099720904</c:v>
                </c:pt>
                <c:pt idx="80">
                  <c:v>62.636607512633901</c:v>
                </c:pt>
                <c:pt idx="81">
                  <c:v>66.970387864205833</c:v>
                </c:pt>
                <c:pt idx="82">
                  <c:v>71.548650712524662</c:v>
                </c:pt>
                <c:pt idx="83">
                  <c:v>76.378519886965066</c:v>
                </c:pt>
                <c:pt idx="84">
                  <c:v>81.46691476114546</c:v>
                </c:pt>
                <c:pt idx="85">
                  <c:v>86.820593123171648</c:v>
                </c:pt>
                <c:pt idx="86">
                  <c:v>92.446184062789868</c:v>
                </c:pt>
                <c:pt idx="87">
                  <c:v>98.350213385838785</c:v>
                </c:pt>
                <c:pt idx="88">
                  <c:v>104.53912340102816</c:v>
                </c:pt>
                <c:pt idx="89">
                  <c:v>111.01928843997612</c:v>
                </c:pt>
                <c:pt idx="90">
                  <c:v>117.79702711950426</c:v>
                </c:pt>
              </c:numCache>
            </c:numRef>
          </c:xVal>
          <c:yVal>
            <c:numRef>
              <c:f>Sheet1!$Q$5:$Q$95</c:f>
              <c:numCache>
                <c:formatCode>General</c:formatCode>
                <c:ptCount val="91"/>
                <c:pt idx="0">
                  <c:v>40.306829516919016</c:v>
                </c:pt>
                <c:pt idx="1">
                  <c:v>42.537574789596221</c:v>
                </c:pt>
                <c:pt idx="2">
                  <c:v>44.538910559936667</c:v>
                </c:pt>
                <c:pt idx="3">
                  <c:v>46.317182815748509</c:v>
                </c:pt>
                <c:pt idx="4">
                  <c:v>47.878630711558401</c:v>
                </c:pt>
                <c:pt idx="5">
                  <c:v>49.229263561703405</c:v>
                </c:pt>
                <c:pt idx="6">
                  <c:v>50.37464416853399</c:v>
                </c:pt>
                <c:pt idx="7">
                  <c:v>51.319512385033235</c:v>
                </c:pt>
                <c:pt idx="8">
                  <c:v>52.067141920399564</c:v>
                </c:pt>
                <c:pt idx="9">
                  <c:v>52.618271344986823</c:v>
                </c:pt>
                <c:pt idx="10">
                  <c:v>52.969418673368097</c:v>
                </c:pt>
                <c:pt idx="11">
                  <c:v>53.11049801211724</c:v>
                </c:pt>
                <c:pt idx="12">
                  <c:v>53.022227166213369</c:v>
                </c:pt>
                <c:pt idx="13">
                  <c:v>52.675384873671888</c:v>
                </c:pt>
                <c:pt idx="14">
                  <c:v>52.036475870174343</c:v>
                </c:pt>
                <c:pt idx="15">
                  <c:v>51.084395694819371</c:v>
                </c:pt>
                <c:pt idx="16">
                  <c:v>49.833038342216319</c:v>
                </c:pt>
                <c:pt idx="17">
                  <c:v>48.339297687394222</c:v>
                </c:pt>
                <c:pt idx="18">
                  <c:v>46.682123867410979</c:v>
                </c:pt>
                <c:pt idx="19">
                  <c:v>44.930048950938023</c:v>
                </c:pt>
                <c:pt idx="20">
                  <c:v>43.124297533493788</c:v>
                </c:pt>
                <c:pt idx="21">
                  <c:v>41.281411878984066</c:v>
                </c:pt>
                <c:pt idx="22">
                  <c:v>39.403340971340342</c:v>
                </c:pt>
                <c:pt idx="23">
                  <c:v>37.485979596044153</c:v>
                </c:pt>
                <c:pt idx="24">
                  <c:v>35.524039516626608</c:v>
                </c:pt>
                <c:pt idx="25">
                  <c:v>33.513193789516066</c:v>
                </c:pt>
                <c:pt idx="26">
                  <c:v>31.450750943640411</c:v>
                </c:pt>
                <c:pt idx="27">
                  <c:v>29.335676507455084</c:v>
                </c:pt>
                <c:pt idx="28">
                  <c:v>27.168379630498073</c:v>
                </c:pt>
                <c:pt idx="29">
                  <c:v>24.950449588325913</c:v>
                </c:pt>
                <c:pt idx="30">
                  <c:v>22.684412971039432</c:v>
                </c:pt>
                <c:pt idx="31">
                  <c:v>20.373532227716126</c:v>
                </c:pt>
                <c:pt idx="32">
                  <c:v>18.021646360840943</c:v>
                </c:pt>
                <c:pt idx="33">
                  <c:v>15.633047930673474</c:v>
                </c:pt>
                <c:pt idx="34">
                  <c:v>13.212389271142829</c:v>
                </c:pt>
                <c:pt idx="35">
                  <c:v>10.76461150199769</c:v>
                </c:pt>
                <c:pt idx="36">
                  <c:v>8.2948911306892033</c:v>
                </c:pt>
                <c:pt idx="37">
                  <c:v>5.8086002362870151</c:v>
                </c:pt>
                <c:pt idx="38">
                  <c:v>3.3112772492210372</c:v>
                </c:pt>
                <c:pt idx="39">
                  <c:v>0.80860616230140669</c:v>
                </c:pt>
                <c:pt idx="40">
                  <c:v>-0.80860616230137738</c:v>
                </c:pt>
                <c:pt idx="41">
                  <c:v>-3.3112772492210514</c:v>
                </c:pt>
                <c:pt idx="42">
                  <c:v>-5.8086002362870248</c:v>
                </c:pt>
                <c:pt idx="43">
                  <c:v>-8.2948911306891748</c:v>
                </c:pt>
                <c:pt idx="44">
                  <c:v>-10.764611501997667</c:v>
                </c:pt>
                <c:pt idx="45">
                  <c:v>-13.212389271142838</c:v>
                </c:pt>
                <c:pt idx="46">
                  <c:v>-15.633047930673454</c:v>
                </c:pt>
                <c:pt idx="47">
                  <c:v>-18.021646360840919</c:v>
                </c:pt>
                <c:pt idx="48">
                  <c:v>-20.373532227716062</c:v>
                </c:pt>
                <c:pt idx="49">
                  <c:v>-22.684412971039379</c:v>
                </c:pt>
                <c:pt idx="50">
                  <c:v>-24.950449588325874</c:v>
                </c:pt>
                <c:pt idx="51">
                  <c:v>-27.168379630498027</c:v>
                </c:pt>
                <c:pt idx="52">
                  <c:v>-29.335676507455013</c:v>
                </c:pt>
                <c:pt idx="53">
                  <c:v>-31.450750943640305</c:v>
                </c:pt>
                <c:pt idx="54">
                  <c:v>-33.513193789515974</c:v>
                </c:pt>
                <c:pt idx="55">
                  <c:v>-35.524039516626516</c:v>
                </c:pt>
                <c:pt idx="56">
                  <c:v>-37.485979596044032</c:v>
                </c:pt>
                <c:pt idx="57">
                  <c:v>-39.40334097134027</c:v>
                </c:pt>
                <c:pt idx="58">
                  <c:v>-41.281411878983981</c:v>
                </c:pt>
                <c:pt idx="59">
                  <c:v>-43.12429753349366</c:v>
                </c:pt>
                <c:pt idx="60">
                  <c:v>-44.930048950937902</c:v>
                </c:pt>
                <c:pt idx="61">
                  <c:v>-46.68212386741088</c:v>
                </c:pt>
                <c:pt idx="62">
                  <c:v>-48.339297687394094</c:v>
                </c:pt>
                <c:pt idx="63">
                  <c:v>-49.833038342216192</c:v>
                </c:pt>
                <c:pt idx="64">
                  <c:v>-51.084395694819257</c:v>
                </c:pt>
                <c:pt idx="65">
                  <c:v>-52.036475870174286</c:v>
                </c:pt>
                <c:pt idx="66">
                  <c:v>-52.675384873671845</c:v>
                </c:pt>
                <c:pt idx="67">
                  <c:v>-53.022227166213341</c:v>
                </c:pt>
                <c:pt idx="68">
                  <c:v>-53.11049801211724</c:v>
                </c:pt>
                <c:pt idx="69">
                  <c:v>-52.969418673368111</c:v>
                </c:pt>
                <c:pt idx="70">
                  <c:v>-52.61827134498688</c:v>
                </c:pt>
                <c:pt idx="71">
                  <c:v>-52.067141920399642</c:v>
                </c:pt>
                <c:pt idx="72">
                  <c:v>-51.319512385033335</c:v>
                </c:pt>
                <c:pt idx="73">
                  <c:v>-50.374644168534118</c:v>
                </c:pt>
                <c:pt idx="74">
                  <c:v>-49.229263561703561</c:v>
                </c:pt>
                <c:pt idx="75">
                  <c:v>-47.8786307115586</c:v>
                </c:pt>
                <c:pt idx="76">
                  <c:v>-46.31718281574873</c:v>
                </c:pt>
                <c:pt idx="77">
                  <c:v>-44.538910559936909</c:v>
                </c:pt>
                <c:pt idx="78">
                  <c:v>-42.537574789596505</c:v>
                </c:pt>
                <c:pt idx="79">
                  <c:v>-40.30682951691935</c:v>
                </c:pt>
                <c:pt idx="80">
                  <c:v>-37.840290572098205</c:v>
                </c:pt>
                <c:pt idx="81">
                  <c:v>-35.131572886674824</c:v>
                </c:pt>
                <c:pt idx="82">
                  <c:v>-32.174309767347189</c:v>
                </c:pt>
                <c:pt idx="83">
                  <c:v>-28.962161912100971</c:v>
                </c:pt>
                <c:pt idx="84">
                  <c:v>-25.488820668233309</c:v>
                </c:pt>
                <c:pt idx="85">
                  <c:v>-21.748008143203293</c:v>
                </c:pt>
                <c:pt idx="86">
                  <c:v>-17.73347567909034</c:v>
                </c:pt>
                <c:pt idx="87">
                  <c:v>-13.439001558402609</c:v>
                </c:pt>
                <c:pt idx="88">
                  <c:v>-8.8583884322116369</c:v>
                </c:pt>
                <c:pt idx="89">
                  <c:v>-3.9854607407709501</c:v>
                </c:pt>
                <c:pt idx="90">
                  <c:v>1.1859377322361575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00512"/>
        <c:axId val="69337472"/>
      </c:scatterChart>
      <c:valAx>
        <c:axId val="6920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9337472"/>
        <c:crosses val="autoZero"/>
        <c:crossBetween val="midCat"/>
      </c:valAx>
      <c:valAx>
        <c:axId val="69337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2005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xVal>
            <c:numRef>
              <c:f>Sheet1!$A$5:$A$125</c:f>
              <c:numCache>
                <c:formatCode>General</c:formatCode>
                <c:ptCount val="1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4.0999999999999996</c:v>
                </c:pt>
                <c:pt idx="41">
                  <c:v>4.1999999999999993</c:v>
                </c:pt>
                <c:pt idx="42">
                  <c:v>4.2999999999999989</c:v>
                </c:pt>
                <c:pt idx="43">
                  <c:v>4.3999999999999986</c:v>
                </c:pt>
                <c:pt idx="44">
                  <c:v>4.4999999999999982</c:v>
                </c:pt>
                <c:pt idx="45">
                  <c:v>4.5999999999999979</c:v>
                </c:pt>
                <c:pt idx="46">
                  <c:v>4.6999999999999975</c:v>
                </c:pt>
                <c:pt idx="47">
                  <c:v>4.7999999999999972</c:v>
                </c:pt>
                <c:pt idx="48">
                  <c:v>4.8999999999999968</c:v>
                </c:pt>
                <c:pt idx="49">
                  <c:v>4.9999999999999964</c:v>
                </c:pt>
                <c:pt idx="50">
                  <c:v>5.0999999999999961</c:v>
                </c:pt>
                <c:pt idx="51">
                  <c:v>5.1999999999999957</c:v>
                </c:pt>
                <c:pt idx="52">
                  <c:v>5.2999999999999954</c:v>
                </c:pt>
                <c:pt idx="53">
                  <c:v>5.399999999999995</c:v>
                </c:pt>
                <c:pt idx="54">
                  <c:v>5.4999999999999947</c:v>
                </c:pt>
                <c:pt idx="55">
                  <c:v>5.5999999999999943</c:v>
                </c:pt>
                <c:pt idx="56">
                  <c:v>5.699999999999994</c:v>
                </c:pt>
                <c:pt idx="57">
                  <c:v>5.7999999999999936</c:v>
                </c:pt>
                <c:pt idx="58">
                  <c:v>5.8999999999999932</c:v>
                </c:pt>
                <c:pt idx="59">
                  <c:v>5.9999999999999929</c:v>
                </c:pt>
                <c:pt idx="60">
                  <c:v>6.0999999999999925</c:v>
                </c:pt>
                <c:pt idx="61">
                  <c:v>6.1999999999999922</c:v>
                </c:pt>
                <c:pt idx="62">
                  <c:v>6.2999999999999918</c:v>
                </c:pt>
                <c:pt idx="63">
                  <c:v>6.3999999999999915</c:v>
                </c:pt>
                <c:pt idx="64">
                  <c:v>6.4999999999999911</c:v>
                </c:pt>
                <c:pt idx="65">
                  <c:v>6.5999999999999908</c:v>
                </c:pt>
                <c:pt idx="66">
                  <c:v>6.6999999999999904</c:v>
                </c:pt>
                <c:pt idx="67">
                  <c:v>6.7999999999999901</c:v>
                </c:pt>
                <c:pt idx="68">
                  <c:v>6.8999999999999897</c:v>
                </c:pt>
                <c:pt idx="69">
                  <c:v>6.9999999999999893</c:v>
                </c:pt>
                <c:pt idx="70">
                  <c:v>7.099999999999989</c:v>
                </c:pt>
                <c:pt idx="71">
                  <c:v>7.1999999999999886</c:v>
                </c:pt>
                <c:pt idx="72">
                  <c:v>7.2999999999999883</c:v>
                </c:pt>
                <c:pt idx="73">
                  <c:v>7.3999999999999879</c:v>
                </c:pt>
                <c:pt idx="74">
                  <c:v>7.4999999999999876</c:v>
                </c:pt>
                <c:pt idx="75">
                  <c:v>7.5999999999999872</c:v>
                </c:pt>
                <c:pt idx="76">
                  <c:v>7.6999999999999869</c:v>
                </c:pt>
                <c:pt idx="77">
                  <c:v>7.7999999999999865</c:v>
                </c:pt>
                <c:pt idx="78">
                  <c:v>7.8999999999999861</c:v>
                </c:pt>
                <c:pt idx="79">
                  <c:v>7.9999999999999858</c:v>
                </c:pt>
                <c:pt idx="80">
                  <c:v>8.0999999999999854</c:v>
                </c:pt>
                <c:pt idx="81">
                  <c:v>8.1999999999999851</c:v>
                </c:pt>
                <c:pt idx="82">
                  <c:v>8.2999999999999847</c:v>
                </c:pt>
                <c:pt idx="83">
                  <c:v>8.3999999999999844</c:v>
                </c:pt>
                <c:pt idx="84">
                  <c:v>8.499999999999984</c:v>
                </c:pt>
                <c:pt idx="85">
                  <c:v>8.5999999999999837</c:v>
                </c:pt>
                <c:pt idx="86">
                  <c:v>8.6999999999999833</c:v>
                </c:pt>
                <c:pt idx="87">
                  <c:v>8.7999999999999829</c:v>
                </c:pt>
                <c:pt idx="88">
                  <c:v>8.8999999999999826</c:v>
                </c:pt>
                <c:pt idx="89">
                  <c:v>8.9999999999999822</c:v>
                </c:pt>
                <c:pt idx="90">
                  <c:v>9.0999999999999819</c:v>
                </c:pt>
              </c:numCache>
            </c:numRef>
          </c:xVal>
          <c:yVal>
            <c:numRef>
              <c:f>Sheet1!$C$5:$C$125</c:f>
              <c:numCache>
                <c:formatCode>General</c:formatCode>
                <c:ptCount val="121"/>
                <c:pt idx="0">
                  <c:v>36</c:v>
                </c:pt>
                <c:pt idx="1">
                  <c:v>38.181000000000004</c:v>
                </c:pt>
                <c:pt idx="2">
                  <c:v>40.128000000000007</c:v>
                </c:pt>
                <c:pt idx="3">
                  <c:v>41.846999999999994</c:v>
                </c:pt>
                <c:pt idx="4">
                  <c:v>43.343999999999994</c:v>
                </c:pt>
                <c:pt idx="5">
                  <c:v>44.625</c:v>
                </c:pt>
                <c:pt idx="6">
                  <c:v>45.696000000000005</c:v>
                </c:pt>
                <c:pt idx="7">
                  <c:v>46.563000000000002</c:v>
                </c:pt>
                <c:pt idx="8">
                  <c:v>47.231999999999992</c:v>
                </c:pt>
                <c:pt idx="9">
                  <c:v>47.708999999999996</c:v>
                </c:pt>
                <c:pt idx="10">
                  <c:v>48</c:v>
                </c:pt>
                <c:pt idx="11">
                  <c:v>48.111000000000004</c:v>
                </c:pt>
                <c:pt idx="12">
                  <c:v>48.048000000000002</c:v>
                </c:pt>
                <c:pt idx="13">
                  <c:v>47.816999999999993</c:v>
                </c:pt>
                <c:pt idx="14">
                  <c:v>47.423999999999992</c:v>
                </c:pt>
                <c:pt idx="15">
                  <c:v>46.875</c:v>
                </c:pt>
                <c:pt idx="16">
                  <c:v>46.175999999999995</c:v>
                </c:pt>
                <c:pt idx="17">
                  <c:v>45.332999999999998</c:v>
                </c:pt>
                <c:pt idx="18">
                  <c:v>44.351999999999997</c:v>
                </c:pt>
                <c:pt idx="19">
                  <c:v>43.238999999999997</c:v>
                </c:pt>
                <c:pt idx="20">
                  <c:v>41.999999999999993</c:v>
                </c:pt>
                <c:pt idx="21">
                  <c:v>40.640999999999991</c:v>
                </c:pt>
                <c:pt idx="22">
                  <c:v>39.167999999999992</c:v>
                </c:pt>
                <c:pt idx="23">
                  <c:v>37.586999999999989</c:v>
                </c:pt>
                <c:pt idx="24">
                  <c:v>35.903999999999982</c:v>
                </c:pt>
                <c:pt idx="25">
                  <c:v>34.124999999999986</c:v>
                </c:pt>
                <c:pt idx="26">
                  <c:v>32.255999999999986</c:v>
                </c:pt>
                <c:pt idx="27">
                  <c:v>30.302999999999976</c:v>
                </c:pt>
                <c:pt idx="28">
                  <c:v>28.271999999999977</c:v>
                </c:pt>
                <c:pt idx="29">
                  <c:v>26.168999999999972</c:v>
                </c:pt>
                <c:pt idx="30">
                  <c:v>23.999999999999972</c:v>
                </c:pt>
                <c:pt idx="31">
                  <c:v>21.770999999999969</c:v>
                </c:pt>
                <c:pt idx="32">
                  <c:v>19.487999999999964</c:v>
                </c:pt>
                <c:pt idx="33">
                  <c:v>17.156999999999965</c:v>
                </c:pt>
                <c:pt idx="34">
                  <c:v>14.78399999999996</c:v>
                </c:pt>
                <c:pt idx="35">
                  <c:v>12.374999999999957</c:v>
                </c:pt>
                <c:pt idx="36">
                  <c:v>9.9359999999999555</c:v>
                </c:pt>
                <c:pt idx="37">
                  <c:v>7.4729999999999519</c:v>
                </c:pt>
                <c:pt idx="38">
                  <c:v>4.9919999999999485</c:v>
                </c:pt>
                <c:pt idx="39">
                  <c:v>2.4989999999999468</c:v>
                </c:pt>
                <c:pt idx="40">
                  <c:v>-2.4989999999999912</c:v>
                </c:pt>
                <c:pt idx="41">
                  <c:v>-4.9919999999999822</c:v>
                </c:pt>
                <c:pt idx="42">
                  <c:v>-7.4729999999999732</c:v>
                </c:pt>
                <c:pt idx="43">
                  <c:v>-9.9359999999999644</c:v>
                </c:pt>
                <c:pt idx="44">
                  <c:v>-12.374999999999957</c:v>
                </c:pt>
                <c:pt idx="45">
                  <c:v>-14.783999999999949</c:v>
                </c:pt>
                <c:pt idx="46">
                  <c:v>-17.15699999999994</c:v>
                </c:pt>
                <c:pt idx="47">
                  <c:v>-19.487999999999936</c:v>
                </c:pt>
                <c:pt idx="48">
                  <c:v>-21.77099999999993</c:v>
                </c:pt>
                <c:pt idx="49">
                  <c:v>-23.999999999999922</c:v>
                </c:pt>
                <c:pt idx="50">
                  <c:v>-26.168999999999915</c:v>
                </c:pt>
                <c:pt idx="51">
                  <c:v>-28.271999999999913</c:v>
                </c:pt>
                <c:pt idx="52">
                  <c:v>-30.302999999999908</c:v>
                </c:pt>
                <c:pt idx="53">
                  <c:v>-32.255999999999901</c:v>
                </c:pt>
                <c:pt idx="54">
                  <c:v>-34.124999999999901</c:v>
                </c:pt>
                <c:pt idx="55">
                  <c:v>-35.903999999999904</c:v>
                </c:pt>
                <c:pt idx="56">
                  <c:v>-37.586999999999904</c:v>
                </c:pt>
                <c:pt idx="57">
                  <c:v>-39.167999999999907</c:v>
                </c:pt>
                <c:pt idx="58">
                  <c:v>-40.640999999999906</c:v>
                </c:pt>
                <c:pt idx="59">
                  <c:v>-41.999999999999908</c:v>
                </c:pt>
                <c:pt idx="60">
                  <c:v>-43.238999999999912</c:v>
                </c:pt>
                <c:pt idx="61">
                  <c:v>-44.351999999999919</c:v>
                </c:pt>
                <c:pt idx="62">
                  <c:v>-45.33299999999992</c:v>
                </c:pt>
                <c:pt idx="63">
                  <c:v>-46.175999999999931</c:v>
                </c:pt>
                <c:pt idx="64">
                  <c:v>-46.874999999999943</c:v>
                </c:pt>
                <c:pt idx="65">
                  <c:v>-47.423999999999964</c:v>
                </c:pt>
                <c:pt idx="66">
                  <c:v>-47.816999999999965</c:v>
                </c:pt>
                <c:pt idx="67">
                  <c:v>-48.047999999999981</c:v>
                </c:pt>
                <c:pt idx="68">
                  <c:v>-48.111000000000004</c:v>
                </c:pt>
                <c:pt idx="69">
                  <c:v>-48.000000000000014</c:v>
                </c:pt>
                <c:pt idx="70">
                  <c:v>-47.709000000000046</c:v>
                </c:pt>
                <c:pt idx="71">
                  <c:v>-47.232000000000063</c:v>
                </c:pt>
                <c:pt idx="72">
                  <c:v>-46.563000000000088</c:v>
                </c:pt>
                <c:pt idx="73">
                  <c:v>-45.696000000000126</c:v>
                </c:pt>
                <c:pt idx="74">
                  <c:v>-44.625000000000142</c:v>
                </c:pt>
                <c:pt idx="75">
                  <c:v>-43.344000000000186</c:v>
                </c:pt>
                <c:pt idx="76">
                  <c:v>-41.847000000000207</c:v>
                </c:pt>
                <c:pt idx="77">
                  <c:v>-40.128000000000242</c:v>
                </c:pt>
                <c:pt idx="78">
                  <c:v>-38.181000000000289</c:v>
                </c:pt>
                <c:pt idx="79">
                  <c:v>-36.000000000000327</c:v>
                </c:pt>
                <c:pt idx="80">
                  <c:v>-33.579000000000363</c:v>
                </c:pt>
                <c:pt idx="81">
                  <c:v>-30.912000000000418</c:v>
                </c:pt>
                <c:pt idx="82">
                  <c:v>-27.993000000000464</c:v>
                </c:pt>
                <c:pt idx="83">
                  <c:v>-24.816000000000514</c:v>
                </c:pt>
                <c:pt idx="84">
                  <c:v>-21.375000000000568</c:v>
                </c:pt>
                <c:pt idx="85">
                  <c:v>-17.664000000000613</c:v>
                </c:pt>
                <c:pt idx="86">
                  <c:v>-13.677000000000689</c:v>
                </c:pt>
                <c:pt idx="87">
                  <c:v>-9.4080000000007544</c:v>
                </c:pt>
                <c:pt idx="88">
                  <c:v>-4.8510000000008091</c:v>
                </c:pt>
                <c:pt idx="89">
                  <c:v>-8.9528384705772623E-13</c:v>
                </c:pt>
                <c:pt idx="90">
                  <c:v>5.1509999999990441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62048"/>
        <c:axId val="69363584"/>
      </c:scatterChart>
      <c:valAx>
        <c:axId val="69362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9363584"/>
        <c:crosses val="autoZero"/>
        <c:crossBetween val="midCat"/>
      </c:valAx>
      <c:valAx>
        <c:axId val="69363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3620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xVal>
            <c:numRef>
              <c:f>Sheet1!$A$5:$A$95</c:f>
              <c:numCache>
                <c:formatCode>General</c:formatCode>
                <c:ptCount val="9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4.0999999999999996</c:v>
                </c:pt>
                <c:pt idx="41">
                  <c:v>4.1999999999999993</c:v>
                </c:pt>
                <c:pt idx="42">
                  <c:v>4.2999999999999989</c:v>
                </c:pt>
                <c:pt idx="43">
                  <c:v>4.3999999999999986</c:v>
                </c:pt>
                <c:pt idx="44">
                  <c:v>4.4999999999999982</c:v>
                </c:pt>
                <c:pt idx="45">
                  <c:v>4.5999999999999979</c:v>
                </c:pt>
                <c:pt idx="46">
                  <c:v>4.6999999999999975</c:v>
                </c:pt>
                <c:pt idx="47">
                  <c:v>4.7999999999999972</c:v>
                </c:pt>
                <c:pt idx="48">
                  <c:v>4.8999999999999968</c:v>
                </c:pt>
                <c:pt idx="49">
                  <c:v>4.9999999999999964</c:v>
                </c:pt>
                <c:pt idx="50">
                  <c:v>5.0999999999999961</c:v>
                </c:pt>
                <c:pt idx="51">
                  <c:v>5.1999999999999957</c:v>
                </c:pt>
                <c:pt idx="52">
                  <c:v>5.2999999999999954</c:v>
                </c:pt>
                <c:pt idx="53">
                  <c:v>5.399999999999995</c:v>
                </c:pt>
                <c:pt idx="54">
                  <c:v>5.4999999999999947</c:v>
                </c:pt>
                <c:pt idx="55">
                  <c:v>5.5999999999999943</c:v>
                </c:pt>
                <c:pt idx="56">
                  <c:v>5.699999999999994</c:v>
                </c:pt>
                <c:pt idx="57">
                  <c:v>5.7999999999999936</c:v>
                </c:pt>
                <c:pt idx="58">
                  <c:v>5.8999999999999932</c:v>
                </c:pt>
                <c:pt idx="59">
                  <c:v>5.9999999999999929</c:v>
                </c:pt>
                <c:pt idx="60">
                  <c:v>6.0999999999999925</c:v>
                </c:pt>
                <c:pt idx="61">
                  <c:v>6.1999999999999922</c:v>
                </c:pt>
                <c:pt idx="62">
                  <c:v>6.2999999999999918</c:v>
                </c:pt>
                <c:pt idx="63">
                  <c:v>6.3999999999999915</c:v>
                </c:pt>
                <c:pt idx="64">
                  <c:v>6.4999999999999911</c:v>
                </c:pt>
                <c:pt idx="65">
                  <c:v>6.5999999999999908</c:v>
                </c:pt>
                <c:pt idx="66">
                  <c:v>6.6999999999999904</c:v>
                </c:pt>
                <c:pt idx="67">
                  <c:v>6.7999999999999901</c:v>
                </c:pt>
                <c:pt idx="68">
                  <c:v>6.8999999999999897</c:v>
                </c:pt>
                <c:pt idx="69">
                  <c:v>6.9999999999999893</c:v>
                </c:pt>
                <c:pt idx="70">
                  <c:v>7.099999999999989</c:v>
                </c:pt>
                <c:pt idx="71">
                  <c:v>7.1999999999999886</c:v>
                </c:pt>
                <c:pt idx="72">
                  <c:v>7.2999999999999883</c:v>
                </c:pt>
                <c:pt idx="73">
                  <c:v>7.3999999999999879</c:v>
                </c:pt>
                <c:pt idx="74">
                  <c:v>7.4999999999999876</c:v>
                </c:pt>
                <c:pt idx="75">
                  <c:v>7.5999999999999872</c:v>
                </c:pt>
                <c:pt idx="76">
                  <c:v>7.6999999999999869</c:v>
                </c:pt>
                <c:pt idx="77">
                  <c:v>7.7999999999999865</c:v>
                </c:pt>
                <c:pt idx="78">
                  <c:v>7.8999999999999861</c:v>
                </c:pt>
                <c:pt idx="79">
                  <c:v>7.9999999999999858</c:v>
                </c:pt>
                <c:pt idx="80">
                  <c:v>8.0999999999999854</c:v>
                </c:pt>
                <c:pt idx="81">
                  <c:v>8.1999999999999851</c:v>
                </c:pt>
                <c:pt idx="82">
                  <c:v>8.2999999999999847</c:v>
                </c:pt>
                <c:pt idx="83">
                  <c:v>8.3999999999999844</c:v>
                </c:pt>
                <c:pt idx="84">
                  <c:v>8.499999999999984</c:v>
                </c:pt>
                <c:pt idx="85">
                  <c:v>8.5999999999999837</c:v>
                </c:pt>
                <c:pt idx="86">
                  <c:v>8.6999999999999833</c:v>
                </c:pt>
                <c:pt idx="87">
                  <c:v>8.7999999999999829</c:v>
                </c:pt>
                <c:pt idx="88">
                  <c:v>8.8999999999999826</c:v>
                </c:pt>
                <c:pt idx="89">
                  <c:v>8.9999999999999822</c:v>
                </c:pt>
                <c:pt idx="90">
                  <c:v>9.0999999999999819</c:v>
                </c:pt>
              </c:numCache>
            </c:numRef>
          </c:xVal>
          <c:yVal>
            <c:numRef>
              <c:f>Sheet1!$B$5:$B$95</c:f>
              <c:numCache>
                <c:formatCode>General</c:formatCode>
                <c:ptCount val="91"/>
                <c:pt idx="0">
                  <c:v>0</c:v>
                </c:pt>
                <c:pt idx="1">
                  <c:v>3.7810000000000059</c:v>
                </c:pt>
                <c:pt idx="2">
                  <c:v>7.328000000000003</c:v>
                </c:pt>
                <c:pt idx="3">
                  <c:v>10.646999999999998</c:v>
                </c:pt>
                <c:pt idx="4">
                  <c:v>13.743999999999993</c:v>
                </c:pt>
                <c:pt idx="5">
                  <c:v>16.625</c:v>
                </c:pt>
                <c:pt idx="6">
                  <c:v>19.296000000000003</c:v>
                </c:pt>
                <c:pt idx="7">
                  <c:v>21.763000000000002</c:v>
                </c:pt>
                <c:pt idx="8">
                  <c:v>24.031999999999993</c:v>
                </c:pt>
                <c:pt idx="9">
                  <c:v>26.108999999999998</c:v>
                </c:pt>
                <c:pt idx="10">
                  <c:v>28</c:v>
                </c:pt>
                <c:pt idx="11">
                  <c:v>29.710999999999991</c:v>
                </c:pt>
                <c:pt idx="12">
                  <c:v>31.248000000000005</c:v>
                </c:pt>
                <c:pt idx="13">
                  <c:v>32.616999999999997</c:v>
                </c:pt>
                <c:pt idx="14">
                  <c:v>33.824000000000005</c:v>
                </c:pt>
                <c:pt idx="15">
                  <c:v>34.875</c:v>
                </c:pt>
                <c:pt idx="16">
                  <c:v>35.776000000000003</c:v>
                </c:pt>
                <c:pt idx="17">
                  <c:v>36.533000000000001</c:v>
                </c:pt>
                <c:pt idx="18">
                  <c:v>37.152000000000001</c:v>
                </c:pt>
                <c:pt idx="19">
                  <c:v>37.639000000000003</c:v>
                </c:pt>
                <c:pt idx="20">
                  <c:v>38</c:v>
                </c:pt>
                <c:pt idx="21">
                  <c:v>38.241</c:v>
                </c:pt>
                <c:pt idx="22">
                  <c:v>38.368000000000002</c:v>
                </c:pt>
                <c:pt idx="23">
                  <c:v>38.387</c:v>
                </c:pt>
                <c:pt idx="24">
                  <c:v>38.304000000000002</c:v>
                </c:pt>
                <c:pt idx="25">
                  <c:v>38.125</c:v>
                </c:pt>
                <c:pt idx="26">
                  <c:v>37.855999999999995</c:v>
                </c:pt>
                <c:pt idx="27">
                  <c:v>37.503</c:v>
                </c:pt>
                <c:pt idx="28">
                  <c:v>37.071999999999996</c:v>
                </c:pt>
                <c:pt idx="29">
                  <c:v>36.568999999999988</c:v>
                </c:pt>
                <c:pt idx="30">
                  <c:v>35.999999999999993</c:v>
                </c:pt>
                <c:pt idx="31">
                  <c:v>35.370999999999988</c:v>
                </c:pt>
                <c:pt idx="32">
                  <c:v>34.687999999999988</c:v>
                </c:pt>
                <c:pt idx="33">
                  <c:v>33.956999999999987</c:v>
                </c:pt>
                <c:pt idx="34">
                  <c:v>33.183999999999983</c:v>
                </c:pt>
                <c:pt idx="35">
                  <c:v>32.374999999999986</c:v>
                </c:pt>
                <c:pt idx="36">
                  <c:v>31.535999999999984</c:v>
                </c:pt>
                <c:pt idx="37">
                  <c:v>30.672999999999984</c:v>
                </c:pt>
                <c:pt idx="38">
                  <c:v>29.79199999999998</c:v>
                </c:pt>
                <c:pt idx="39">
                  <c:v>28.89899999999998</c:v>
                </c:pt>
                <c:pt idx="40">
                  <c:v>27.101000000000003</c:v>
                </c:pt>
                <c:pt idx="41">
                  <c:v>26.208000000000006</c:v>
                </c:pt>
                <c:pt idx="42">
                  <c:v>25.327000000000009</c:v>
                </c:pt>
                <c:pt idx="43">
                  <c:v>24.464000000000013</c:v>
                </c:pt>
                <c:pt idx="44">
                  <c:v>23.625000000000014</c:v>
                </c:pt>
                <c:pt idx="45">
                  <c:v>22.816000000000017</c:v>
                </c:pt>
                <c:pt idx="46">
                  <c:v>22.043000000000021</c:v>
                </c:pt>
                <c:pt idx="47">
                  <c:v>21.312000000000019</c:v>
                </c:pt>
                <c:pt idx="48">
                  <c:v>20.629000000000019</c:v>
                </c:pt>
                <c:pt idx="49">
                  <c:v>20.000000000000021</c:v>
                </c:pt>
                <c:pt idx="50">
                  <c:v>19.431000000000019</c:v>
                </c:pt>
                <c:pt idx="51">
                  <c:v>18.928000000000019</c:v>
                </c:pt>
                <c:pt idx="52">
                  <c:v>18.497000000000018</c:v>
                </c:pt>
                <c:pt idx="53">
                  <c:v>18.144000000000016</c:v>
                </c:pt>
                <c:pt idx="54">
                  <c:v>17.875000000000014</c:v>
                </c:pt>
                <c:pt idx="55">
                  <c:v>17.696000000000009</c:v>
                </c:pt>
                <c:pt idx="56">
                  <c:v>17.613</c:v>
                </c:pt>
                <c:pt idx="57">
                  <c:v>17.631999999999994</c:v>
                </c:pt>
                <c:pt idx="58">
                  <c:v>17.75899999999999</c:v>
                </c:pt>
                <c:pt idx="59">
                  <c:v>17.999999999999979</c:v>
                </c:pt>
                <c:pt idx="60">
                  <c:v>18.360999999999969</c:v>
                </c:pt>
                <c:pt idx="61">
                  <c:v>18.847999999999956</c:v>
                </c:pt>
                <c:pt idx="62">
                  <c:v>19.466999999999949</c:v>
                </c:pt>
                <c:pt idx="63">
                  <c:v>20.223999999999929</c:v>
                </c:pt>
                <c:pt idx="64">
                  <c:v>21.124999999999911</c:v>
                </c:pt>
                <c:pt idx="65">
                  <c:v>22.175999999999895</c:v>
                </c:pt>
                <c:pt idx="66">
                  <c:v>23.382999999999878</c:v>
                </c:pt>
                <c:pt idx="67">
                  <c:v>24.751999999999853</c:v>
                </c:pt>
                <c:pt idx="68">
                  <c:v>26.288999999999831</c:v>
                </c:pt>
                <c:pt idx="69">
                  <c:v>27.999999999999808</c:v>
                </c:pt>
                <c:pt idx="70">
                  <c:v>29.890999999999785</c:v>
                </c:pt>
                <c:pt idx="71">
                  <c:v>31.967999999999755</c:v>
                </c:pt>
                <c:pt idx="72">
                  <c:v>34.236999999999718</c:v>
                </c:pt>
                <c:pt idx="73">
                  <c:v>36.703999999999681</c:v>
                </c:pt>
                <c:pt idx="74">
                  <c:v>39.374999999999659</c:v>
                </c:pt>
                <c:pt idx="75">
                  <c:v>42.255999999999617</c:v>
                </c:pt>
                <c:pt idx="76">
                  <c:v>45.352999999999582</c:v>
                </c:pt>
                <c:pt idx="77">
                  <c:v>48.671999999999542</c:v>
                </c:pt>
                <c:pt idx="78">
                  <c:v>52.218999999999497</c:v>
                </c:pt>
                <c:pt idx="79">
                  <c:v>55.999999999999446</c:v>
                </c:pt>
                <c:pt idx="80">
                  <c:v>60.020999999999397</c:v>
                </c:pt>
                <c:pt idx="81">
                  <c:v>64.287999999999343</c:v>
                </c:pt>
                <c:pt idx="82">
                  <c:v>68.806999999999292</c:v>
                </c:pt>
                <c:pt idx="83">
                  <c:v>73.583999999999236</c:v>
                </c:pt>
                <c:pt idx="84">
                  <c:v>78.624999999999176</c:v>
                </c:pt>
                <c:pt idx="85">
                  <c:v>83.935999999999126</c:v>
                </c:pt>
                <c:pt idx="86">
                  <c:v>89.522999999999058</c:v>
                </c:pt>
                <c:pt idx="87">
                  <c:v>95.391999999998973</c:v>
                </c:pt>
                <c:pt idx="88">
                  <c:v>101.5489999999989</c:v>
                </c:pt>
                <c:pt idx="89">
                  <c:v>107.99999999999882</c:v>
                </c:pt>
                <c:pt idx="90">
                  <c:v>114.75099999999875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84832"/>
        <c:axId val="69394816"/>
      </c:scatterChart>
      <c:valAx>
        <c:axId val="69384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9394816"/>
        <c:crosses val="autoZero"/>
        <c:crossBetween val="midCat"/>
      </c:valAx>
      <c:valAx>
        <c:axId val="69394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3848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Sheet1!$C$4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xVal>
            <c:numRef>
              <c:f>Sheet1!$B$5:$B$125</c:f>
              <c:numCache>
                <c:formatCode>General</c:formatCode>
                <c:ptCount val="121"/>
                <c:pt idx="0">
                  <c:v>0</c:v>
                </c:pt>
                <c:pt idx="1">
                  <c:v>3.7810000000000059</c:v>
                </c:pt>
                <c:pt idx="2">
                  <c:v>7.328000000000003</c:v>
                </c:pt>
                <c:pt idx="3">
                  <c:v>10.646999999999998</c:v>
                </c:pt>
                <c:pt idx="4">
                  <c:v>13.743999999999993</c:v>
                </c:pt>
                <c:pt idx="5">
                  <c:v>16.625</c:v>
                </c:pt>
                <c:pt idx="6">
                  <c:v>19.296000000000003</c:v>
                </c:pt>
                <c:pt idx="7">
                  <c:v>21.763000000000002</c:v>
                </c:pt>
                <c:pt idx="8">
                  <c:v>24.031999999999993</c:v>
                </c:pt>
                <c:pt idx="9">
                  <c:v>26.108999999999998</c:v>
                </c:pt>
                <c:pt idx="10">
                  <c:v>28</c:v>
                </c:pt>
                <c:pt idx="11">
                  <c:v>29.710999999999991</c:v>
                </c:pt>
                <c:pt idx="12">
                  <c:v>31.248000000000005</c:v>
                </c:pt>
                <c:pt idx="13">
                  <c:v>32.616999999999997</c:v>
                </c:pt>
                <c:pt idx="14">
                  <c:v>33.824000000000005</c:v>
                </c:pt>
                <c:pt idx="15">
                  <c:v>34.875</c:v>
                </c:pt>
                <c:pt idx="16">
                  <c:v>35.776000000000003</c:v>
                </c:pt>
                <c:pt idx="17">
                  <c:v>36.533000000000001</c:v>
                </c:pt>
                <c:pt idx="18">
                  <c:v>37.152000000000001</c:v>
                </c:pt>
                <c:pt idx="19">
                  <c:v>37.639000000000003</c:v>
                </c:pt>
                <c:pt idx="20">
                  <c:v>38</c:v>
                </c:pt>
                <c:pt idx="21">
                  <c:v>38.241</c:v>
                </c:pt>
                <c:pt idx="22">
                  <c:v>38.368000000000002</c:v>
                </c:pt>
                <c:pt idx="23">
                  <c:v>38.387</c:v>
                </c:pt>
                <c:pt idx="24">
                  <c:v>38.304000000000002</c:v>
                </c:pt>
                <c:pt idx="25">
                  <c:v>38.125</c:v>
                </c:pt>
                <c:pt idx="26">
                  <c:v>37.855999999999995</c:v>
                </c:pt>
                <c:pt idx="27">
                  <c:v>37.503</c:v>
                </c:pt>
                <c:pt idx="28">
                  <c:v>37.071999999999996</c:v>
                </c:pt>
                <c:pt idx="29">
                  <c:v>36.568999999999988</c:v>
                </c:pt>
                <c:pt idx="30">
                  <c:v>35.999999999999993</c:v>
                </c:pt>
                <c:pt idx="31">
                  <c:v>35.370999999999988</c:v>
                </c:pt>
                <c:pt idx="32">
                  <c:v>34.687999999999988</c:v>
                </c:pt>
                <c:pt idx="33">
                  <c:v>33.956999999999987</c:v>
                </c:pt>
                <c:pt idx="34">
                  <c:v>33.183999999999983</c:v>
                </c:pt>
                <c:pt idx="35">
                  <c:v>32.374999999999986</c:v>
                </c:pt>
                <c:pt idx="36">
                  <c:v>31.535999999999984</c:v>
                </c:pt>
                <c:pt idx="37">
                  <c:v>30.672999999999984</c:v>
                </c:pt>
                <c:pt idx="38">
                  <c:v>29.79199999999998</c:v>
                </c:pt>
                <c:pt idx="39">
                  <c:v>28.89899999999998</c:v>
                </c:pt>
                <c:pt idx="40">
                  <c:v>27.101000000000003</c:v>
                </c:pt>
                <c:pt idx="41">
                  <c:v>26.208000000000006</c:v>
                </c:pt>
                <c:pt idx="42">
                  <c:v>25.327000000000009</c:v>
                </c:pt>
                <c:pt idx="43">
                  <c:v>24.464000000000013</c:v>
                </c:pt>
                <c:pt idx="44">
                  <c:v>23.625000000000014</c:v>
                </c:pt>
                <c:pt idx="45">
                  <c:v>22.816000000000017</c:v>
                </c:pt>
                <c:pt idx="46">
                  <c:v>22.043000000000021</c:v>
                </c:pt>
                <c:pt idx="47">
                  <c:v>21.312000000000019</c:v>
                </c:pt>
                <c:pt idx="48">
                  <c:v>20.629000000000019</c:v>
                </c:pt>
                <c:pt idx="49">
                  <c:v>20.000000000000021</c:v>
                </c:pt>
                <c:pt idx="50">
                  <c:v>19.431000000000019</c:v>
                </c:pt>
                <c:pt idx="51">
                  <c:v>18.928000000000019</c:v>
                </c:pt>
                <c:pt idx="52">
                  <c:v>18.497000000000018</c:v>
                </c:pt>
                <c:pt idx="53">
                  <c:v>18.144000000000016</c:v>
                </c:pt>
                <c:pt idx="54">
                  <c:v>17.875000000000014</c:v>
                </c:pt>
                <c:pt idx="55">
                  <c:v>17.696000000000009</c:v>
                </c:pt>
                <c:pt idx="56">
                  <c:v>17.613</c:v>
                </c:pt>
                <c:pt idx="57">
                  <c:v>17.631999999999994</c:v>
                </c:pt>
                <c:pt idx="58">
                  <c:v>17.75899999999999</c:v>
                </c:pt>
                <c:pt idx="59">
                  <c:v>17.999999999999979</c:v>
                </c:pt>
                <c:pt idx="60">
                  <c:v>18.360999999999969</c:v>
                </c:pt>
                <c:pt idx="61">
                  <c:v>18.847999999999956</c:v>
                </c:pt>
                <c:pt idx="62">
                  <c:v>19.466999999999949</c:v>
                </c:pt>
                <c:pt idx="63">
                  <c:v>20.223999999999929</c:v>
                </c:pt>
                <c:pt idx="64">
                  <c:v>21.124999999999911</c:v>
                </c:pt>
                <c:pt idx="65">
                  <c:v>22.175999999999895</c:v>
                </c:pt>
                <c:pt idx="66">
                  <c:v>23.382999999999878</c:v>
                </c:pt>
                <c:pt idx="67">
                  <c:v>24.751999999999853</c:v>
                </c:pt>
                <c:pt idx="68">
                  <c:v>26.288999999999831</c:v>
                </c:pt>
                <c:pt idx="69">
                  <c:v>27.999999999999808</c:v>
                </c:pt>
                <c:pt idx="70">
                  <c:v>29.890999999999785</c:v>
                </c:pt>
                <c:pt idx="71">
                  <c:v>31.967999999999755</c:v>
                </c:pt>
                <c:pt idx="72">
                  <c:v>34.236999999999718</c:v>
                </c:pt>
                <c:pt idx="73">
                  <c:v>36.703999999999681</c:v>
                </c:pt>
                <c:pt idx="74">
                  <c:v>39.374999999999659</c:v>
                </c:pt>
                <c:pt idx="75">
                  <c:v>42.255999999999617</c:v>
                </c:pt>
                <c:pt idx="76">
                  <c:v>45.352999999999582</c:v>
                </c:pt>
                <c:pt idx="77">
                  <c:v>48.671999999999542</c:v>
                </c:pt>
                <c:pt idx="78">
                  <c:v>52.218999999999497</c:v>
                </c:pt>
                <c:pt idx="79">
                  <c:v>55.999999999999446</c:v>
                </c:pt>
                <c:pt idx="80">
                  <c:v>60.020999999999397</c:v>
                </c:pt>
                <c:pt idx="81">
                  <c:v>64.287999999999343</c:v>
                </c:pt>
                <c:pt idx="82">
                  <c:v>68.806999999999292</c:v>
                </c:pt>
                <c:pt idx="83">
                  <c:v>73.583999999999236</c:v>
                </c:pt>
                <c:pt idx="84">
                  <c:v>78.624999999999176</c:v>
                </c:pt>
                <c:pt idx="85">
                  <c:v>83.935999999999126</c:v>
                </c:pt>
                <c:pt idx="86">
                  <c:v>89.522999999999058</c:v>
                </c:pt>
                <c:pt idx="87">
                  <c:v>95.391999999998973</c:v>
                </c:pt>
                <c:pt idx="88">
                  <c:v>101.5489999999989</c:v>
                </c:pt>
                <c:pt idx="89">
                  <c:v>107.99999999999882</c:v>
                </c:pt>
                <c:pt idx="90">
                  <c:v>114.75099999999875</c:v>
                </c:pt>
              </c:numCache>
            </c:numRef>
          </c:xVal>
          <c:yVal>
            <c:numRef>
              <c:f>Sheet1!$C$5:$C$125</c:f>
              <c:numCache>
                <c:formatCode>General</c:formatCode>
                <c:ptCount val="121"/>
                <c:pt idx="0">
                  <c:v>36</c:v>
                </c:pt>
                <c:pt idx="1">
                  <c:v>38.181000000000004</c:v>
                </c:pt>
                <c:pt idx="2">
                  <c:v>40.128000000000007</c:v>
                </c:pt>
                <c:pt idx="3">
                  <c:v>41.846999999999994</c:v>
                </c:pt>
                <c:pt idx="4">
                  <c:v>43.343999999999994</c:v>
                </c:pt>
                <c:pt idx="5">
                  <c:v>44.625</c:v>
                </c:pt>
                <c:pt idx="6">
                  <c:v>45.696000000000005</c:v>
                </c:pt>
                <c:pt idx="7">
                  <c:v>46.563000000000002</c:v>
                </c:pt>
                <c:pt idx="8">
                  <c:v>47.231999999999992</c:v>
                </c:pt>
                <c:pt idx="9">
                  <c:v>47.708999999999996</c:v>
                </c:pt>
                <c:pt idx="10">
                  <c:v>48</c:v>
                </c:pt>
                <c:pt idx="11">
                  <c:v>48.111000000000004</c:v>
                </c:pt>
                <c:pt idx="12">
                  <c:v>48.048000000000002</c:v>
                </c:pt>
                <c:pt idx="13">
                  <c:v>47.816999999999993</c:v>
                </c:pt>
                <c:pt idx="14">
                  <c:v>47.423999999999992</c:v>
                </c:pt>
                <c:pt idx="15">
                  <c:v>46.875</c:v>
                </c:pt>
                <c:pt idx="16">
                  <c:v>46.175999999999995</c:v>
                </c:pt>
                <c:pt idx="17">
                  <c:v>45.332999999999998</c:v>
                </c:pt>
                <c:pt idx="18">
                  <c:v>44.351999999999997</c:v>
                </c:pt>
                <c:pt idx="19">
                  <c:v>43.238999999999997</c:v>
                </c:pt>
                <c:pt idx="20">
                  <c:v>41.999999999999993</c:v>
                </c:pt>
                <c:pt idx="21">
                  <c:v>40.640999999999991</c:v>
                </c:pt>
                <c:pt idx="22">
                  <c:v>39.167999999999992</c:v>
                </c:pt>
                <c:pt idx="23">
                  <c:v>37.586999999999989</c:v>
                </c:pt>
                <c:pt idx="24">
                  <c:v>35.903999999999982</c:v>
                </c:pt>
                <c:pt idx="25">
                  <c:v>34.124999999999986</c:v>
                </c:pt>
                <c:pt idx="26">
                  <c:v>32.255999999999986</c:v>
                </c:pt>
                <c:pt idx="27">
                  <c:v>30.302999999999976</c:v>
                </c:pt>
                <c:pt idx="28">
                  <c:v>28.271999999999977</c:v>
                </c:pt>
                <c:pt idx="29">
                  <c:v>26.168999999999972</c:v>
                </c:pt>
                <c:pt idx="30">
                  <c:v>23.999999999999972</c:v>
                </c:pt>
                <c:pt idx="31">
                  <c:v>21.770999999999969</c:v>
                </c:pt>
                <c:pt idx="32">
                  <c:v>19.487999999999964</c:v>
                </c:pt>
                <c:pt idx="33">
                  <c:v>17.156999999999965</c:v>
                </c:pt>
                <c:pt idx="34">
                  <c:v>14.78399999999996</c:v>
                </c:pt>
                <c:pt idx="35">
                  <c:v>12.374999999999957</c:v>
                </c:pt>
                <c:pt idx="36">
                  <c:v>9.9359999999999555</c:v>
                </c:pt>
                <c:pt idx="37">
                  <c:v>7.4729999999999519</c:v>
                </c:pt>
                <c:pt idx="38">
                  <c:v>4.9919999999999485</c:v>
                </c:pt>
                <c:pt idx="39">
                  <c:v>2.4989999999999468</c:v>
                </c:pt>
                <c:pt idx="40">
                  <c:v>-2.4989999999999912</c:v>
                </c:pt>
                <c:pt idx="41">
                  <c:v>-4.9919999999999822</c:v>
                </c:pt>
                <c:pt idx="42">
                  <c:v>-7.4729999999999732</c:v>
                </c:pt>
                <c:pt idx="43">
                  <c:v>-9.9359999999999644</c:v>
                </c:pt>
                <c:pt idx="44">
                  <c:v>-12.374999999999957</c:v>
                </c:pt>
                <c:pt idx="45">
                  <c:v>-14.783999999999949</c:v>
                </c:pt>
                <c:pt idx="46">
                  <c:v>-17.15699999999994</c:v>
                </c:pt>
                <c:pt idx="47">
                  <c:v>-19.487999999999936</c:v>
                </c:pt>
                <c:pt idx="48">
                  <c:v>-21.77099999999993</c:v>
                </c:pt>
                <c:pt idx="49">
                  <c:v>-23.999999999999922</c:v>
                </c:pt>
                <c:pt idx="50">
                  <c:v>-26.168999999999915</c:v>
                </c:pt>
                <c:pt idx="51">
                  <c:v>-28.271999999999913</c:v>
                </c:pt>
                <c:pt idx="52">
                  <c:v>-30.302999999999908</c:v>
                </c:pt>
                <c:pt idx="53">
                  <c:v>-32.255999999999901</c:v>
                </c:pt>
                <c:pt idx="54">
                  <c:v>-34.124999999999901</c:v>
                </c:pt>
                <c:pt idx="55">
                  <c:v>-35.903999999999904</c:v>
                </c:pt>
                <c:pt idx="56">
                  <c:v>-37.586999999999904</c:v>
                </c:pt>
                <c:pt idx="57">
                  <c:v>-39.167999999999907</c:v>
                </c:pt>
                <c:pt idx="58">
                  <c:v>-40.640999999999906</c:v>
                </c:pt>
                <c:pt idx="59">
                  <c:v>-41.999999999999908</c:v>
                </c:pt>
                <c:pt idx="60">
                  <c:v>-43.238999999999912</c:v>
                </c:pt>
                <c:pt idx="61">
                  <c:v>-44.351999999999919</c:v>
                </c:pt>
                <c:pt idx="62">
                  <c:v>-45.33299999999992</c:v>
                </c:pt>
                <c:pt idx="63">
                  <c:v>-46.175999999999931</c:v>
                </c:pt>
                <c:pt idx="64">
                  <c:v>-46.874999999999943</c:v>
                </c:pt>
                <c:pt idx="65">
                  <c:v>-47.423999999999964</c:v>
                </c:pt>
                <c:pt idx="66">
                  <c:v>-47.816999999999965</c:v>
                </c:pt>
                <c:pt idx="67">
                  <c:v>-48.047999999999981</c:v>
                </c:pt>
                <c:pt idx="68">
                  <c:v>-48.111000000000004</c:v>
                </c:pt>
                <c:pt idx="69">
                  <c:v>-48.000000000000014</c:v>
                </c:pt>
                <c:pt idx="70">
                  <c:v>-47.709000000000046</c:v>
                </c:pt>
                <c:pt idx="71">
                  <c:v>-47.232000000000063</c:v>
                </c:pt>
                <c:pt idx="72">
                  <c:v>-46.563000000000088</c:v>
                </c:pt>
                <c:pt idx="73">
                  <c:v>-45.696000000000126</c:v>
                </c:pt>
                <c:pt idx="74">
                  <c:v>-44.625000000000142</c:v>
                </c:pt>
                <c:pt idx="75">
                  <c:v>-43.344000000000186</c:v>
                </c:pt>
                <c:pt idx="76">
                  <c:v>-41.847000000000207</c:v>
                </c:pt>
                <c:pt idx="77">
                  <c:v>-40.128000000000242</c:v>
                </c:pt>
                <c:pt idx="78">
                  <c:v>-38.181000000000289</c:v>
                </c:pt>
                <c:pt idx="79">
                  <c:v>-36.000000000000327</c:v>
                </c:pt>
                <c:pt idx="80">
                  <c:v>-33.579000000000363</c:v>
                </c:pt>
                <c:pt idx="81">
                  <c:v>-30.912000000000418</c:v>
                </c:pt>
                <c:pt idx="82">
                  <c:v>-27.993000000000464</c:v>
                </c:pt>
                <c:pt idx="83">
                  <c:v>-24.816000000000514</c:v>
                </c:pt>
                <c:pt idx="84">
                  <c:v>-21.375000000000568</c:v>
                </c:pt>
                <c:pt idx="85">
                  <c:v>-17.664000000000613</c:v>
                </c:pt>
                <c:pt idx="86">
                  <c:v>-13.677000000000689</c:v>
                </c:pt>
                <c:pt idx="87">
                  <c:v>-9.4080000000007544</c:v>
                </c:pt>
                <c:pt idx="88">
                  <c:v>-4.8510000000008091</c:v>
                </c:pt>
                <c:pt idx="89">
                  <c:v>-8.9528384705772623E-13</c:v>
                </c:pt>
                <c:pt idx="90">
                  <c:v>5.1509999999990441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Sheet1!$O$4</c:f>
              <c:strCache>
                <c:ptCount val="1"/>
                <c:pt idx="0">
                  <c:v>y10</c:v>
                </c:pt>
              </c:strCache>
            </c:strRef>
          </c:tx>
          <c:marker>
            <c:symbol val="none"/>
          </c:marker>
          <c:xVal>
            <c:numRef>
              <c:f>Sheet1!$N$5:$N$95</c:f>
              <c:numCache>
                <c:formatCode>General</c:formatCode>
                <c:ptCount val="91"/>
                <c:pt idx="0">
                  <c:v>2.5399250997214704</c:v>
                </c:pt>
                <c:pt idx="1">
                  <c:v>6.2346210185468216</c:v>
                </c:pt>
                <c:pt idx="2">
                  <c:v>9.6825420005256344</c:v>
                </c:pt>
                <c:pt idx="3">
                  <c:v>12.88696999841218</c:v>
                </c:pt>
                <c:pt idx="4">
                  <c:v>15.850448268956843</c:v>
                </c:pt>
                <c:pt idx="5">
                  <c:v>18.574553039640179</c:v>
                </c:pt>
                <c:pt idx="6">
                  <c:v>21.059601072874184</c:v>
                </c:pt>
                <c:pt idx="7">
                  <c:v>23.304294887756864</c:v>
                </c:pt>
                <c:pt idx="8">
                  <c:v>25.305343084009458</c:v>
                </c:pt>
                <c:pt idx="9">
                  <c:v>27.057185035365581</c:v>
                </c:pt>
                <c:pt idx="10">
                  <c:v>28.552157630374232</c:v>
                </c:pt>
                <c:pt idx="11">
                  <c:v>29.78184932487904</c:v>
                </c:pt>
                <c:pt idx="12">
                  <c:v>30.740985109779913</c:v>
                </c:pt>
                <c:pt idx="13">
                  <c:v>31.435434758772875</c:v>
                </c:pt>
                <c:pt idx="14">
                  <c:v>31.893956905388041</c:v>
                </c:pt>
                <c:pt idx="15">
                  <c:v>32.176669426397837</c:v>
                </c:pt>
                <c:pt idx="16">
                  <c:v>32.366297584310381</c:v>
                </c:pt>
                <c:pt idx="17">
                  <c:v>32.537731020973915</c:v>
                </c:pt>
                <c:pt idx="18">
                  <c:v>32.728141643031314</c:v>
                </c:pt>
                <c:pt idx="19">
                  <c:v>32.933646299635768</c:v>
                </c:pt>
                <c:pt idx="20">
                  <c:v>33.128044021526904</c:v>
                </c:pt>
                <c:pt idx="21">
                  <c:v>33.282182335953856</c:v>
                </c:pt>
                <c:pt idx="22">
                  <c:v>33.373541608221309</c:v>
                </c:pt>
                <c:pt idx="23">
                  <c:v>33.388020616367314</c:v>
                </c:pt>
                <c:pt idx="24">
                  <c:v>33.31845789997972</c:v>
                </c:pt>
                <c:pt idx="25">
                  <c:v>33.162571848297119</c:v>
                </c:pt>
                <c:pt idx="26">
                  <c:v>32.921268603334923</c:v>
                </c:pt>
                <c:pt idx="27">
                  <c:v>32.597463815160388</c:v>
                </c:pt>
                <c:pt idx="28">
                  <c:v>32.195318538183926</c:v>
                </c:pt>
                <c:pt idx="29">
                  <c:v>31.719759348701171</c:v>
                </c:pt>
                <c:pt idx="30">
                  <c:v>31.176180893811331</c:v>
                </c:pt>
                <c:pt idx="31">
                  <c:v>30.570262158227326</c:v>
                </c:pt>
                <c:pt idx="32">
                  <c:v>29.907852826018303</c:v>
                </c:pt>
                <c:pt idx="33">
                  <c:v>29.19490276344596</c:v>
                </c:pt>
                <c:pt idx="34">
                  <c:v>28.437418101734544</c:v>
                </c:pt>
                <c:pt idx="35">
                  <c:v>27.641433808902413</c:v>
                </c:pt>
                <c:pt idx="36">
                  <c:v>26.812996540434284</c:v>
                </c:pt>
                <c:pt idx="37">
                  <c:v>25.958153933949436</c:v>
                </c:pt>
                <c:pt idx="38">
                  <c:v>25.082947968538218</c:v>
                </c:pt>
                <c:pt idx="39">
                  <c:v>24.193410911111023</c:v>
                </c:pt>
                <c:pt idx="40">
                  <c:v>31.806589088888934</c:v>
                </c:pt>
                <c:pt idx="41">
                  <c:v>30.917052031461765</c:v>
                </c:pt>
                <c:pt idx="42">
                  <c:v>30.041846066050553</c:v>
                </c:pt>
                <c:pt idx="43">
                  <c:v>29.187003459565702</c:v>
                </c:pt>
                <c:pt idx="44">
                  <c:v>28.35856619109758</c:v>
                </c:pt>
                <c:pt idx="45">
                  <c:v>27.562581898265464</c:v>
                </c:pt>
                <c:pt idx="46">
                  <c:v>26.805097236554051</c:v>
                </c:pt>
                <c:pt idx="47">
                  <c:v>26.092147173981704</c:v>
                </c:pt>
                <c:pt idx="48">
                  <c:v>25.429737841772674</c:v>
                </c:pt>
                <c:pt idx="49">
                  <c:v>24.823819106188683</c:v>
                </c:pt>
                <c:pt idx="50">
                  <c:v>24.28024065129884</c:v>
                </c:pt>
                <c:pt idx="51">
                  <c:v>23.804681461816088</c:v>
                </c:pt>
                <c:pt idx="52">
                  <c:v>23.402536184839626</c:v>
                </c:pt>
                <c:pt idx="53">
                  <c:v>23.078731396665084</c:v>
                </c:pt>
                <c:pt idx="54">
                  <c:v>22.837428151702898</c:v>
                </c:pt>
                <c:pt idx="55">
                  <c:v>22.681542100020295</c:v>
                </c:pt>
                <c:pt idx="56">
                  <c:v>22.611979383632683</c:v>
                </c:pt>
                <c:pt idx="57">
                  <c:v>22.626458391778684</c:v>
                </c:pt>
                <c:pt idx="58">
                  <c:v>22.717817664046137</c:v>
                </c:pt>
                <c:pt idx="59">
                  <c:v>22.871955978473089</c:v>
                </c:pt>
                <c:pt idx="60">
                  <c:v>23.066353700364218</c:v>
                </c:pt>
                <c:pt idx="61">
                  <c:v>23.271858356968654</c:v>
                </c:pt>
                <c:pt idx="62">
                  <c:v>23.462268979026071</c:v>
                </c:pt>
                <c:pt idx="63">
                  <c:v>23.633702415689626</c:v>
                </c:pt>
                <c:pt idx="64">
                  <c:v>23.823330573602153</c:v>
                </c:pt>
                <c:pt idx="65">
                  <c:v>24.106043094611938</c:v>
                </c:pt>
                <c:pt idx="66">
                  <c:v>24.564565241227079</c:v>
                </c:pt>
                <c:pt idx="67">
                  <c:v>25.259014890220026</c:v>
                </c:pt>
                <c:pt idx="68">
                  <c:v>26.218150675120825</c:v>
                </c:pt>
                <c:pt idx="69">
                  <c:v>27.447842369625619</c:v>
                </c:pt>
                <c:pt idx="70">
                  <c:v>28.942814964634238</c:v>
                </c:pt>
                <c:pt idx="71">
                  <c:v>30.694656915990315</c:v>
                </c:pt>
                <c:pt idx="72">
                  <c:v>32.695705112242884</c:v>
                </c:pt>
                <c:pt idx="73">
                  <c:v>34.940398927125521</c:v>
                </c:pt>
                <c:pt idx="74">
                  <c:v>37.425446960359508</c:v>
                </c:pt>
                <c:pt idx="75">
                  <c:v>40.149551731042784</c:v>
                </c:pt>
                <c:pt idx="76">
                  <c:v>43.113030001587411</c:v>
                </c:pt>
                <c:pt idx="77">
                  <c:v>46.31745799947393</c:v>
                </c:pt>
                <c:pt idx="78">
                  <c:v>49.765378981452692</c:v>
                </c:pt>
                <c:pt idx="79">
                  <c:v>53.460074900277988</c:v>
                </c:pt>
                <c:pt idx="80">
                  <c:v>57.405392487364892</c:v>
                </c:pt>
                <c:pt idx="81">
                  <c:v>61.60561213579286</c:v>
                </c:pt>
                <c:pt idx="82">
                  <c:v>66.065349287473921</c:v>
                </c:pt>
                <c:pt idx="83">
                  <c:v>70.789480113033406</c:v>
                </c:pt>
                <c:pt idx="84">
                  <c:v>75.783085238852891</c:v>
                </c:pt>
                <c:pt idx="85">
                  <c:v>81.051406876826604</c:v>
                </c:pt>
                <c:pt idx="86">
                  <c:v>86.599815937208248</c:v>
                </c:pt>
                <c:pt idx="87">
                  <c:v>92.43378661415916</c:v>
                </c:pt>
                <c:pt idx="88">
                  <c:v>98.558876598969633</c:v>
                </c:pt>
                <c:pt idx="89">
                  <c:v>104.98071156002152</c:v>
                </c:pt>
                <c:pt idx="90">
                  <c:v>111.70497288049324</c:v>
                </c:pt>
              </c:numCache>
            </c:numRef>
          </c:xVal>
          <c:yVal>
            <c:numRef>
              <c:f>Sheet1!$O$5:$O$95</c:f>
              <c:numCache>
                <c:formatCode>General</c:formatCode>
                <c:ptCount val="91"/>
                <c:pt idx="0">
                  <c:v>31.693170483080984</c:v>
                </c:pt>
                <c:pt idx="1">
                  <c:v>33.824425210403788</c:v>
                </c:pt>
                <c:pt idx="2">
                  <c:v>35.717089440063347</c:v>
                </c:pt>
                <c:pt idx="3">
                  <c:v>37.376817184251479</c:v>
                </c:pt>
                <c:pt idx="4">
                  <c:v>38.809369288441587</c:v>
                </c:pt>
                <c:pt idx="5">
                  <c:v>40.020736438296595</c:v>
                </c:pt>
                <c:pt idx="6">
                  <c:v>41.01735583146602</c:v>
                </c:pt>
                <c:pt idx="7">
                  <c:v>41.80648761496677</c:v>
                </c:pt>
                <c:pt idx="8">
                  <c:v>42.39685807960042</c:v>
                </c:pt>
                <c:pt idx="9">
                  <c:v>42.799728655013169</c:v>
                </c:pt>
                <c:pt idx="10">
                  <c:v>43.030581326631903</c:v>
                </c:pt>
                <c:pt idx="11">
                  <c:v>43.111501987882768</c:v>
                </c:pt>
                <c:pt idx="12">
                  <c:v>43.073772833786634</c:v>
                </c:pt>
                <c:pt idx="13">
                  <c:v>42.958615126328098</c:v>
                </c:pt>
                <c:pt idx="14">
                  <c:v>42.811524129825642</c:v>
                </c:pt>
                <c:pt idx="15">
                  <c:v>42.665604305180629</c:v>
                </c:pt>
                <c:pt idx="16">
                  <c:v>42.51896165778367</c:v>
                </c:pt>
                <c:pt idx="17">
                  <c:v>42.326702312605775</c:v>
                </c:pt>
                <c:pt idx="18">
                  <c:v>42.021876132589014</c:v>
                </c:pt>
                <c:pt idx="19">
                  <c:v>41.547951049061972</c:v>
                </c:pt>
                <c:pt idx="20">
                  <c:v>40.875702466506198</c:v>
                </c:pt>
                <c:pt idx="21">
                  <c:v>40.000588121015916</c:v>
                </c:pt>
                <c:pt idx="22">
                  <c:v>38.932659028659643</c:v>
                </c:pt>
                <c:pt idx="23">
                  <c:v>37.688020403955825</c:v>
                </c:pt>
                <c:pt idx="24">
                  <c:v>36.283960483373356</c:v>
                </c:pt>
                <c:pt idx="25">
                  <c:v>34.736806210483905</c:v>
                </c:pt>
                <c:pt idx="26">
                  <c:v>33.061249056359564</c:v>
                </c:pt>
                <c:pt idx="27">
                  <c:v>31.270323492544868</c:v>
                </c:pt>
                <c:pt idx="28">
                  <c:v>29.375620369501881</c:v>
                </c:pt>
                <c:pt idx="29">
                  <c:v>27.387550411674031</c:v>
                </c:pt>
                <c:pt idx="30">
                  <c:v>25.315587028960511</c:v>
                </c:pt>
                <c:pt idx="31">
                  <c:v>23.168467772283812</c:v>
                </c:pt>
                <c:pt idx="32">
                  <c:v>20.954353639158985</c:v>
                </c:pt>
                <c:pt idx="33">
                  <c:v>18.680952069326455</c:v>
                </c:pt>
                <c:pt idx="34">
                  <c:v>16.355610728857091</c:v>
                </c:pt>
                <c:pt idx="35">
                  <c:v>13.985388498002225</c:v>
                </c:pt>
                <c:pt idx="36">
                  <c:v>11.577108869310708</c:v>
                </c:pt>
                <c:pt idx="37">
                  <c:v>9.1373997637128888</c:v>
                </c:pt>
                <c:pt idx="38">
                  <c:v>6.6727227507788598</c:v>
                </c:pt>
                <c:pt idx="39">
                  <c:v>4.1893938376984874</c:v>
                </c:pt>
                <c:pt idx="40">
                  <c:v>-4.1893938376986046</c:v>
                </c:pt>
                <c:pt idx="41">
                  <c:v>-6.6727227507789131</c:v>
                </c:pt>
                <c:pt idx="42">
                  <c:v>-9.1373997637129207</c:v>
                </c:pt>
                <c:pt idx="43">
                  <c:v>-11.577108869310754</c:v>
                </c:pt>
                <c:pt idx="44">
                  <c:v>-13.985388498002248</c:v>
                </c:pt>
                <c:pt idx="45">
                  <c:v>-16.355610728857062</c:v>
                </c:pt>
                <c:pt idx="46">
                  <c:v>-18.680952069326423</c:v>
                </c:pt>
                <c:pt idx="47">
                  <c:v>-20.954353639158953</c:v>
                </c:pt>
                <c:pt idx="48">
                  <c:v>-23.168467772283798</c:v>
                </c:pt>
                <c:pt idx="49">
                  <c:v>-25.315587028960465</c:v>
                </c:pt>
                <c:pt idx="50">
                  <c:v>-27.387550411673956</c:v>
                </c:pt>
                <c:pt idx="51">
                  <c:v>-29.375620369501799</c:v>
                </c:pt>
                <c:pt idx="52">
                  <c:v>-31.270323492544804</c:v>
                </c:pt>
                <c:pt idx="53">
                  <c:v>-33.0612490563595</c:v>
                </c:pt>
                <c:pt idx="54">
                  <c:v>-34.736806210483827</c:v>
                </c:pt>
                <c:pt idx="55">
                  <c:v>-36.283960483373292</c:v>
                </c:pt>
                <c:pt idx="56">
                  <c:v>-37.688020403955775</c:v>
                </c:pt>
                <c:pt idx="57">
                  <c:v>-38.932659028659543</c:v>
                </c:pt>
                <c:pt idx="58">
                  <c:v>-40.000588121015831</c:v>
                </c:pt>
                <c:pt idx="59">
                  <c:v>-40.875702466506155</c:v>
                </c:pt>
                <c:pt idx="60">
                  <c:v>-41.547951049061922</c:v>
                </c:pt>
                <c:pt idx="61">
                  <c:v>-42.021876132588957</c:v>
                </c:pt>
                <c:pt idx="62">
                  <c:v>-42.326702312605747</c:v>
                </c:pt>
                <c:pt idx="63">
                  <c:v>-42.51896165778367</c:v>
                </c:pt>
                <c:pt idx="64">
                  <c:v>-42.665604305180629</c:v>
                </c:pt>
                <c:pt idx="65">
                  <c:v>-42.811524129825642</c:v>
                </c:pt>
                <c:pt idx="66">
                  <c:v>-42.958615126328084</c:v>
                </c:pt>
                <c:pt idx="67">
                  <c:v>-43.07377283378662</c:v>
                </c:pt>
                <c:pt idx="68">
                  <c:v>-43.111501987882768</c:v>
                </c:pt>
                <c:pt idx="69">
                  <c:v>-43.030581326631918</c:v>
                </c:pt>
                <c:pt idx="70">
                  <c:v>-42.799728655013212</c:v>
                </c:pt>
                <c:pt idx="71">
                  <c:v>-42.396858079600484</c:v>
                </c:pt>
                <c:pt idx="72">
                  <c:v>-41.806487614966841</c:v>
                </c:pt>
                <c:pt idx="73">
                  <c:v>-41.017355831466134</c:v>
                </c:pt>
                <c:pt idx="74">
                  <c:v>-40.020736438296723</c:v>
                </c:pt>
                <c:pt idx="75">
                  <c:v>-38.809369288441772</c:v>
                </c:pt>
                <c:pt idx="76">
                  <c:v>-37.376817184251685</c:v>
                </c:pt>
                <c:pt idx="77">
                  <c:v>-35.717089440063575</c:v>
                </c:pt>
                <c:pt idx="78">
                  <c:v>-33.824425210404073</c:v>
                </c:pt>
                <c:pt idx="79">
                  <c:v>-31.693170483081303</c:v>
                </c:pt>
                <c:pt idx="80">
                  <c:v>-29.317709427902521</c:v>
                </c:pt>
                <c:pt idx="81">
                  <c:v>-26.692427113326012</c:v>
                </c:pt>
                <c:pt idx="82">
                  <c:v>-23.811690232653739</c:v>
                </c:pt>
                <c:pt idx="83">
                  <c:v>-20.669838087900057</c:v>
                </c:pt>
                <c:pt idx="84">
                  <c:v>-17.261179331767828</c:v>
                </c:pt>
                <c:pt idx="85">
                  <c:v>-13.57999185679793</c:v>
                </c:pt>
                <c:pt idx="86">
                  <c:v>-9.6205243209110378</c:v>
                </c:pt>
                <c:pt idx="87">
                  <c:v>-5.3769984415988992</c:v>
                </c:pt>
                <c:pt idx="88">
                  <c:v>-0.84361156778998048</c:v>
                </c:pt>
                <c:pt idx="89">
                  <c:v>3.9854607407691596</c:v>
                </c:pt>
                <c:pt idx="90">
                  <c:v>9.1160622677619312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Sheet1!$Q$4</c:f>
              <c:strCache>
                <c:ptCount val="1"/>
                <c:pt idx="0">
                  <c:v>y10m</c:v>
                </c:pt>
              </c:strCache>
            </c:strRef>
          </c:tx>
          <c:marker>
            <c:symbol val="none"/>
          </c:marker>
          <c:xVal>
            <c:numRef>
              <c:f>Sheet1!$P$5:$P$95</c:f>
              <c:numCache>
                <c:formatCode>General</c:formatCode>
                <c:ptCount val="91"/>
                <c:pt idx="0">
                  <c:v>-2.5399250997214704</c:v>
                </c:pt>
                <c:pt idx="1">
                  <c:v>1.3273789814531898</c:v>
                </c:pt>
                <c:pt idx="2">
                  <c:v>4.9734579994743715</c:v>
                </c:pt>
                <c:pt idx="3">
                  <c:v>8.4070300015878168</c:v>
                </c:pt>
                <c:pt idx="4">
                  <c:v>11.637551731043143</c:v>
                </c:pt>
                <c:pt idx="5">
                  <c:v>14.675446960359819</c:v>
                </c:pt>
                <c:pt idx="6">
                  <c:v>17.532398927125822</c:v>
                </c:pt>
                <c:pt idx="7">
                  <c:v>20.221705112243139</c:v>
                </c:pt>
                <c:pt idx="8">
                  <c:v>22.758656915990528</c:v>
                </c:pt>
                <c:pt idx="9">
                  <c:v>25.160814964634415</c:v>
                </c:pt>
                <c:pt idx="10">
                  <c:v>27.447842369625768</c:v>
                </c:pt>
                <c:pt idx="11">
                  <c:v>29.640150675120942</c:v>
                </c:pt>
                <c:pt idx="12">
                  <c:v>31.755014890220096</c:v>
                </c:pt>
                <c:pt idx="13">
                  <c:v>33.798565241227124</c:v>
                </c:pt>
                <c:pt idx="14">
                  <c:v>35.754043094611973</c:v>
                </c:pt>
                <c:pt idx="15">
                  <c:v>37.573330573602163</c:v>
                </c:pt>
                <c:pt idx="16">
                  <c:v>39.185702415689626</c:v>
                </c:pt>
                <c:pt idx="17">
                  <c:v>40.528268979026087</c:v>
                </c:pt>
                <c:pt idx="18">
                  <c:v>41.575858356968688</c:v>
                </c:pt>
                <c:pt idx="19">
                  <c:v>42.344353700364238</c:v>
                </c:pt>
                <c:pt idx="20">
                  <c:v>42.871955978473096</c:v>
                </c:pt>
                <c:pt idx="21">
                  <c:v>43.199817664046144</c:v>
                </c:pt>
                <c:pt idx="22">
                  <c:v>43.362458391778695</c:v>
                </c:pt>
                <c:pt idx="23">
                  <c:v>43.385979383632687</c:v>
                </c:pt>
                <c:pt idx="24">
                  <c:v>43.289542100020284</c:v>
                </c:pt>
                <c:pt idx="25">
                  <c:v>43.087428151702881</c:v>
                </c:pt>
                <c:pt idx="26">
                  <c:v>42.790731396665066</c:v>
                </c:pt>
                <c:pt idx="27">
                  <c:v>42.408536184839612</c:v>
                </c:pt>
                <c:pt idx="28">
                  <c:v>41.948681461816065</c:v>
                </c:pt>
                <c:pt idx="29">
                  <c:v>41.418240651298802</c:v>
                </c:pt>
                <c:pt idx="30">
                  <c:v>40.823819106188651</c:v>
                </c:pt>
                <c:pt idx="31">
                  <c:v>40.171737841772647</c:v>
                </c:pt>
                <c:pt idx="32">
                  <c:v>39.468147173981677</c:v>
                </c:pt>
                <c:pt idx="33">
                  <c:v>38.719097236554013</c:v>
                </c:pt>
                <c:pt idx="34">
                  <c:v>37.930581898265423</c:v>
                </c:pt>
                <c:pt idx="35">
                  <c:v>37.108566191097559</c:v>
                </c:pt>
                <c:pt idx="36">
                  <c:v>36.259003459565683</c:v>
                </c:pt>
                <c:pt idx="37">
                  <c:v>35.387846066050528</c:v>
                </c:pt>
                <c:pt idx="38">
                  <c:v>34.501052031461747</c:v>
                </c:pt>
                <c:pt idx="39">
                  <c:v>33.604589088888936</c:v>
                </c:pt>
                <c:pt idx="40">
                  <c:v>22.395410911111071</c:v>
                </c:pt>
                <c:pt idx="41">
                  <c:v>21.498947968538246</c:v>
                </c:pt>
                <c:pt idx="42">
                  <c:v>20.612153933949465</c:v>
                </c:pt>
                <c:pt idx="43">
                  <c:v>19.740996540434324</c:v>
                </c:pt>
                <c:pt idx="44">
                  <c:v>18.891433808902448</c:v>
                </c:pt>
                <c:pt idx="45">
                  <c:v>18.06941810173457</c:v>
                </c:pt>
                <c:pt idx="46">
                  <c:v>17.28090276344599</c:v>
                </c:pt>
                <c:pt idx="47">
                  <c:v>16.531852826018334</c:v>
                </c:pt>
                <c:pt idx="48">
                  <c:v>15.828262158227364</c:v>
                </c:pt>
                <c:pt idx="49">
                  <c:v>15.17618089381136</c:v>
                </c:pt>
                <c:pt idx="50">
                  <c:v>14.581759348701198</c:v>
                </c:pt>
                <c:pt idx="51">
                  <c:v>14.051318538183949</c:v>
                </c:pt>
                <c:pt idx="52">
                  <c:v>13.591463815160409</c:v>
                </c:pt>
                <c:pt idx="53">
                  <c:v>13.209268603334948</c:v>
                </c:pt>
                <c:pt idx="54">
                  <c:v>12.91257184829713</c:v>
                </c:pt>
                <c:pt idx="55">
                  <c:v>12.710457899979724</c:v>
                </c:pt>
                <c:pt idx="56">
                  <c:v>12.614020616367316</c:v>
                </c:pt>
                <c:pt idx="57">
                  <c:v>12.637541608221305</c:v>
                </c:pt>
                <c:pt idx="58">
                  <c:v>12.800182335953842</c:v>
                </c:pt>
                <c:pt idx="59">
                  <c:v>13.12804402152687</c:v>
                </c:pt>
                <c:pt idx="60">
                  <c:v>13.65564629963572</c:v>
                </c:pt>
                <c:pt idx="61">
                  <c:v>14.424141643031259</c:v>
                </c:pt>
                <c:pt idx="62">
                  <c:v>15.471731020973827</c:v>
                </c:pt>
                <c:pt idx="63">
                  <c:v>16.814297584310232</c:v>
                </c:pt>
                <c:pt idx="64">
                  <c:v>18.42666942639767</c:v>
                </c:pt>
                <c:pt idx="65">
                  <c:v>20.245956905387853</c:v>
                </c:pt>
                <c:pt idx="66">
                  <c:v>22.201434758772677</c:v>
                </c:pt>
                <c:pt idx="67">
                  <c:v>24.24498510977968</c:v>
                </c:pt>
                <c:pt idx="68">
                  <c:v>26.359849324878837</c:v>
                </c:pt>
                <c:pt idx="69">
                  <c:v>28.552157630373998</c:v>
                </c:pt>
                <c:pt idx="70">
                  <c:v>30.839185035365333</c:v>
                </c:pt>
                <c:pt idx="71">
                  <c:v>33.241343084009195</c:v>
                </c:pt>
                <c:pt idx="72">
                  <c:v>35.778294887756552</c:v>
                </c:pt>
                <c:pt idx="73">
                  <c:v>38.46760107287384</c:v>
                </c:pt>
                <c:pt idx="74">
                  <c:v>41.32455303963981</c:v>
                </c:pt>
                <c:pt idx="75">
                  <c:v>44.362448268956449</c:v>
                </c:pt>
                <c:pt idx="76">
                  <c:v>47.592969998411753</c:v>
                </c:pt>
                <c:pt idx="77">
                  <c:v>51.026542000525154</c:v>
                </c:pt>
                <c:pt idx="78">
                  <c:v>54.672621018546302</c:v>
                </c:pt>
                <c:pt idx="79">
                  <c:v>58.539925099720904</c:v>
                </c:pt>
                <c:pt idx="80">
                  <c:v>62.636607512633901</c:v>
                </c:pt>
                <c:pt idx="81">
                  <c:v>66.970387864205833</c:v>
                </c:pt>
                <c:pt idx="82">
                  <c:v>71.548650712524662</c:v>
                </c:pt>
                <c:pt idx="83">
                  <c:v>76.378519886965066</c:v>
                </c:pt>
                <c:pt idx="84">
                  <c:v>81.46691476114546</c:v>
                </c:pt>
                <c:pt idx="85">
                  <c:v>86.820593123171648</c:v>
                </c:pt>
                <c:pt idx="86">
                  <c:v>92.446184062789868</c:v>
                </c:pt>
                <c:pt idx="87">
                  <c:v>98.350213385838785</c:v>
                </c:pt>
                <c:pt idx="88">
                  <c:v>104.53912340102816</c:v>
                </c:pt>
                <c:pt idx="89">
                  <c:v>111.01928843997612</c:v>
                </c:pt>
                <c:pt idx="90">
                  <c:v>117.79702711950426</c:v>
                </c:pt>
              </c:numCache>
            </c:numRef>
          </c:xVal>
          <c:yVal>
            <c:numRef>
              <c:f>Sheet1!$Q$5:$Q$95</c:f>
              <c:numCache>
                <c:formatCode>General</c:formatCode>
                <c:ptCount val="91"/>
                <c:pt idx="0">
                  <c:v>40.306829516919016</c:v>
                </c:pt>
                <c:pt idx="1">
                  <c:v>42.537574789596221</c:v>
                </c:pt>
                <c:pt idx="2">
                  <c:v>44.538910559936667</c:v>
                </c:pt>
                <c:pt idx="3">
                  <c:v>46.317182815748509</c:v>
                </c:pt>
                <c:pt idx="4">
                  <c:v>47.878630711558401</c:v>
                </c:pt>
                <c:pt idx="5">
                  <c:v>49.229263561703405</c:v>
                </c:pt>
                <c:pt idx="6">
                  <c:v>50.37464416853399</c:v>
                </c:pt>
                <c:pt idx="7">
                  <c:v>51.319512385033235</c:v>
                </c:pt>
                <c:pt idx="8">
                  <c:v>52.067141920399564</c:v>
                </c:pt>
                <c:pt idx="9">
                  <c:v>52.618271344986823</c:v>
                </c:pt>
                <c:pt idx="10">
                  <c:v>52.969418673368097</c:v>
                </c:pt>
                <c:pt idx="11">
                  <c:v>53.11049801211724</c:v>
                </c:pt>
                <c:pt idx="12">
                  <c:v>53.022227166213369</c:v>
                </c:pt>
                <c:pt idx="13">
                  <c:v>52.675384873671888</c:v>
                </c:pt>
                <c:pt idx="14">
                  <c:v>52.036475870174343</c:v>
                </c:pt>
                <c:pt idx="15">
                  <c:v>51.084395694819371</c:v>
                </c:pt>
                <c:pt idx="16">
                  <c:v>49.833038342216319</c:v>
                </c:pt>
                <c:pt idx="17">
                  <c:v>48.339297687394222</c:v>
                </c:pt>
                <c:pt idx="18">
                  <c:v>46.682123867410979</c:v>
                </c:pt>
                <c:pt idx="19">
                  <c:v>44.930048950938023</c:v>
                </c:pt>
                <c:pt idx="20">
                  <c:v>43.124297533493788</c:v>
                </c:pt>
                <c:pt idx="21">
                  <c:v>41.281411878984066</c:v>
                </c:pt>
                <c:pt idx="22">
                  <c:v>39.403340971340342</c:v>
                </c:pt>
                <c:pt idx="23">
                  <c:v>37.485979596044153</c:v>
                </c:pt>
                <c:pt idx="24">
                  <c:v>35.524039516626608</c:v>
                </c:pt>
                <c:pt idx="25">
                  <c:v>33.513193789516066</c:v>
                </c:pt>
                <c:pt idx="26">
                  <c:v>31.450750943640411</c:v>
                </c:pt>
                <c:pt idx="27">
                  <c:v>29.335676507455084</c:v>
                </c:pt>
                <c:pt idx="28">
                  <c:v>27.168379630498073</c:v>
                </c:pt>
                <c:pt idx="29">
                  <c:v>24.950449588325913</c:v>
                </c:pt>
                <c:pt idx="30">
                  <c:v>22.684412971039432</c:v>
                </c:pt>
                <c:pt idx="31">
                  <c:v>20.373532227716126</c:v>
                </c:pt>
                <c:pt idx="32">
                  <c:v>18.021646360840943</c:v>
                </c:pt>
                <c:pt idx="33">
                  <c:v>15.633047930673474</c:v>
                </c:pt>
                <c:pt idx="34">
                  <c:v>13.212389271142829</c:v>
                </c:pt>
                <c:pt idx="35">
                  <c:v>10.76461150199769</c:v>
                </c:pt>
                <c:pt idx="36">
                  <c:v>8.2948911306892033</c:v>
                </c:pt>
                <c:pt idx="37">
                  <c:v>5.8086002362870151</c:v>
                </c:pt>
                <c:pt idx="38">
                  <c:v>3.3112772492210372</c:v>
                </c:pt>
                <c:pt idx="39">
                  <c:v>0.80860616230140669</c:v>
                </c:pt>
                <c:pt idx="40">
                  <c:v>-0.80860616230137738</c:v>
                </c:pt>
                <c:pt idx="41">
                  <c:v>-3.3112772492210514</c:v>
                </c:pt>
                <c:pt idx="42">
                  <c:v>-5.8086002362870248</c:v>
                </c:pt>
                <c:pt idx="43">
                  <c:v>-8.2948911306891748</c:v>
                </c:pt>
                <c:pt idx="44">
                  <c:v>-10.764611501997667</c:v>
                </c:pt>
                <c:pt idx="45">
                  <c:v>-13.212389271142838</c:v>
                </c:pt>
                <c:pt idx="46">
                  <c:v>-15.633047930673454</c:v>
                </c:pt>
                <c:pt idx="47">
                  <c:v>-18.021646360840919</c:v>
                </c:pt>
                <c:pt idx="48">
                  <c:v>-20.373532227716062</c:v>
                </c:pt>
                <c:pt idx="49">
                  <c:v>-22.684412971039379</c:v>
                </c:pt>
                <c:pt idx="50">
                  <c:v>-24.950449588325874</c:v>
                </c:pt>
                <c:pt idx="51">
                  <c:v>-27.168379630498027</c:v>
                </c:pt>
                <c:pt idx="52">
                  <c:v>-29.335676507455013</c:v>
                </c:pt>
                <c:pt idx="53">
                  <c:v>-31.450750943640305</c:v>
                </c:pt>
                <c:pt idx="54">
                  <c:v>-33.513193789515974</c:v>
                </c:pt>
                <c:pt idx="55">
                  <c:v>-35.524039516626516</c:v>
                </c:pt>
                <c:pt idx="56">
                  <c:v>-37.485979596044032</c:v>
                </c:pt>
                <c:pt idx="57">
                  <c:v>-39.40334097134027</c:v>
                </c:pt>
                <c:pt idx="58">
                  <c:v>-41.281411878983981</c:v>
                </c:pt>
                <c:pt idx="59">
                  <c:v>-43.12429753349366</c:v>
                </c:pt>
                <c:pt idx="60">
                  <c:v>-44.930048950937902</c:v>
                </c:pt>
                <c:pt idx="61">
                  <c:v>-46.68212386741088</c:v>
                </c:pt>
                <c:pt idx="62">
                  <c:v>-48.339297687394094</c:v>
                </c:pt>
                <c:pt idx="63">
                  <c:v>-49.833038342216192</c:v>
                </c:pt>
                <c:pt idx="64">
                  <c:v>-51.084395694819257</c:v>
                </c:pt>
                <c:pt idx="65">
                  <c:v>-52.036475870174286</c:v>
                </c:pt>
                <c:pt idx="66">
                  <c:v>-52.675384873671845</c:v>
                </c:pt>
                <c:pt idx="67">
                  <c:v>-53.022227166213341</c:v>
                </c:pt>
                <c:pt idx="68">
                  <c:v>-53.11049801211724</c:v>
                </c:pt>
                <c:pt idx="69">
                  <c:v>-52.969418673368111</c:v>
                </c:pt>
                <c:pt idx="70">
                  <c:v>-52.61827134498688</c:v>
                </c:pt>
                <c:pt idx="71">
                  <c:v>-52.067141920399642</c:v>
                </c:pt>
                <c:pt idx="72">
                  <c:v>-51.319512385033335</c:v>
                </c:pt>
                <c:pt idx="73">
                  <c:v>-50.374644168534118</c:v>
                </c:pt>
                <c:pt idx="74">
                  <c:v>-49.229263561703561</c:v>
                </c:pt>
                <c:pt idx="75">
                  <c:v>-47.8786307115586</c:v>
                </c:pt>
                <c:pt idx="76">
                  <c:v>-46.31718281574873</c:v>
                </c:pt>
                <c:pt idx="77">
                  <c:v>-44.538910559936909</c:v>
                </c:pt>
                <c:pt idx="78">
                  <c:v>-42.537574789596505</c:v>
                </c:pt>
                <c:pt idx="79">
                  <c:v>-40.30682951691935</c:v>
                </c:pt>
                <c:pt idx="80">
                  <c:v>-37.840290572098205</c:v>
                </c:pt>
                <c:pt idx="81">
                  <c:v>-35.131572886674824</c:v>
                </c:pt>
                <c:pt idx="82">
                  <c:v>-32.174309767347189</c:v>
                </c:pt>
                <c:pt idx="83">
                  <c:v>-28.962161912100971</c:v>
                </c:pt>
                <c:pt idx="84">
                  <c:v>-25.488820668233309</c:v>
                </c:pt>
                <c:pt idx="85">
                  <c:v>-21.748008143203293</c:v>
                </c:pt>
                <c:pt idx="86">
                  <c:v>-17.73347567909034</c:v>
                </c:pt>
                <c:pt idx="87">
                  <c:v>-13.439001558402609</c:v>
                </c:pt>
                <c:pt idx="88">
                  <c:v>-8.8583884322116369</c:v>
                </c:pt>
                <c:pt idx="89">
                  <c:v>-3.9854607407709501</c:v>
                </c:pt>
                <c:pt idx="90">
                  <c:v>1.1859377322361575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35808"/>
        <c:axId val="70137344"/>
      </c:scatterChart>
      <c:valAx>
        <c:axId val="7013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137344"/>
        <c:crosses val="autoZero"/>
        <c:crossBetween val="midCat"/>
      </c:valAx>
      <c:valAx>
        <c:axId val="70137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1358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'Sheet1 (2)'!$C$4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xVal>
            <c:numRef>
              <c:f>'Sheet1 (2)'!$B$5:$B$95</c:f>
              <c:numCache>
                <c:formatCode>General</c:formatCode>
                <c:ptCount val="91"/>
                <c:pt idx="0">
                  <c:v>0</c:v>
                </c:pt>
                <c:pt idx="1">
                  <c:v>3.7810000000000059</c:v>
                </c:pt>
                <c:pt idx="2">
                  <c:v>7.328000000000003</c:v>
                </c:pt>
                <c:pt idx="3">
                  <c:v>10.646999999999998</c:v>
                </c:pt>
                <c:pt idx="4">
                  <c:v>13.743999999999993</c:v>
                </c:pt>
                <c:pt idx="5">
                  <c:v>16.625</c:v>
                </c:pt>
                <c:pt idx="6">
                  <c:v>19.296000000000003</c:v>
                </c:pt>
                <c:pt idx="7">
                  <c:v>21.763000000000002</c:v>
                </c:pt>
                <c:pt idx="8">
                  <c:v>24.031999999999993</c:v>
                </c:pt>
                <c:pt idx="9">
                  <c:v>26.108999999999998</c:v>
                </c:pt>
                <c:pt idx="10">
                  <c:v>28</c:v>
                </c:pt>
                <c:pt idx="11">
                  <c:v>29.710999999999991</c:v>
                </c:pt>
                <c:pt idx="12">
                  <c:v>31.248000000000005</c:v>
                </c:pt>
                <c:pt idx="13">
                  <c:v>32.616999999999997</c:v>
                </c:pt>
                <c:pt idx="14">
                  <c:v>33.824000000000005</c:v>
                </c:pt>
                <c:pt idx="15">
                  <c:v>34.875</c:v>
                </c:pt>
                <c:pt idx="16">
                  <c:v>35.776000000000003</c:v>
                </c:pt>
                <c:pt idx="17">
                  <c:v>36.533000000000001</c:v>
                </c:pt>
                <c:pt idx="18">
                  <c:v>37.152000000000001</c:v>
                </c:pt>
                <c:pt idx="19">
                  <c:v>37.639000000000003</c:v>
                </c:pt>
                <c:pt idx="20">
                  <c:v>38</c:v>
                </c:pt>
                <c:pt idx="21">
                  <c:v>38.241</c:v>
                </c:pt>
                <c:pt idx="22">
                  <c:v>38.368000000000002</c:v>
                </c:pt>
                <c:pt idx="23">
                  <c:v>38.387</c:v>
                </c:pt>
                <c:pt idx="24">
                  <c:v>38.304000000000002</c:v>
                </c:pt>
                <c:pt idx="25">
                  <c:v>38.125</c:v>
                </c:pt>
                <c:pt idx="26">
                  <c:v>37.855999999999995</c:v>
                </c:pt>
                <c:pt idx="27">
                  <c:v>37.503</c:v>
                </c:pt>
                <c:pt idx="28">
                  <c:v>37.071999999999996</c:v>
                </c:pt>
                <c:pt idx="29">
                  <c:v>36.568999999999988</c:v>
                </c:pt>
                <c:pt idx="30">
                  <c:v>35.999999999999993</c:v>
                </c:pt>
                <c:pt idx="31">
                  <c:v>35.370999999999988</c:v>
                </c:pt>
                <c:pt idx="32">
                  <c:v>34.687999999999988</c:v>
                </c:pt>
                <c:pt idx="33">
                  <c:v>33.956999999999987</c:v>
                </c:pt>
                <c:pt idx="34">
                  <c:v>33.183999999999983</c:v>
                </c:pt>
                <c:pt idx="35">
                  <c:v>32.374999999999986</c:v>
                </c:pt>
                <c:pt idx="36">
                  <c:v>31.535999999999984</c:v>
                </c:pt>
                <c:pt idx="37">
                  <c:v>30.672999999999984</c:v>
                </c:pt>
                <c:pt idx="38">
                  <c:v>29.79199999999998</c:v>
                </c:pt>
                <c:pt idx="39">
                  <c:v>28.89899999999998</c:v>
                </c:pt>
                <c:pt idx="40">
                  <c:v>27.101000000000003</c:v>
                </c:pt>
                <c:pt idx="41">
                  <c:v>26.208000000000006</c:v>
                </c:pt>
                <c:pt idx="42">
                  <c:v>25.327000000000009</c:v>
                </c:pt>
                <c:pt idx="43">
                  <c:v>24.464000000000013</c:v>
                </c:pt>
                <c:pt idx="44">
                  <c:v>23.625000000000014</c:v>
                </c:pt>
                <c:pt idx="45">
                  <c:v>22.816000000000017</c:v>
                </c:pt>
                <c:pt idx="46">
                  <c:v>22.043000000000021</c:v>
                </c:pt>
                <c:pt idx="47">
                  <c:v>21.312000000000019</c:v>
                </c:pt>
                <c:pt idx="48">
                  <c:v>20.629000000000019</c:v>
                </c:pt>
                <c:pt idx="49">
                  <c:v>20.000000000000021</c:v>
                </c:pt>
                <c:pt idx="50">
                  <c:v>19.431000000000019</c:v>
                </c:pt>
                <c:pt idx="51">
                  <c:v>18.928000000000019</c:v>
                </c:pt>
                <c:pt idx="52">
                  <c:v>18.497000000000018</c:v>
                </c:pt>
                <c:pt idx="53">
                  <c:v>18.144000000000016</c:v>
                </c:pt>
                <c:pt idx="54">
                  <c:v>17.875000000000014</c:v>
                </c:pt>
                <c:pt idx="55">
                  <c:v>17.696000000000009</c:v>
                </c:pt>
                <c:pt idx="56">
                  <c:v>17.613</c:v>
                </c:pt>
                <c:pt idx="57">
                  <c:v>17.631999999999994</c:v>
                </c:pt>
                <c:pt idx="58">
                  <c:v>17.75899999999999</c:v>
                </c:pt>
                <c:pt idx="59">
                  <c:v>17.999999999999979</c:v>
                </c:pt>
                <c:pt idx="60">
                  <c:v>18.360999999999969</c:v>
                </c:pt>
                <c:pt idx="61">
                  <c:v>18.847999999999956</c:v>
                </c:pt>
                <c:pt idx="62">
                  <c:v>19.466999999999949</c:v>
                </c:pt>
                <c:pt idx="63">
                  <c:v>20.223999999999929</c:v>
                </c:pt>
                <c:pt idx="64">
                  <c:v>21.124999999999911</c:v>
                </c:pt>
                <c:pt idx="65">
                  <c:v>22.175999999999895</c:v>
                </c:pt>
                <c:pt idx="66">
                  <c:v>23.382999999999878</c:v>
                </c:pt>
                <c:pt idx="67">
                  <c:v>24.751999999999853</c:v>
                </c:pt>
                <c:pt idx="68">
                  <c:v>26.288999999999831</c:v>
                </c:pt>
                <c:pt idx="69">
                  <c:v>27.999999999999808</c:v>
                </c:pt>
                <c:pt idx="70">
                  <c:v>29.890999999999785</c:v>
                </c:pt>
                <c:pt idx="71">
                  <c:v>31.967999999999755</c:v>
                </c:pt>
                <c:pt idx="72">
                  <c:v>34.236999999999718</c:v>
                </c:pt>
                <c:pt idx="73">
                  <c:v>36.703999999999681</c:v>
                </c:pt>
                <c:pt idx="74">
                  <c:v>39.374999999999659</c:v>
                </c:pt>
                <c:pt idx="75">
                  <c:v>42.255999999999617</c:v>
                </c:pt>
                <c:pt idx="76">
                  <c:v>45.352999999999582</c:v>
                </c:pt>
                <c:pt idx="77">
                  <c:v>48.671999999999542</c:v>
                </c:pt>
                <c:pt idx="78">
                  <c:v>52.218999999999497</c:v>
                </c:pt>
                <c:pt idx="79">
                  <c:v>55.999999999999446</c:v>
                </c:pt>
                <c:pt idx="80">
                  <c:v>60.020999999999397</c:v>
                </c:pt>
                <c:pt idx="81">
                  <c:v>64.287999999999343</c:v>
                </c:pt>
                <c:pt idx="82">
                  <c:v>68.806999999999292</c:v>
                </c:pt>
                <c:pt idx="83">
                  <c:v>73.583999999999236</c:v>
                </c:pt>
                <c:pt idx="84">
                  <c:v>78.624999999999176</c:v>
                </c:pt>
                <c:pt idx="85">
                  <c:v>83.935999999999126</c:v>
                </c:pt>
                <c:pt idx="86">
                  <c:v>89.522999999999058</c:v>
                </c:pt>
                <c:pt idx="87">
                  <c:v>95.391999999998973</c:v>
                </c:pt>
                <c:pt idx="88">
                  <c:v>101.5489999999989</c:v>
                </c:pt>
                <c:pt idx="89">
                  <c:v>107.99999999999882</c:v>
                </c:pt>
                <c:pt idx="90">
                  <c:v>114.75099999999875</c:v>
                </c:pt>
              </c:numCache>
            </c:numRef>
          </c:xVal>
          <c:yVal>
            <c:numRef>
              <c:f>'Sheet1 (2)'!$C$5:$C$95</c:f>
              <c:numCache>
                <c:formatCode>General</c:formatCode>
                <c:ptCount val="91"/>
                <c:pt idx="0">
                  <c:v>126</c:v>
                </c:pt>
                <c:pt idx="1">
                  <c:v>128.18100000000001</c:v>
                </c:pt>
                <c:pt idx="2">
                  <c:v>130.12800000000001</c:v>
                </c:pt>
                <c:pt idx="3">
                  <c:v>131.84699999999998</c:v>
                </c:pt>
                <c:pt idx="4">
                  <c:v>133.34399999999999</c:v>
                </c:pt>
                <c:pt idx="5">
                  <c:v>134.625</c:v>
                </c:pt>
                <c:pt idx="6">
                  <c:v>135.696</c:v>
                </c:pt>
                <c:pt idx="7">
                  <c:v>136.56299999999999</c:v>
                </c:pt>
                <c:pt idx="8">
                  <c:v>137.232</c:v>
                </c:pt>
                <c:pt idx="9">
                  <c:v>137.709</c:v>
                </c:pt>
                <c:pt idx="10">
                  <c:v>138</c:v>
                </c:pt>
                <c:pt idx="11">
                  <c:v>138.11099999999999</c:v>
                </c:pt>
                <c:pt idx="12">
                  <c:v>138.048</c:v>
                </c:pt>
                <c:pt idx="13">
                  <c:v>137.81700000000001</c:v>
                </c:pt>
                <c:pt idx="14">
                  <c:v>137.42399999999998</c:v>
                </c:pt>
                <c:pt idx="15">
                  <c:v>136.875</c:v>
                </c:pt>
                <c:pt idx="16">
                  <c:v>136.17599999999999</c:v>
                </c:pt>
                <c:pt idx="17">
                  <c:v>135.333</c:v>
                </c:pt>
                <c:pt idx="18">
                  <c:v>134.352</c:v>
                </c:pt>
                <c:pt idx="19">
                  <c:v>133.239</c:v>
                </c:pt>
                <c:pt idx="20">
                  <c:v>132</c:v>
                </c:pt>
                <c:pt idx="21">
                  <c:v>130.64099999999999</c:v>
                </c:pt>
                <c:pt idx="22">
                  <c:v>129.16800000000001</c:v>
                </c:pt>
                <c:pt idx="23">
                  <c:v>127.58699999999999</c:v>
                </c:pt>
                <c:pt idx="24">
                  <c:v>125.90399999999998</c:v>
                </c:pt>
                <c:pt idx="25">
                  <c:v>124.12499999999999</c:v>
                </c:pt>
                <c:pt idx="26">
                  <c:v>122.25599999999999</c:v>
                </c:pt>
                <c:pt idx="27">
                  <c:v>120.30299999999997</c:v>
                </c:pt>
                <c:pt idx="28">
                  <c:v>118.27199999999998</c:v>
                </c:pt>
                <c:pt idx="29">
                  <c:v>116.16899999999997</c:v>
                </c:pt>
                <c:pt idx="30">
                  <c:v>113.99999999999997</c:v>
                </c:pt>
                <c:pt idx="31">
                  <c:v>111.77099999999997</c:v>
                </c:pt>
                <c:pt idx="32">
                  <c:v>109.48799999999997</c:v>
                </c:pt>
                <c:pt idx="33">
                  <c:v>107.15699999999997</c:v>
                </c:pt>
                <c:pt idx="34">
                  <c:v>104.78399999999996</c:v>
                </c:pt>
                <c:pt idx="35">
                  <c:v>102.37499999999996</c:v>
                </c:pt>
                <c:pt idx="36">
                  <c:v>99.93599999999995</c:v>
                </c:pt>
                <c:pt idx="37">
                  <c:v>97.472999999999956</c:v>
                </c:pt>
                <c:pt idx="38">
                  <c:v>94.991999999999948</c:v>
                </c:pt>
                <c:pt idx="39">
                  <c:v>92.498999999999953</c:v>
                </c:pt>
                <c:pt idx="40">
                  <c:v>87.501000000000005</c:v>
                </c:pt>
                <c:pt idx="41">
                  <c:v>85.008000000000024</c:v>
                </c:pt>
                <c:pt idx="42">
                  <c:v>82.527000000000029</c:v>
                </c:pt>
                <c:pt idx="43">
                  <c:v>80.064000000000036</c:v>
                </c:pt>
                <c:pt idx="44">
                  <c:v>77.625000000000043</c:v>
                </c:pt>
                <c:pt idx="45">
                  <c:v>75.216000000000051</c:v>
                </c:pt>
                <c:pt idx="46">
                  <c:v>72.84300000000006</c:v>
                </c:pt>
                <c:pt idx="47">
                  <c:v>70.512000000000057</c:v>
                </c:pt>
                <c:pt idx="48">
                  <c:v>68.22900000000007</c:v>
                </c:pt>
                <c:pt idx="49">
                  <c:v>66.000000000000085</c:v>
                </c:pt>
                <c:pt idx="50">
                  <c:v>63.831000000000088</c:v>
                </c:pt>
                <c:pt idx="51">
                  <c:v>61.728000000000087</c:v>
                </c:pt>
                <c:pt idx="52">
                  <c:v>59.697000000000088</c:v>
                </c:pt>
                <c:pt idx="53">
                  <c:v>57.744000000000099</c:v>
                </c:pt>
                <c:pt idx="54">
                  <c:v>55.875000000000099</c:v>
                </c:pt>
                <c:pt idx="55">
                  <c:v>54.096000000000096</c:v>
                </c:pt>
                <c:pt idx="56">
                  <c:v>52.413000000000096</c:v>
                </c:pt>
                <c:pt idx="57">
                  <c:v>50.832000000000093</c:v>
                </c:pt>
                <c:pt idx="58">
                  <c:v>49.359000000000094</c:v>
                </c:pt>
                <c:pt idx="59">
                  <c:v>48.000000000000092</c:v>
                </c:pt>
                <c:pt idx="60">
                  <c:v>46.761000000000088</c:v>
                </c:pt>
                <c:pt idx="61">
                  <c:v>45.648000000000081</c:v>
                </c:pt>
                <c:pt idx="62">
                  <c:v>44.66700000000008</c:v>
                </c:pt>
                <c:pt idx="63">
                  <c:v>43.824000000000069</c:v>
                </c:pt>
                <c:pt idx="64">
                  <c:v>43.125000000000057</c:v>
                </c:pt>
                <c:pt idx="65">
                  <c:v>42.576000000000036</c:v>
                </c:pt>
                <c:pt idx="66">
                  <c:v>42.183000000000035</c:v>
                </c:pt>
                <c:pt idx="67">
                  <c:v>41.952000000000019</c:v>
                </c:pt>
                <c:pt idx="68">
                  <c:v>41.888999999999996</c:v>
                </c:pt>
                <c:pt idx="69">
                  <c:v>41.999999999999986</c:v>
                </c:pt>
                <c:pt idx="70">
                  <c:v>42.290999999999954</c:v>
                </c:pt>
                <c:pt idx="71">
                  <c:v>42.767999999999937</c:v>
                </c:pt>
                <c:pt idx="72">
                  <c:v>43.436999999999912</c:v>
                </c:pt>
                <c:pt idx="73">
                  <c:v>44.303999999999874</c:v>
                </c:pt>
                <c:pt idx="74">
                  <c:v>45.374999999999858</c:v>
                </c:pt>
                <c:pt idx="75">
                  <c:v>46.655999999999814</c:v>
                </c:pt>
                <c:pt idx="76">
                  <c:v>48.152999999999793</c:v>
                </c:pt>
                <c:pt idx="77">
                  <c:v>49.871999999999758</c:v>
                </c:pt>
                <c:pt idx="78">
                  <c:v>51.818999999999711</c:v>
                </c:pt>
                <c:pt idx="79">
                  <c:v>53.999999999999673</c:v>
                </c:pt>
                <c:pt idx="80">
                  <c:v>56.420999999999637</c:v>
                </c:pt>
                <c:pt idx="81">
                  <c:v>59.087999999999582</c:v>
                </c:pt>
                <c:pt idx="82">
                  <c:v>62.006999999999536</c:v>
                </c:pt>
                <c:pt idx="83">
                  <c:v>65.183999999999486</c:v>
                </c:pt>
                <c:pt idx="84">
                  <c:v>68.624999999999432</c:v>
                </c:pt>
                <c:pt idx="85">
                  <c:v>72.335999999999387</c:v>
                </c:pt>
                <c:pt idx="86">
                  <c:v>76.322999999999311</c:v>
                </c:pt>
                <c:pt idx="87">
                  <c:v>80.591999999999246</c:v>
                </c:pt>
                <c:pt idx="88">
                  <c:v>85.148999999999191</c:v>
                </c:pt>
                <c:pt idx="89">
                  <c:v>89.999999999999105</c:v>
                </c:pt>
                <c:pt idx="90">
                  <c:v>95.150999999999044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'Sheet1 (2)'!$L$4</c:f>
              <c:strCache>
                <c:ptCount val="1"/>
                <c:pt idx="0">
                  <c:v>y10</c:v>
                </c:pt>
              </c:strCache>
            </c:strRef>
          </c:tx>
          <c:marker>
            <c:symbol val="none"/>
          </c:marker>
          <c:xVal>
            <c:numRef>
              <c:f>'Sheet1 (2)'!$K$5:$K$95</c:f>
              <c:numCache>
                <c:formatCode>General</c:formatCode>
                <c:ptCount val="91"/>
                <c:pt idx="0">
                  <c:v>-2.53992509972147</c:v>
                </c:pt>
                <c:pt idx="1">
                  <c:v>1.3273789814531902</c:v>
                </c:pt>
                <c:pt idx="2">
                  <c:v>4.9734579994743715</c:v>
                </c:pt>
                <c:pt idx="3">
                  <c:v>8.4070300015878168</c:v>
                </c:pt>
                <c:pt idx="4">
                  <c:v>11.637551731043143</c:v>
                </c:pt>
                <c:pt idx="5">
                  <c:v>14.675446960359819</c:v>
                </c:pt>
                <c:pt idx="6">
                  <c:v>17.532398927125822</c:v>
                </c:pt>
                <c:pt idx="7">
                  <c:v>20.221705112243139</c:v>
                </c:pt>
                <c:pt idx="8">
                  <c:v>22.758656915990528</c:v>
                </c:pt>
                <c:pt idx="9">
                  <c:v>25.160814964634412</c:v>
                </c:pt>
                <c:pt idx="10">
                  <c:v>27.447842369625768</c:v>
                </c:pt>
                <c:pt idx="11">
                  <c:v>29.640150675120942</c:v>
                </c:pt>
                <c:pt idx="12">
                  <c:v>31.755014890220103</c:v>
                </c:pt>
                <c:pt idx="13">
                  <c:v>33.798565241227116</c:v>
                </c:pt>
                <c:pt idx="14">
                  <c:v>35.754043094611973</c:v>
                </c:pt>
                <c:pt idx="15">
                  <c:v>37.573330573602156</c:v>
                </c:pt>
                <c:pt idx="16">
                  <c:v>39.185702415689633</c:v>
                </c:pt>
                <c:pt idx="17">
                  <c:v>40.528268979026087</c:v>
                </c:pt>
                <c:pt idx="18">
                  <c:v>41.575858356968688</c:v>
                </c:pt>
                <c:pt idx="19">
                  <c:v>42.344353700364238</c:v>
                </c:pt>
                <c:pt idx="20">
                  <c:v>42.871955978473096</c:v>
                </c:pt>
                <c:pt idx="21">
                  <c:v>43.199817664046144</c:v>
                </c:pt>
                <c:pt idx="22">
                  <c:v>43.362458391778695</c:v>
                </c:pt>
                <c:pt idx="23">
                  <c:v>43.385979383632687</c:v>
                </c:pt>
                <c:pt idx="24">
                  <c:v>43.289542100020284</c:v>
                </c:pt>
                <c:pt idx="25">
                  <c:v>43.087428151702881</c:v>
                </c:pt>
                <c:pt idx="26">
                  <c:v>42.790731396665066</c:v>
                </c:pt>
                <c:pt idx="27">
                  <c:v>42.408536184839612</c:v>
                </c:pt>
                <c:pt idx="28">
                  <c:v>41.948681461816065</c:v>
                </c:pt>
                <c:pt idx="29">
                  <c:v>41.418240651298802</c:v>
                </c:pt>
                <c:pt idx="30">
                  <c:v>40.823819106188651</c:v>
                </c:pt>
                <c:pt idx="31">
                  <c:v>40.171737841772647</c:v>
                </c:pt>
                <c:pt idx="32">
                  <c:v>39.46814717398167</c:v>
                </c:pt>
                <c:pt idx="33">
                  <c:v>38.71909723655402</c:v>
                </c:pt>
                <c:pt idx="34">
                  <c:v>37.93058189826543</c:v>
                </c:pt>
                <c:pt idx="35">
                  <c:v>37.108566191097559</c:v>
                </c:pt>
                <c:pt idx="36">
                  <c:v>36.259003459565683</c:v>
                </c:pt>
                <c:pt idx="37">
                  <c:v>35.387846066050528</c:v>
                </c:pt>
                <c:pt idx="38">
                  <c:v>34.501052031461732</c:v>
                </c:pt>
                <c:pt idx="39">
                  <c:v>33.604589088888915</c:v>
                </c:pt>
                <c:pt idx="40">
                  <c:v>31.806589088888941</c:v>
                </c:pt>
                <c:pt idx="41">
                  <c:v>30.917052031461754</c:v>
                </c:pt>
                <c:pt idx="42">
                  <c:v>30.041846066050553</c:v>
                </c:pt>
                <c:pt idx="43">
                  <c:v>29.187003459565712</c:v>
                </c:pt>
                <c:pt idx="44">
                  <c:v>28.358566191097587</c:v>
                </c:pt>
                <c:pt idx="45">
                  <c:v>27.56258189826546</c:v>
                </c:pt>
                <c:pt idx="46">
                  <c:v>26.805097236554055</c:v>
                </c:pt>
                <c:pt idx="47">
                  <c:v>26.092147173981701</c:v>
                </c:pt>
                <c:pt idx="48">
                  <c:v>25.429737841772678</c:v>
                </c:pt>
                <c:pt idx="49">
                  <c:v>24.823819106188679</c:v>
                </c:pt>
                <c:pt idx="50">
                  <c:v>24.280240651298836</c:v>
                </c:pt>
                <c:pt idx="51">
                  <c:v>23.804681461816084</c:v>
                </c:pt>
                <c:pt idx="52">
                  <c:v>23.402536184839626</c:v>
                </c:pt>
                <c:pt idx="53">
                  <c:v>23.078731396665088</c:v>
                </c:pt>
                <c:pt idx="54">
                  <c:v>22.837428151702898</c:v>
                </c:pt>
                <c:pt idx="55">
                  <c:v>22.681542100020295</c:v>
                </c:pt>
                <c:pt idx="56">
                  <c:v>22.611979383632679</c:v>
                </c:pt>
                <c:pt idx="57">
                  <c:v>22.626458391778684</c:v>
                </c:pt>
                <c:pt idx="58">
                  <c:v>22.717817664046141</c:v>
                </c:pt>
                <c:pt idx="59">
                  <c:v>22.871955978473085</c:v>
                </c:pt>
                <c:pt idx="60">
                  <c:v>23.066353700364218</c:v>
                </c:pt>
                <c:pt idx="61">
                  <c:v>23.271858356968668</c:v>
                </c:pt>
                <c:pt idx="62">
                  <c:v>23.462268979026078</c:v>
                </c:pt>
                <c:pt idx="63">
                  <c:v>23.633702415689605</c:v>
                </c:pt>
                <c:pt idx="64">
                  <c:v>23.823330573602139</c:v>
                </c:pt>
                <c:pt idx="65">
                  <c:v>24.10604309461193</c:v>
                </c:pt>
                <c:pt idx="66">
                  <c:v>24.564565241227069</c:v>
                </c:pt>
                <c:pt idx="67">
                  <c:v>25.259014890220012</c:v>
                </c:pt>
                <c:pt idx="68">
                  <c:v>26.218150675120835</c:v>
                </c:pt>
                <c:pt idx="69">
                  <c:v>27.447842369625622</c:v>
                </c:pt>
                <c:pt idx="70">
                  <c:v>28.942814964634241</c:v>
                </c:pt>
                <c:pt idx="71">
                  <c:v>30.694656915990326</c:v>
                </c:pt>
                <c:pt idx="72">
                  <c:v>32.695705112242884</c:v>
                </c:pt>
                <c:pt idx="73">
                  <c:v>34.940398927125528</c:v>
                </c:pt>
                <c:pt idx="74">
                  <c:v>37.425446960359501</c:v>
                </c:pt>
                <c:pt idx="75">
                  <c:v>40.149551731042784</c:v>
                </c:pt>
                <c:pt idx="76">
                  <c:v>43.113030001587418</c:v>
                </c:pt>
                <c:pt idx="77">
                  <c:v>46.317457999473923</c:v>
                </c:pt>
                <c:pt idx="78">
                  <c:v>49.765378981452692</c:v>
                </c:pt>
                <c:pt idx="79">
                  <c:v>53.460074900277988</c:v>
                </c:pt>
                <c:pt idx="80">
                  <c:v>57.405392487364892</c:v>
                </c:pt>
                <c:pt idx="81">
                  <c:v>61.60561213579286</c:v>
                </c:pt>
                <c:pt idx="82">
                  <c:v>66.065349287473921</c:v>
                </c:pt>
                <c:pt idx="83">
                  <c:v>70.78948011303342</c:v>
                </c:pt>
                <c:pt idx="84">
                  <c:v>75.783085238852891</c:v>
                </c:pt>
                <c:pt idx="85">
                  <c:v>81.051406876826604</c:v>
                </c:pt>
                <c:pt idx="86">
                  <c:v>86.599815937208248</c:v>
                </c:pt>
                <c:pt idx="87">
                  <c:v>92.43378661415916</c:v>
                </c:pt>
                <c:pt idx="88">
                  <c:v>98.558876598969633</c:v>
                </c:pt>
                <c:pt idx="89">
                  <c:v>104.98071156002152</c:v>
                </c:pt>
                <c:pt idx="90">
                  <c:v>111.70497288049324</c:v>
                </c:pt>
              </c:numCache>
            </c:numRef>
          </c:xVal>
          <c:yVal>
            <c:numRef>
              <c:f>'Sheet1 (2)'!$L$5:$L$95</c:f>
              <c:numCache>
                <c:formatCode>General</c:formatCode>
                <c:ptCount val="91"/>
                <c:pt idx="0">
                  <c:v>130.30682951691901</c:v>
                </c:pt>
                <c:pt idx="1">
                  <c:v>132.53757478959622</c:v>
                </c:pt>
                <c:pt idx="2">
                  <c:v>134.53891055993668</c:v>
                </c:pt>
                <c:pt idx="3">
                  <c:v>136.31718281574851</c:v>
                </c:pt>
                <c:pt idx="4">
                  <c:v>137.8786307115584</c:v>
                </c:pt>
                <c:pt idx="5">
                  <c:v>139.22926356170342</c:v>
                </c:pt>
                <c:pt idx="6">
                  <c:v>140.37464416853399</c:v>
                </c:pt>
                <c:pt idx="7">
                  <c:v>141.31951238503322</c:v>
                </c:pt>
                <c:pt idx="8">
                  <c:v>142.06714192039956</c:v>
                </c:pt>
                <c:pt idx="9">
                  <c:v>142.61827134498682</c:v>
                </c:pt>
                <c:pt idx="10">
                  <c:v>142.9694186733681</c:v>
                </c:pt>
                <c:pt idx="11">
                  <c:v>143.11049801211723</c:v>
                </c:pt>
                <c:pt idx="12">
                  <c:v>143.02222716621338</c:v>
                </c:pt>
                <c:pt idx="13">
                  <c:v>142.6753848736719</c:v>
                </c:pt>
                <c:pt idx="14">
                  <c:v>142.03647587017434</c:v>
                </c:pt>
                <c:pt idx="15">
                  <c:v>141.08439569481936</c:v>
                </c:pt>
                <c:pt idx="16">
                  <c:v>139.83303834221633</c:v>
                </c:pt>
                <c:pt idx="17">
                  <c:v>138.33929768739421</c:v>
                </c:pt>
                <c:pt idx="18">
                  <c:v>136.68212386741098</c:v>
                </c:pt>
                <c:pt idx="19">
                  <c:v>134.93004895093804</c:v>
                </c:pt>
                <c:pt idx="20">
                  <c:v>133.1242975334938</c:v>
                </c:pt>
                <c:pt idx="21">
                  <c:v>131.28141187898407</c:v>
                </c:pt>
                <c:pt idx="22">
                  <c:v>129.40334097134036</c:v>
                </c:pt>
                <c:pt idx="23">
                  <c:v>127.48597959604415</c:v>
                </c:pt>
                <c:pt idx="24">
                  <c:v>125.52403951662662</c:v>
                </c:pt>
                <c:pt idx="25">
                  <c:v>123.51319378951607</c:v>
                </c:pt>
                <c:pt idx="26">
                  <c:v>121.45075094364041</c:v>
                </c:pt>
                <c:pt idx="27">
                  <c:v>119.33567650745508</c:v>
                </c:pt>
                <c:pt idx="28">
                  <c:v>117.16837963049808</c:v>
                </c:pt>
                <c:pt idx="29">
                  <c:v>114.95044958832591</c:v>
                </c:pt>
                <c:pt idx="30">
                  <c:v>112.68441297103942</c:v>
                </c:pt>
                <c:pt idx="31">
                  <c:v>110.37353222771613</c:v>
                </c:pt>
                <c:pt idx="32">
                  <c:v>108.02164636084095</c:v>
                </c:pt>
                <c:pt idx="33">
                  <c:v>105.6330479306735</c:v>
                </c:pt>
                <c:pt idx="34">
                  <c:v>103.21238927114284</c:v>
                </c:pt>
                <c:pt idx="35">
                  <c:v>100.76461150199769</c:v>
                </c:pt>
                <c:pt idx="36">
                  <c:v>98.294891130689194</c:v>
                </c:pt>
                <c:pt idx="37">
                  <c:v>95.808600236287006</c:v>
                </c:pt>
                <c:pt idx="38">
                  <c:v>93.311277249220993</c:v>
                </c:pt>
                <c:pt idx="39">
                  <c:v>90.808606162301359</c:v>
                </c:pt>
                <c:pt idx="40">
                  <c:v>85.810606162301411</c:v>
                </c:pt>
                <c:pt idx="41">
                  <c:v>83.327277249221069</c:v>
                </c:pt>
                <c:pt idx="42">
                  <c:v>80.862600236287079</c:v>
                </c:pt>
                <c:pt idx="43">
                  <c:v>78.42289113068928</c:v>
                </c:pt>
                <c:pt idx="44">
                  <c:v>76.014611501997777</c:v>
                </c:pt>
                <c:pt idx="45">
                  <c:v>73.644389271142927</c:v>
                </c:pt>
                <c:pt idx="46">
                  <c:v>71.319047930673591</c:v>
                </c:pt>
                <c:pt idx="47">
                  <c:v>69.045646360841033</c:v>
                </c:pt>
                <c:pt idx="48">
                  <c:v>66.831532227716224</c:v>
                </c:pt>
                <c:pt idx="49">
                  <c:v>64.684412971039535</c:v>
                </c:pt>
                <c:pt idx="50">
                  <c:v>62.612449588326022</c:v>
                </c:pt>
                <c:pt idx="51">
                  <c:v>60.624379630498183</c:v>
                </c:pt>
                <c:pt idx="52">
                  <c:v>58.729676507455189</c:v>
                </c:pt>
                <c:pt idx="53">
                  <c:v>56.938750943640521</c:v>
                </c:pt>
                <c:pt idx="54">
                  <c:v>55.263193789516173</c:v>
                </c:pt>
                <c:pt idx="55">
                  <c:v>53.716039516626708</c:v>
                </c:pt>
                <c:pt idx="56">
                  <c:v>52.311979596044246</c:v>
                </c:pt>
                <c:pt idx="57">
                  <c:v>51.067340971340428</c:v>
                </c:pt>
                <c:pt idx="58">
                  <c:v>49.999411878984148</c:v>
                </c:pt>
                <c:pt idx="59">
                  <c:v>49.124297533493845</c:v>
                </c:pt>
                <c:pt idx="60">
                  <c:v>48.452048950938078</c:v>
                </c:pt>
                <c:pt idx="61">
                  <c:v>47.978123867411014</c:v>
                </c:pt>
                <c:pt idx="62">
                  <c:v>47.673297687394246</c:v>
                </c:pt>
                <c:pt idx="63">
                  <c:v>47.481038342216344</c:v>
                </c:pt>
                <c:pt idx="64">
                  <c:v>47.334395694819385</c:v>
                </c:pt>
                <c:pt idx="65">
                  <c:v>47.188475870174358</c:v>
                </c:pt>
                <c:pt idx="66">
                  <c:v>47.041384873671916</c:v>
                </c:pt>
                <c:pt idx="67">
                  <c:v>46.926227166213387</c:v>
                </c:pt>
                <c:pt idx="68">
                  <c:v>46.888498012117232</c:v>
                </c:pt>
                <c:pt idx="69">
                  <c:v>46.969418673368082</c:v>
                </c:pt>
                <c:pt idx="70">
                  <c:v>47.200271344986788</c:v>
                </c:pt>
                <c:pt idx="71">
                  <c:v>47.603141920399516</c:v>
                </c:pt>
                <c:pt idx="72">
                  <c:v>48.193512385033159</c:v>
                </c:pt>
                <c:pt idx="73">
                  <c:v>48.982644168533866</c:v>
                </c:pt>
                <c:pt idx="74">
                  <c:v>49.97926356170327</c:v>
                </c:pt>
                <c:pt idx="75">
                  <c:v>51.190630711558228</c:v>
                </c:pt>
                <c:pt idx="76">
                  <c:v>52.623182815748315</c:v>
                </c:pt>
                <c:pt idx="77">
                  <c:v>54.282910559936425</c:v>
                </c:pt>
                <c:pt idx="78">
                  <c:v>56.175574789595935</c:v>
                </c:pt>
                <c:pt idx="79">
                  <c:v>58.306829516918697</c:v>
                </c:pt>
                <c:pt idx="80">
                  <c:v>60.682290572097479</c:v>
                </c:pt>
                <c:pt idx="81">
                  <c:v>63.307572886673988</c:v>
                </c:pt>
                <c:pt idx="82">
                  <c:v>66.188309767346254</c:v>
                </c:pt>
                <c:pt idx="83">
                  <c:v>69.330161912099939</c:v>
                </c:pt>
                <c:pt idx="84">
                  <c:v>72.738820668232179</c:v>
                </c:pt>
                <c:pt idx="85">
                  <c:v>76.420008143202068</c:v>
                </c:pt>
                <c:pt idx="86">
                  <c:v>80.379475679088955</c:v>
                </c:pt>
                <c:pt idx="87">
                  <c:v>84.6230015584011</c:v>
                </c:pt>
                <c:pt idx="88">
                  <c:v>89.156388432210022</c:v>
                </c:pt>
                <c:pt idx="89">
                  <c:v>93.985460740769156</c:v>
                </c:pt>
                <c:pt idx="90">
                  <c:v>99.116062267761933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'Sheet1 (2)'!$N$4</c:f>
              <c:strCache>
                <c:ptCount val="1"/>
                <c:pt idx="0">
                  <c:v>y10m</c:v>
                </c:pt>
              </c:strCache>
            </c:strRef>
          </c:tx>
          <c:marker>
            <c:symbol val="none"/>
          </c:marker>
          <c:xVal>
            <c:numRef>
              <c:f>'Sheet1 (2)'!$M$5:$M$95</c:f>
              <c:numCache>
                <c:formatCode>General</c:formatCode>
                <c:ptCount val="91"/>
                <c:pt idx="0">
                  <c:v>2.53992509972147</c:v>
                </c:pt>
                <c:pt idx="1">
                  <c:v>6.2346210185468216</c:v>
                </c:pt>
                <c:pt idx="2">
                  <c:v>9.6825420005256344</c:v>
                </c:pt>
                <c:pt idx="3">
                  <c:v>12.88696999841218</c:v>
                </c:pt>
                <c:pt idx="4">
                  <c:v>15.850448268956843</c:v>
                </c:pt>
                <c:pt idx="5">
                  <c:v>18.574553039640179</c:v>
                </c:pt>
                <c:pt idx="6">
                  <c:v>21.059601072874184</c:v>
                </c:pt>
                <c:pt idx="7">
                  <c:v>23.304294887756864</c:v>
                </c:pt>
                <c:pt idx="8">
                  <c:v>25.305343084009458</c:v>
                </c:pt>
                <c:pt idx="9">
                  <c:v>27.057185035365585</c:v>
                </c:pt>
                <c:pt idx="10">
                  <c:v>28.552157630374232</c:v>
                </c:pt>
                <c:pt idx="11">
                  <c:v>29.78184932487904</c:v>
                </c:pt>
                <c:pt idx="12">
                  <c:v>30.740985109779906</c:v>
                </c:pt>
                <c:pt idx="13">
                  <c:v>31.435434758772878</c:v>
                </c:pt>
                <c:pt idx="14">
                  <c:v>31.893956905388038</c:v>
                </c:pt>
                <c:pt idx="15">
                  <c:v>32.176669426397844</c:v>
                </c:pt>
                <c:pt idx="16">
                  <c:v>32.366297584310374</c:v>
                </c:pt>
                <c:pt idx="17">
                  <c:v>32.537731020973915</c:v>
                </c:pt>
                <c:pt idx="18">
                  <c:v>32.728141643031314</c:v>
                </c:pt>
                <c:pt idx="19">
                  <c:v>32.933646299635768</c:v>
                </c:pt>
                <c:pt idx="20">
                  <c:v>33.128044021526904</c:v>
                </c:pt>
                <c:pt idx="21">
                  <c:v>33.282182335953856</c:v>
                </c:pt>
                <c:pt idx="22">
                  <c:v>33.373541608221309</c:v>
                </c:pt>
                <c:pt idx="23">
                  <c:v>33.388020616367314</c:v>
                </c:pt>
                <c:pt idx="24">
                  <c:v>33.31845789997972</c:v>
                </c:pt>
                <c:pt idx="25">
                  <c:v>33.162571848297119</c:v>
                </c:pt>
                <c:pt idx="26">
                  <c:v>32.921268603334923</c:v>
                </c:pt>
                <c:pt idx="27">
                  <c:v>32.597463815160388</c:v>
                </c:pt>
                <c:pt idx="28">
                  <c:v>32.195318538183926</c:v>
                </c:pt>
                <c:pt idx="29">
                  <c:v>31.719759348701171</c:v>
                </c:pt>
                <c:pt idx="30">
                  <c:v>31.176180893811335</c:v>
                </c:pt>
                <c:pt idx="31">
                  <c:v>30.57026215822733</c:v>
                </c:pt>
                <c:pt idx="32">
                  <c:v>29.907852826018306</c:v>
                </c:pt>
                <c:pt idx="33">
                  <c:v>29.194902763445953</c:v>
                </c:pt>
                <c:pt idx="34">
                  <c:v>28.43741810173454</c:v>
                </c:pt>
                <c:pt idx="35">
                  <c:v>27.641433808902413</c:v>
                </c:pt>
                <c:pt idx="36">
                  <c:v>26.812996540434284</c:v>
                </c:pt>
                <c:pt idx="37">
                  <c:v>25.95815393394944</c:v>
                </c:pt>
                <c:pt idx="38">
                  <c:v>25.082947968538232</c:v>
                </c:pt>
                <c:pt idx="39">
                  <c:v>24.193410911111041</c:v>
                </c:pt>
                <c:pt idx="40">
                  <c:v>22.395410911111064</c:v>
                </c:pt>
                <c:pt idx="41">
                  <c:v>21.498947968538257</c:v>
                </c:pt>
                <c:pt idx="42">
                  <c:v>20.612153933949465</c:v>
                </c:pt>
                <c:pt idx="43">
                  <c:v>19.740996540434313</c:v>
                </c:pt>
                <c:pt idx="44">
                  <c:v>18.891433808902441</c:v>
                </c:pt>
                <c:pt idx="45">
                  <c:v>18.069418101734573</c:v>
                </c:pt>
                <c:pt idx="46">
                  <c:v>17.280902763445987</c:v>
                </c:pt>
                <c:pt idx="47">
                  <c:v>16.531852826018337</c:v>
                </c:pt>
                <c:pt idx="48">
                  <c:v>15.828262158227359</c:v>
                </c:pt>
                <c:pt idx="49">
                  <c:v>15.176180893811361</c:v>
                </c:pt>
                <c:pt idx="50">
                  <c:v>14.581759348701201</c:v>
                </c:pt>
                <c:pt idx="51">
                  <c:v>14.051318538183953</c:v>
                </c:pt>
                <c:pt idx="52">
                  <c:v>13.591463815160409</c:v>
                </c:pt>
                <c:pt idx="53">
                  <c:v>13.209268603334944</c:v>
                </c:pt>
                <c:pt idx="54">
                  <c:v>12.91257184829713</c:v>
                </c:pt>
                <c:pt idx="55">
                  <c:v>12.710457899979724</c:v>
                </c:pt>
                <c:pt idx="56">
                  <c:v>12.614020616367318</c:v>
                </c:pt>
                <c:pt idx="57">
                  <c:v>12.637541608221303</c:v>
                </c:pt>
                <c:pt idx="58">
                  <c:v>12.800182335953838</c:v>
                </c:pt>
                <c:pt idx="59">
                  <c:v>13.128044021526872</c:v>
                </c:pt>
                <c:pt idx="60">
                  <c:v>13.655646299635722</c:v>
                </c:pt>
                <c:pt idx="61">
                  <c:v>14.424141643031245</c:v>
                </c:pt>
                <c:pt idx="62">
                  <c:v>15.47173102097382</c:v>
                </c:pt>
                <c:pt idx="63">
                  <c:v>16.814297584310253</c:v>
                </c:pt>
                <c:pt idx="64">
                  <c:v>18.426669426397684</c:v>
                </c:pt>
                <c:pt idx="65">
                  <c:v>20.24595690538786</c:v>
                </c:pt>
                <c:pt idx="66">
                  <c:v>22.201434758772688</c:v>
                </c:pt>
                <c:pt idx="67">
                  <c:v>24.244985109779694</c:v>
                </c:pt>
                <c:pt idx="68">
                  <c:v>26.359849324878827</c:v>
                </c:pt>
                <c:pt idx="69">
                  <c:v>28.552157630373994</c:v>
                </c:pt>
                <c:pt idx="70">
                  <c:v>30.839185035365329</c:v>
                </c:pt>
                <c:pt idx="71">
                  <c:v>33.241343084009188</c:v>
                </c:pt>
                <c:pt idx="72">
                  <c:v>35.778294887756552</c:v>
                </c:pt>
                <c:pt idx="73">
                  <c:v>38.467601072873833</c:v>
                </c:pt>
                <c:pt idx="74">
                  <c:v>41.324553039639817</c:v>
                </c:pt>
                <c:pt idx="75">
                  <c:v>44.362448268956449</c:v>
                </c:pt>
                <c:pt idx="76">
                  <c:v>47.592969998411746</c:v>
                </c:pt>
                <c:pt idx="77">
                  <c:v>51.026542000525161</c:v>
                </c:pt>
                <c:pt idx="78">
                  <c:v>54.672621018546302</c:v>
                </c:pt>
                <c:pt idx="79">
                  <c:v>58.539925099720904</c:v>
                </c:pt>
                <c:pt idx="80">
                  <c:v>62.636607512633901</c:v>
                </c:pt>
                <c:pt idx="81">
                  <c:v>66.970387864205833</c:v>
                </c:pt>
                <c:pt idx="82">
                  <c:v>71.548650712524662</c:v>
                </c:pt>
                <c:pt idx="83">
                  <c:v>76.378519886965051</c:v>
                </c:pt>
                <c:pt idx="84">
                  <c:v>81.46691476114546</c:v>
                </c:pt>
                <c:pt idx="85">
                  <c:v>86.820593123171648</c:v>
                </c:pt>
                <c:pt idx="86">
                  <c:v>92.446184062789868</c:v>
                </c:pt>
                <c:pt idx="87">
                  <c:v>98.350213385838785</c:v>
                </c:pt>
                <c:pt idx="88">
                  <c:v>104.53912340102816</c:v>
                </c:pt>
                <c:pt idx="89">
                  <c:v>111.01928843997612</c:v>
                </c:pt>
                <c:pt idx="90">
                  <c:v>117.79702711950426</c:v>
                </c:pt>
              </c:numCache>
            </c:numRef>
          </c:xVal>
          <c:yVal>
            <c:numRef>
              <c:f>'Sheet1 (2)'!$N$5:$N$95</c:f>
              <c:numCache>
                <c:formatCode>General</c:formatCode>
                <c:ptCount val="91"/>
                <c:pt idx="0">
                  <c:v>121.69317048308099</c:v>
                </c:pt>
                <c:pt idx="1">
                  <c:v>123.8244252104038</c:v>
                </c:pt>
                <c:pt idx="2">
                  <c:v>125.71708944006335</c:v>
                </c:pt>
                <c:pt idx="3">
                  <c:v>127.37681718425146</c:v>
                </c:pt>
                <c:pt idx="4">
                  <c:v>128.80936928844159</c:v>
                </c:pt>
                <c:pt idx="5">
                  <c:v>130.02073643829658</c:v>
                </c:pt>
                <c:pt idx="6">
                  <c:v>131.01735583146601</c:v>
                </c:pt>
                <c:pt idx="7">
                  <c:v>131.80648761496676</c:v>
                </c:pt>
                <c:pt idx="8">
                  <c:v>132.39685807960043</c:v>
                </c:pt>
                <c:pt idx="9">
                  <c:v>132.79972865501318</c:v>
                </c:pt>
                <c:pt idx="10">
                  <c:v>133.0305813266319</c:v>
                </c:pt>
                <c:pt idx="11">
                  <c:v>133.11150198788275</c:v>
                </c:pt>
                <c:pt idx="12">
                  <c:v>133.07377283378662</c:v>
                </c:pt>
                <c:pt idx="13">
                  <c:v>132.95861512632811</c:v>
                </c:pt>
                <c:pt idx="14">
                  <c:v>132.81152412982561</c:v>
                </c:pt>
                <c:pt idx="15">
                  <c:v>132.66560430518064</c:v>
                </c:pt>
                <c:pt idx="16">
                  <c:v>132.51896165778365</c:v>
                </c:pt>
                <c:pt idx="17">
                  <c:v>132.32670231260579</c:v>
                </c:pt>
                <c:pt idx="18">
                  <c:v>132.02187613258903</c:v>
                </c:pt>
                <c:pt idx="19">
                  <c:v>131.54795104906196</c:v>
                </c:pt>
                <c:pt idx="20">
                  <c:v>130.8757024665062</c:v>
                </c:pt>
                <c:pt idx="21">
                  <c:v>130.00058812101591</c:v>
                </c:pt>
                <c:pt idx="22">
                  <c:v>128.93265902865966</c:v>
                </c:pt>
                <c:pt idx="23">
                  <c:v>127.68802040395583</c:v>
                </c:pt>
                <c:pt idx="24">
                  <c:v>126.28396048337335</c:v>
                </c:pt>
                <c:pt idx="25">
                  <c:v>124.73680621048391</c:v>
                </c:pt>
                <c:pt idx="26">
                  <c:v>123.06124905635956</c:v>
                </c:pt>
                <c:pt idx="27">
                  <c:v>121.27032349254486</c:v>
                </c:pt>
                <c:pt idx="28">
                  <c:v>119.37562036950187</c:v>
                </c:pt>
                <c:pt idx="29">
                  <c:v>117.38755041167403</c:v>
                </c:pt>
                <c:pt idx="30">
                  <c:v>115.31558702896052</c:v>
                </c:pt>
                <c:pt idx="31">
                  <c:v>113.16846777228382</c:v>
                </c:pt>
                <c:pt idx="32">
                  <c:v>110.954353639159</c:v>
                </c:pt>
                <c:pt idx="33">
                  <c:v>108.68095206932644</c:v>
                </c:pt>
                <c:pt idx="34">
                  <c:v>106.35561072885709</c:v>
                </c:pt>
                <c:pt idx="35">
                  <c:v>103.98538849800222</c:v>
                </c:pt>
                <c:pt idx="36">
                  <c:v>101.57710886931071</c:v>
                </c:pt>
                <c:pt idx="37">
                  <c:v>99.137399763712907</c:v>
                </c:pt>
                <c:pt idx="38">
                  <c:v>96.672722750778902</c:v>
                </c:pt>
                <c:pt idx="39">
                  <c:v>94.189393837698546</c:v>
                </c:pt>
                <c:pt idx="40">
                  <c:v>89.191393837698598</c:v>
                </c:pt>
                <c:pt idx="41">
                  <c:v>86.688722750778979</c:v>
                </c:pt>
                <c:pt idx="42">
                  <c:v>84.19139976371298</c:v>
                </c:pt>
                <c:pt idx="43">
                  <c:v>81.705108869310791</c:v>
                </c:pt>
                <c:pt idx="44">
                  <c:v>79.235388498002308</c:v>
                </c:pt>
                <c:pt idx="45">
                  <c:v>76.787610728857175</c:v>
                </c:pt>
                <c:pt idx="46">
                  <c:v>74.36695206932653</c:v>
                </c:pt>
                <c:pt idx="47">
                  <c:v>71.978353639159081</c:v>
                </c:pt>
                <c:pt idx="48">
                  <c:v>69.626467772283917</c:v>
                </c:pt>
                <c:pt idx="49">
                  <c:v>67.315587028960636</c:v>
                </c:pt>
                <c:pt idx="50">
                  <c:v>65.049550411674147</c:v>
                </c:pt>
                <c:pt idx="51">
                  <c:v>62.831620369501991</c:v>
                </c:pt>
                <c:pt idx="52">
                  <c:v>60.664323492544987</c:v>
                </c:pt>
                <c:pt idx="53">
                  <c:v>58.549249056359677</c:v>
                </c:pt>
                <c:pt idx="54">
                  <c:v>56.486806210484026</c:v>
                </c:pt>
                <c:pt idx="55">
                  <c:v>54.475960483373484</c:v>
                </c:pt>
                <c:pt idx="56">
                  <c:v>52.514020403955946</c:v>
                </c:pt>
                <c:pt idx="57">
                  <c:v>50.596659028659758</c:v>
                </c:pt>
                <c:pt idx="58">
                  <c:v>48.71858812101604</c:v>
                </c:pt>
                <c:pt idx="59">
                  <c:v>46.87570246650634</c:v>
                </c:pt>
                <c:pt idx="60">
                  <c:v>45.069951049062098</c:v>
                </c:pt>
                <c:pt idx="61">
                  <c:v>43.317876132589149</c:v>
                </c:pt>
                <c:pt idx="62">
                  <c:v>41.660702312605913</c:v>
                </c:pt>
                <c:pt idx="63">
                  <c:v>40.166961657783794</c:v>
                </c:pt>
                <c:pt idx="64">
                  <c:v>38.915604305180729</c:v>
                </c:pt>
                <c:pt idx="65">
                  <c:v>37.963524129825714</c:v>
                </c:pt>
                <c:pt idx="66">
                  <c:v>37.324615126328155</c:v>
                </c:pt>
                <c:pt idx="67">
                  <c:v>36.977772833786652</c:v>
                </c:pt>
                <c:pt idx="68">
                  <c:v>36.88950198788276</c:v>
                </c:pt>
                <c:pt idx="69">
                  <c:v>37.030581326631889</c:v>
                </c:pt>
                <c:pt idx="70">
                  <c:v>37.38172865501312</c:v>
                </c:pt>
                <c:pt idx="71">
                  <c:v>37.932858079600358</c:v>
                </c:pt>
                <c:pt idx="72">
                  <c:v>38.680487614966665</c:v>
                </c:pt>
                <c:pt idx="73">
                  <c:v>39.625355831465882</c:v>
                </c:pt>
                <c:pt idx="74">
                  <c:v>40.770736438296446</c:v>
                </c:pt>
                <c:pt idx="75">
                  <c:v>42.1213692884414</c:v>
                </c:pt>
                <c:pt idx="76">
                  <c:v>43.68281718425127</c:v>
                </c:pt>
                <c:pt idx="77">
                  <c:v>45.461089440063091</c:v>
                </c:pt>
                <c:pt idx="78">
                  <c:v>47.462425210403488</c:v>
                </c:pt>
                <c:pt idx="79">
                  <c:v>49.69317048308065</c:v>
                </c:pt>
                <c:pt idx="80">
                  <c:v>52.159709427901795</c:v>
                </c:pt>
                <c:pt idx="81">
                  <c:v>54.868427113325176</c:v>
                </c:pt>
                <c:pt idx="82">
                  <c:v>57.825690232652811</c:v>
                </c:pt>
                <c:pt idx="83">
                  <c:v>61.037838087899026</c:v>
                </c:pt>
                <c:pt idx="84">
                  <c:v>64.511179331766684</c:v>
                </c:pt>
                <c:pt idx="85">
                  <c:v>68.251991856796707</c:v>
                </c:pt>
                <c:pt idx="86">
                  <c:v>72.266524320909667</c:v>
                </c:pt>
                <c:pt idx="87">
                  <c:v>76.560998441597391</c:v>
                </c:pt>
                <c:pt idx="88">
                  <c:v>81.14161156778836</c:v>
                </c:pt>
                <c:pt idx="89">
                  <c:v>86.014539259229053</c:v>
                </c:pt>
                <c:pt idx="90">
                  <c:v>91.185937732236155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35616"/>
        <c:axId val="69537152"/>
      </c:scatterChart>
      <c:valAx>
        <c:axId val="6953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9537152"/>
        <c:crosses val="autoZero"/>
        <c:crossBetween val="midCat"/>
      </c:valAx>
      <c:valAx>
        <c:axId val="69537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535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7</xdr:col>
      <xdr:colOff>495300</xdr:colOff>
      <xdr:row>25</xdr:row>
      <xdr:rowOff>0</xdr:rowOff>
    </xdr:to>
    <xdr:graphicFrame macro="">
      <xdr:nvGraphicFramePr>
        <xdr:cNvPr id="7" name="グラフ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7</xdr:col>
      <xdr:colOff>495300</xdr:colOff>
      <xdr:row>39</xdr:row>
      <xdr:rowOff>19050</xdr:rowOff>
    </xdr:to>
    <xdr:graphicFrame macro="">
      <xdr:nvGraphicFramePr>
        <xdr:cNvPr id="8" name="グラフ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9</xdr:row>
      <xdr:rowOff>0</xdr:rowOff>
    </xdr:from>
    <xdr:to>
      <xdr:col>14</xdr:col>
      <xdr:colOff>457200</xdr:colOff>
      <xdr:row>25</xdr:row>
      <xdr:rowOff>0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457200</xdr:colOff>
      <xdr:row>42</xdr:row>
      <xdr:rowOff>0</xdr:rowOff>
    </xdr:to>
    <xdr:graphicFrame macro="">
      <xdr:nvGraphicFramePr>
        <xdr:cNvPr id="10" name="グラフ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26</xdr:row>
      <xdr:rowOff>0</xdr:rowOff>
    </xdr:from>
    <xdr:to>
      <xdr:col>21</xdr:col>
      <xdr:colOff>457200</xdr:colOff>
      <xdr:row>42</xdr:row>
      <xdr:rowOff>0</xdr:rowOff>
    </xdr:to>
    <xdr:graphicFrame macro="">
      <xdr:nvGraphicFramePr>
        <xdr:cNvPr id="11" name="グラフ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661988</xdr:colOff>
      <xdr:row>19</xdr:row>
      <xdr:rowOff>0</xdr:rowOff>
    </xdr:from>
    <xdr:to>
      <xdr:col>20</xdr:col>
      <xdr:colOff>433388</xdr:colOff>
      <xdr:row>32</xdr:row>
      <xdr:rowOff>19050</xdr:rowOff>
    </xdr:to>
    <xdr:graphicFrame macro="">
      <xdr:nvGraphicFramePr>
        <xdr:cNvPr id="13" name="グラフ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14288</xdr:colOff>
      <xdr:row>19</xdr:row>
      <xdr:rowOff>19050</xdr:rowOff>
    </xdr:from>
    <xdr:to>
      <xdr:col>13</xdr:col>
      <xdr:colOff>471488</xdr:colOff>
      <xdr:row>32</xdr:row>
      <xdr:rowOff>38100</xdr:rowOff>
    </xdr:to>
    <xdr:graphicFrame macro="">
      <xdr:nvGraphicFramePr>
        <xdr:cNvPr id="14" name="グラフ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33</xdr:row>
      <xdr:rowOff>100012</xdr:rowOff>
    </xdr:from>
    <xdr:to>
      <xdr:col>13</xdr:col>
      <xdr:colOff>457200</xdr:colOff>
      <xdr:row>49</xdr:row>
      <xdr:rowOff>100012</xdr:rowOff>
    </xdr:to>
    <xdr:graphicFrame macro="">
      <xdr:nvGraphicFramePr>
        <xdr:cNvPr id="15" name="グラフ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15</xdr:col>
      <xdr:colOff>552450</xdr:colOff>
      <xdr:row>33</xdr:row>
      <xdr:rowOff>19050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685799</xdr:colOff>
      <xdr:row>2</xdr:row>
      <xdr:rowOff>171449</xdr:rowOff>
    </xdr:from>
    <xdr:to>
      <xdr:col>16</xdr:col>
      <xdr:colOff>409574</xdr:colOff>
      <xdr:row>37</xdr:row>
      <xdr:rowOff>9524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abSelected="1" workbookViewId="0">
      <selection activeCell="E2" sqref="E2"/>
    </sheetView>
  </sheetViews>
  <sheetFormatPr defaultRowHeight="13.5" x14ac:dyDescent="0.15"/>
  <cols>
    <col min="8" max="8" width="9.5" bestFit="1" customWidth="1"/>
  </cols>
  <sheetData>
    <row r="1" spans="1:22" x14ac:dyDescent="0.15">
      <c r="A1" t="s">
        <v>3</v>
      </c>
      <c r="B1">
        <v>0</v>
      </c>
      <c r="C1">
        <v>0.1</v>
      </c>
    </row>
    <row r="2" spans="1:22" x14ac:dyDescent="0.15">
      <c r="A2" t="s">
        <v>1</v>
      </c>
      <c r="B2">
        <v>4</v>
      </c>
      <c r="C2">
        <v>3</v>
      </c>
      <c r="K2">
        <v>5</v>
      </c>
    </row>
    <row r="3" spans="1:22" x14ac:dyDescent="0.15">
      <c r="A3" t="s">
        <v>2</v>
      </c>
      <c r="B3">
        <v>4</v>
      </c>
      <c r="C3">
        <v>5</v>
      </c>
    </row>
    <row r="4" spans="1:22" x14ac:dyDescent="0.15">
      <c r="A4" t="s">
        <v>0</v>
      </c>
      <c r="B4" t="s">
        <v>1</v>
      </c>
      <c r="C4" t="s">
        <v>2</v>
      </c>
      <c r="D4" t="s">
        <v>10</v>
      </c>
      <c r="E4" t="s">
        <v>11</v>
      </c>
      <c r="F4" t="s">
        <v>19</v>
      </c>
      <c r="G4" t="s">
        <v>20</v>
      </c>
      <c r="H4" t="s">
        <v>21</v>
      </c>
      <c r="I4" t="s">
        <v>26</v>
      </c>
      <c r="J4" t="s">
        <v>27</v>
      </c>
      <c r="K4" t="s">
        <v>22</v>
      </c>
      <c r="L4" t="s">
        <v>23</v>
      </c>
      <c r="M4" t="s">
        <v>24</v>
      </c>
      <c r="N4" t="s">
        <v>25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</row>
    <row r="5" spans="1:22" x14ac:dyDescent="0.15">
      <c r="A5">
        <f>B1</f>
        <v>0</v>
      </c>
      <c r="B5">
        <f>(A5-$B$2)^3-$C$2^2*(A5-$B$2)+28</f>
        <v>0</v>
      </c>
      <c r="C5">
        <f>((A5-$B$3)^3-$C$3^2*(A5-$B$3))+90</f>
        <v>126</v>
      </c>
      <c r="D5">
        <f>3*(A5-$B$2)^2-$C$2^2</f>
        <v>39</v>
      </c>
      <c r="E5">
        <f>3*(A5-$B$3)^2-$C$3^2</f>
        <v>23</v>
      </c>
      <c r="F5">
        <f>SQRT(D5^2+E5^2)</f>
        <v>45.276925690687087</v>
      </c>
      <c r="G5">
        <f>D5/F5</f>
        <v>0.86136590338380303</v>
      </c>
      <c r="H5">
        <f>E5/F5</f>
        <v>0.50798501994429401</v>
      </c>
      <c r="I5">
        <f t="array" ref="I5:J5">TRANSPOSE(MMULT({0,-1;1,0},TRANSPOSE(G5:H5)))</f>
        <v>-0.50798501994429401</v>
      </c>
      <c r="J5">
        <v>0.86136590338380303</v>
      </c>
      <c r="K5">
        <f>B5+I5*$K$2</f>
        <v>-2.53992509972147</v>
      </c>
      <c r="L5">
        <f>C5+J5*$K$2</f>
        <v>130.30682951691901</v>
      </c>
      <c r="M5">
        <f>B5-I5*$K$2</f>
        <v>2.53992509972147</v>
      </c>
      <c r="N5">
        <f>C5-J5*$K$2</f>
        <v>121.69317048308099</v>
      </c>
      <c r="O5">
        <f>B5-E5/F5*5</f>
        <v>-2.53992509972147</v>
      </c>
      <c r="P5">
        <f>C5+D5/F5*5</f>
        <v>130.30682951691901</v>
      </c>
      <c r="Q5">
        <f>B5+E5/F5*5</f>
        <v>2.53992509972147</v>
      </c>
      <c r="R5">
        <f>C5-D5/F5*8</f>
        <v>119.10907277292958</v>
      </c>
      <c r="S5">
        <f>B5-E5/8</f>
        <v>-2.875</v>
      </c>
      <c r="T5">
        <f>C5+D5/8</f>
        <v>130.875</v>
      </c>
      <c r="U5">
        <f>B5+E5/8</f>
        <v>2.875</v>
      </c>
      <c r="V5">
        <f>C5-D5/8</f>
        <v>121.125</v>
      </c>
    </row>
    <row r="6" spans="1:22" x14ac:dyDescent="0.15">
      <c r="A6">
        <f t="shared" ref="A6:A69" si="0">A5+$C$1</f>
        <v>0.1</v>
      </c>
      <c r="B6">
        <f>(A6-$B$2)^3-$C$2^2*(A6-$B$2)+28</f>
        <v>3.7810000000000059</v>
      </c>
      <c r="C6">
        <f t="shared" ref="C6:C69" si="1">((A6-$B$3)^3-$C$3^2*(A6-$B$3))+90</f>
        <v>128.18100000000001</v>
      </c>
      <c r="D6">
        <f t="shared" ref="D6:D69" si="2">3*(A6-$B$2)^2-$C$2^2</f>
        <v>36.629999999999995</v>
      </c>
      <c r="E6">
        <f t="shared" ref="E6:E69" si="3">3*(A6-$B$3)^2-$C$3^2</f>
        <v>20.629999999999995</v>
      </c>
      <c r="F6">
        <f t="shared" ref="F6:F69" si="4">SQRT(D6^2+E6^2)</f>
        <v>42.039907231106014</v>
      </c>
      <c r="G6">
        <f t="shared" ref="G6:G69" si="5">D6/F6</f>
        <v>0.87131495791924252</v>
      </c>
      <c r="H6">
        <f t="shared" ref="H6:H69" si="6">E6/F6</f>
        <v>0.49072420370936315</v>
      </c>
      <c r="I6">
        <f t="array" ref="I6:J6">TRANSPOSE(MMULT({0,-1;1,0},TRANSPOSE(G6:H6)))</f>
        <v>-0.49072420370936315</v>
      </c>
      <c r="J6">
        <v>0.87131495791924252</v>
      </c>
      <c r="K6">
        <f t="shared" ref="K6:K69" si="7">B6+I6*$K$2</f>
        <v>1.3273789814531902</v>
      </c>
      <c r="L6">
        <f t="shared" ref="L6:L69" si="8">C6+J6*$K$2</f>
        <v>132.53757478959622</v>
      </c>
      <c r="M6">
        <f t="shared" ref="M6:M69" si="9">B6-I6*$K$2</f>
        <v>6.2346210185468216</v>
      </c>
      <c r="N6">
        <f t="shared" ref="N6:N69" si="10">C6-J6*$K$2</f>
        <v>123.8244252104038</v>
      </c>
      <c r="O6">
        <f t="shared" ref="O6:O69" si="11">B6-E6/F6*5</f>
        <v>1.3273789814531902</v>
      </c>
      <c r="P6">
        <f t="shared" ref="P6:P69" si="12">C6+D6/F6*5</f>
        <v>132.53757478959622</v>
      </c>
      <c r="Q6">
        <f t="shared" ref="Q6:Q69" si="13">B6+E6/F6*5</f>
        <v>6.2346210185468216</v>
      </c>
      <c r="R6">
        <f t="shared" ref="R6:R69" si="14">C6-D6/F6*8</f>
        <v>121.21048033664607</v>
      </c>
      <c r="S6">
        <f t="shared" ref="S6:S69" si="15">B6-E6/8</f>
        <v>1.2022500000000065</v>
      </c>
      <c r="T6">
        <f t="shared" ref="T6:T69" si="16">C6+D6/8</f>
        <v>132.75975</v>
      </c>
      <c r="U6">
        <f t="shared" ref="U6:U69" si="17">B6+E6/8</f>
        <v>6.3597500000000053</v>
      </c>
      <c r="V6">
        <f t="shared" ref="V6:V69" si="18">C6-D6/8</f>
        <v>123.60225000000001</v>
      </c>
    </row>
    <row r="7" spans="1:22" x14ac:dyDescent="0.15">
      <c r="A7">
        <f t="shared" si="0"/>
        <v>0.2</v>
      </c>
      <c r="B7">
        <f t="shared" ref="B7:B70" si="19">(A7-$B$2)^3-$C$2^2*(A7-$B$2)+28</f>
        <v>7.328000000000003</v>
      </c>
      <c r="C7">
        <f t="shared" si="1"/>
        <v>130.12800000000001</v>
      </c>
      <c r="D7">
        <f t="shared" si="2"/>
        <v>34.32</v>
      </c>
      <c r="E7">
        <f t="shared" si="3"/>
        <v>18.32</v>
      </c>
      <c r="F7">
        <f t="shared" si="4"/>
        <v>38.903531973331162</v>
      </c>
      <c r="G7">
        <f t="shared" si="5"/>
        <v>0.88218211198733243</v>
      </c>
      <c r="H7">
        <f t="shared" si="6"/>
        <v>0.47090840010512619</v>
      </c>
      <c r="I7">
        <f t="array" ref="I7:J7">TRANSPOSE(MMULT({0,-1;1,0},TRANSPOSE(G7:H7)))</f>
        <v>-0.47090840010512619</v>
      </c>
      <c r="J7">
        <v>0.88218211198733243</v>
      </c>
      <c r="K7">
        <f t="shared" si="7"/>
        <v>4.9734579994743715</v>
      </c>
      <c r="L7">
        <f t="shared" si="8"/>
        <v>134.53891055993668</v>
      </c>
      <c r="M7">
        <f t="shared" si="9"/>
        <v>9.6825420005256344</v>
      </c>
      <c r="N7">
        <f t="shared" si="10"/>
        <v>125.71708944006335</v>
      </c>
      <c r="O7">
        <f t="shared" si="11"/>
        <v>4.9734579994743715</v>
      </c>
      <c r="P7">
        <f t="shared" si="12"/>
        <v>134.53891055993668</v>
      </c>
      <c r="Q7">
        <f t="shared" si="13"/>
        <v>9.6825420005256344</v>
      </c>
      <c r="R7">
        <f t="shared" si="14"/>
        <v>123.07054310410136</v>
      </c>
      <c r="S7">
        <f t="shared" si="15"/>
        <v>5.0380000000000029</v>
      </c>
      <c r="T7">
        <f t="shared" si="16"/>
        <v>134.41800000000001</v>
      </c>
      <c r="U7">
        <f t="shared" si="17"/>
        <v>9.6180000000000021</v>
      </c>
      <c r="V7">
        <f t="shared" si="18"/>
        <v>125.83800000000001</v>
      </c>
    </row>
    <row r="8" spans="1:22" x14ac:dyDescent="0.15">
      <c r="A8">
        <f t="shared" si="0"/>
        <v>0.30000000000000004</v>
      </c>
      <c r="B8">
        <f t="shared" si="19"/>
        <v>10.646999999999998</v>
      </c>
      <c r="C8">
        <f t="shared" si="1"/>
        <v>131.84699999999998</v>
      </c>
      <c r="D8">
        <f t="shared" si="2"/>
        <v>32.070000000000007</v>
      </c>
      <c r="E8">
        <f t="shared" si="3"/>
        <v>16.070000000000007</v>
      </c>
      <c r="F8">
        <f t="shared" si="4"/>
        <v>35.871016155107739</v>
      </c>
      <c r="G8">
        <f t="shared" si="5"/>
        <v>0.89403656314970326</v>
      </c>
      <c r="H8">
        <f t="shared" si="6"/>
        <v>0.44799399968243642</v>
      </c>
      <c r="I8">
        <f t="array" ref="I8:J8">TRANSPOSE(MMULT({0,-1;1,0},TRANSPOSE(G8:H8)))</f>
        <v>-0.44799399968243642</v>
      </c>
      <c r="J8">
        <v>0.89403656314970326</v>
      </c>
      <c r="K8">
        <f t="shared" si="7"/>
        <v>8.4070300015878168</v>
      </c>
      <c r="L8">
        <f t="shared" si="8"/>
        <v>136.31718281574851</v>
      </c>
      <c r="M8">
        <f t="shared" si="9"/>
        <v>12.88696999841218</v>
      </c>
      <c r="N8">
        <f t="shared" si="10"/>
        <v>127.37681718425146</v>
      </c>
      <c r="O8">
        <f t="shared" si="11"/>
        <v>8.4070300015878168</v>
      </c>
      <c r="P8">
        <f t="shared" si="12"/>
        <v>136.31718281574851</v>
      </c>
      <c r="Q8">
        <f t="shared" si="13"/>
        <v>12.88696999841218</v>
      </c>
      <c r="R8">
        <f t="shared" si="14"/>
        <v>124.69470749480236</v>
      </c>
      <c r="S8">
        <f t="shared" si="15"/>
        <v>8.6382499999999975</v>
      </c>
      <c r="T8">
        <f t="shared" si="16"/>
        <v>135.85574999999997</v>
      </c>
      <c r="U8">
        <f t="shared" si="17"/>
        <v>12.655749999999999</v>
      </c>
      <c r="V8">
        <f t="shared" si="18"/>
        <v>127.83824999999997</v>
      </c>
    </row>
    <row r="9" spans="1:22" x14ac:dyDescent="0.15">
      <c r="A9">
        <f t="shared" si="0"/>
        <v>0.4</v>
      </c>
      <c r="B9">
        <f t="shared" si="19"/>
        <v>13.743999999999993</v>
      </c>
      <c r="C9">
        <f t="shared" si="1"/>
        <v>133.34399999999999</v>
      </c>
      <c r="D9">
        <f t="shared" si="2"/>
        <v>29.880000000000003</v>
      </c>
      <c r="E9">
        <f t="shared" si="3"/>
        <v>13.880000000000003</v>
      </c>
      <c r="F9">
        <f t="shared" si="4"/>
        <v>32.946453526897251</v>
      </c>
      <c r="G9">
        <f t="shared" si="5"/>
        <v>0.90692614231168101</v>
      </c>
      <c r="H9">
        <f t="shared" si="6"/>
        <v>0.42128965379136996</v>
      </c>
      <c r="I9">
        <f t="array" ref="I9:J9">TRANSPOSE(MMULT({0,-1;1,0},TRANSPOSE(G9:H9)))</f>
        <v>-0.42128965379136996</v>
      </c>
      <c r="J9">
        <v>0.90692614231168101</v>
      </c>
      <c r="K9">
        <f t="shared" si="7"/>
        <v>11.637551731043143</v>
      </c>
      <c r="L9">
        <f t="shared" si="8"/>
        <v>137.8786307115584</v>
      </c>
      <c r="M9">
        <f t="shared" si="9"/>
        <v>15.850448268956843</v>
      </c>
      <c r="N9">
        <f t="shared" si="10"/>
        <v>128.80936928844159</v>
      </c>
      <c r="O9">
        <f t="shared" si="11"/>
        <v>11.637551731043143</v>
      </c>
      <c r="P9">
        <f t="shared" si="12"/>
        <v>137.8786307115584</v>
      </c>
      <c r="Q9">
        <f t="shared" si="13"/>
        <v>15.850448268956843</v>
      </c>
      <c r="R9">
        <f t="shared" si="14"/>
        <v>126.08859086150655</v>
      </c>
      <c r="S9">
        <f t="shared" si="15"/>
        <v>12.008999999999993</v>
      </c>
      <c r="T9">
        <f t="shared" si="16"/>
        <v>137.07900000000001</v>
      </c>
      <c r="U9">
        <f t="shared" si="17"/>
        <v>15.478999999999992</v>
      </c>
      <c r="V9">
        <f t="shared" si="18"/>
        <v>129.60899999999998</v>
      </c>
    </row>
    <row r="10" spans="1:22" x14ac:dyDescent="0.15">
      <c r="A10">
        <f t="shared" si="0"/>
        <v>0.5</v>
      </c>
      <c r="B10">
        <f t="shared" si="19"/>
        <v>16.625</v>
      </c>
      <c r="C10">
        <f t="shared" si="1"/>
        <v>134.625</v>
      </c>
      <c r="D10">
        <f t="shared" si="2"/>
        <v>27.75</v>
      </c>
      <c r="E10">
        <f t="shared" si="3"/>
        <v>11.75</v>
      </c>
      <c r="F10">
        <f t="shared" si="4"/>
        <v>30.135112410608325</v>
      </c>
      <c r="G10">
        <f t="shared" si="5"/>
        <v>0.92085271234068122</v>
      </c>
      <c r="H10">
        <f t="shared" si="6"/>
        <v>0.38991060792803617</v>
      </c>
      <c r="I10">
        <f t="array" ref="I10:J10">TRANSPOSE(MMULT({0,-1;1,0},TRANSPOSE(G10:H10)))</f>
        <v>-0.38991060792803617</v>
      </c>
      <c r="J10">
        <v>0.92085271234068122</v>
      </c>
      <c r="K10">
        <f t="shared" si="7"/>
        <v>14.675446960359819</v>
      </c>
      <c r="L10">
        <f t="shared" si="8"/>
        <v>139.22926356170342</v>
      </c>
      <c r="M10">
        <f t="shared" si="9"/>
        <v>18.574553039640179</v>
      </c>
      <c r="N10">
        <f t="shared" si="10"/>
        <v>130.02073643829658</v>
      </c>
      <c r="O10">
        <f t="shared" si="11"/>
        <v>14.675446960359819</v>
      </c>
      <c r="P10">
        <f t="shared" si="12"/>
        <v>139.22926356170342</v>
      </c>
      <c r="Q10">
        <f t="shared" si="13"/>
        <v>18.574553039640179</v>
      </c>
      <c r="R10">
        <f t="shared" si="14"/>
        <v>127.25817830127455</v>
      </c>
      <c r="S10">
        <f t="shared" si="15"/>
        <v>15.15625</v>
      </c>
      <c r="T10">
        <f t="shared" si="16"/>
        <v>138.09375</v>
      </c>
      <c r="U10">
        <f t="shared" si="17"/>
        <v>18.09375</v>
      </c>
      <c r="V10">
        <f t="shared" si="18"/>
        <v>131.15625</v>
      </c>
    </row>
    <row r="11" spans="1:22" x14ac:dyDescent="0.15">
      <c r="A11">
        <f t="shared" si="0"/>
        <v>0.6</v>
      </c>
      <c r="B11">
        <f t="shared" si="19"/>
        <v>19.296000000000003</v>
      </c>
      <c r="C11">
        <f t="shared" si="1"/>
        <v>135.696</v>
      </c>
      <c r="D11">
        <f t="shared" si="2"/>
        <v>25.679999999999993</v>
      </c>
      <c r="E11">
        <f t="shared" si="3"/>
        <v>9.6799999999999926</v>
      </c>
      <c r="F11">
        <f t="shared" si="4"/>
        <v>27.44384812667494</v>
      </c>
      <c r="G11">
        <f t="shared" si="5"/>
        <v>0.93572883370679649</v>
      </c>
      <c r="H11">
        <f t="shared" si="6"/>
        <v>0.35272021457483588</v>
      </c>
      <c r="I11">
        <f t="array" ref="I11:J11">TRANSPOSE(MMULT({0,-1;1,0},TRANSPOSE(G11:H11)))</f>
        <v>-0.35272021457483588</v>
      </c>
      <c r="J11">
        <v>0.93572883370679649</v>
      </c>
      <c r="K11">
        <f t="shared" si="7"/>
        <v>17.532398927125822</v>
      </c>
      <c r="L11">
        <f t="shared" si="8"/>
        <v>140.37464416853399</v>
      </c>
      <c r="M11">
        <f t="shared" si="9"/>
        <v>21.059601072874184</v>
      </c>
      <c r="N11">
        <f t="shared" si="10"/>
        <v>131.01735583146601</v>
      </c>
      <c r="O11">
        <f t="shared" si="11"/>
        <v>17.532398927125822</v>
      </c>
      <c r="P11">
        <f t="shared" si="12"/>
        <v>140.37464416853399</v>
      </c>
      <c r="Q11">
        <f t="shared" si="13"/>
        <v>21.059601072874184</v>
      </c>
      <c r="R11">
        <f t="shared" si="14"/>
        <v>128.21016933034562</v>
      </c>
      <c r="S11">
        <f t="shared" si="15"/>
        <v>18.086000000000006</v>
      </c>
      <c r="T11">
        <f t="shared" si="16"/>
        <v>138.90600000000001</v>
      </c>
      <c r="U11">
        <f t="shared" si="17"/>
        <v>20.506</v>
      </c>
      <c r="V11">
        <f t="shared" si="18"/>
        <v>132.48599999999999</v>
      </c>
    </row>
    <row r="12" spans="1:22" x14ac:dyDescent="0.15">
      <c r="A12">
        <f t="shared" si="0"/>
        <v>0.7</v>
      </c>
      <c r="B12">
        <f t="shared" si="19"/>
        <v>21.763000000000002</v>
      </c>
      <c r="C12">
        <f t="shared" si="1"/>
        <v>136.56299999999999</v>
      </c>
      <c r="D12">
        <f t="shared" si="2"/>
        <v>23.669999999999995</v>
      </c>
      <c r="E12">
        <f t="shared" si="3"/>
        <v>7.6699999999999946</v>
      </c>
      <c r="F12">
        <f t="shared" si="4"/>
        <v>24.881675988566357</v>
      </c>
      <c r="G12">
        <f t="shared" si="5"/>
        <v>0.95130247700664727</v>
      </c>
      <c r="H12">
        <f t="shared" si="6"/>
        <v>0.30825897755137227</v>
      </c>
      <c r="I12">
        <f t="array" ref="I12:J12">TRANSPOSE(MMULT({0,-1;1,0},TRANSPOSE(G12:H12)))</f>
        <v>-0.30825897755137227</v>
      </c>
      <c r="J12">
        <v>0.95130247700664727</v>
      </c>
      <c r="K12">
        <f t="shared" si="7"/>
        <v>20.221705112243139</v>
      </c>
      <c r="L12">
        <f t="shared" si="8"/>
        <v>141.31951238503322</v>
      </c>
      <c r="M12">
        <f t="shared" si="9"/>
        <v>23.304294887756864</v>
      </c>
      <c r="N12">
        <f t="shared" si="10"/>
        <v>131.80648761496676</v>
      </c>
      <c r="O12">
        <f t="shared" si="11"/>
        <v>20.221705112243139</v>
      </c>
      <c r="P12">
        <f t="shared" si="12"/>
        <v>141.31951238503322</v>
      </c>
      <c r="Q12">
        <f t="shared" si="13"/>
        <v>23.304294887756864</v>
      </c>
      <c r="R12">
        <f t="shared" si="14"/>
        <v>128.95258018394682</v>
      </c>
      <c r="S12">
        <f t="shared" si="15"/>
        <v>20.804250000000003</v>
      </c>
      <c r="T12">
        <f t="shared" si="16"/>
        <v>139.52175</v>
      </c>
      <c r="U12">
        <f t="shared" si="17"/>
        <v>22.72175</v>
      </c>
      <c r="V12">
        <f t="shared" si="18"/>
        <v>133.60424999999998</v>
      </c>
    </row>
    <row r="13" spans="1:22" x14ac:dyDescent="0.15">
      <c r="A13">
        <f t="shared" si="0"/>
        <v>0.79999999999999993</v>
      </c>
      <c r="B13">
        <f t="shared" si="19"/>
        <v>24.031999999999993</v>
      </c>
      <c r="C13">
        <f t="shared" si="1"/>
        <v>137.232</v>
      </c>
      <c r="D13">
        <f t="shared" si="2"/>
        <v>21.720000000000006</v>
      </c>
      <c r="E13">
        <f t="shared" si="3"/>
        <v>5.720000000000006</v>
      </c>
      <c r="F13">
        <f t="shared" si="4"/>
        <v>22.460560990322577</v>
      </c>
      <c r="G13">
        <f t="shared" si="5"/>
        <v>0.96702838407991454</v>
      </c>
      <c r="H13">
        <f t="shared" si="6"/>
        <v>0.25466861680189296</v>
      </c>
      <c r="I13">
        <f t="array" ref="I13:J13">TRANSPOSE(MMULT({0,-1;1,0},TRANSPOSE(G13:H13)))</f>
        <v>-0.25466861680189296</v>
      </c>
      <c r="J13">
        <v>0.96702838407991454</v>
      </c>
      <c r="K13">
        <f t="shared" si="7"/>
        <v>22.758656915990528</v>
      </c>
      <c r="L13">
        <f t="shared" si="8"/>
        <v>142.06714192039956</v>
      </c>
      <c r="M13">
        <f t="shared" si="9"/>
        <v>25.305343084009458</v>
      </c>
      <c r="N13">
        <f t="shared" si="10"/>
        <v>132.39685807960043</v>
      </c>
      <c r="O13">
        <f t="shared" si="11"/>
        <v>22.758656915990528</v>
      </c>
      <c r="P13">
        <f t="shared" si="12"/>
        <v>142.06714192039956</v>
      </c>
      <c r="Q13">
        <f t="shared" si="13"/>
        <v>25.305343084009458</v>
      </c>
      <c r="R13">
        <f t="shared" si="14"/>
        <v>129.49577292736069</v>
      </c>
      <c r="S13">
        <f t="shared" si="15"/>
        <v>23.316999999999993</v>
      </c>
      <c r="T13">
        <f t="shared" si="16"/>
        <v>139.947</v>
      </c>
      <c r="U13">
        <f t="shared" si="17"/>
        <v>24.746999999999993</v>
      </c>
      <c r="V13">
        <f t="shared" si="18"/>
        <v>134.517</v>
      </c>
    </row>
    <row r="14" spans="1:22" x14ac:dyDescent="0.15">
      <c r="A14">
        <f t="shared" si="0"/>
        <v>0.89999999999999991</v>
      </c>
      <c r="B14">
        <f t="shared" si="19"/>
        <v>26.108999999999998</v>
      </c>
      <c r="C14">
        <f t="shared" si="1"/>
        <v>137.709</v>
      </c>
      <c r="D14">
        <f t="shared" si="2"/>
        <v>19.830000000000005</v>
      </c>
      <c r="E14">
        <f t="shared" si="3"/>
        <v>3.8300000000000054</v>
      </c>
      <c r="F14">
        <f t="shared" si="4"/>
        <v>20.196479891307799</v>
      </c>
      <c r="G14">
        <f t="shared" si="5"/>
        <v>0.98185426899736528</v>
      </c>
      <c r="H14">
        <f t="shared" si="6"/>
        <v>0.18963700707311715</v>
      </c>
      <c r="I14">
        <f t="array" ref="I14:J14">TRANSPOSE(MMULT({0,-1;1,0},TRANSPOSE(G14:H14)))</f>
        <v>-0.18963700707311715</v>
      </c>
      <c r="J14">
        <v>0.98185426899736528</v>
      </c>
      <c r="K14">
        <f t="shared" si="7"/>
        <v>25.160814964634412</v>
      </c>
      <c r="L14">
        <f t="shared" si="8"/>
        <v>142.61827134498682</v>
      </c>
      <c r="M14">
        <f t="shared" si="9"/>
        <v>27.057185035365585</v>
      </c>
      <c r="N14">
        <f t="shared" si="10"/>
        <v>132.79972865501318</v>
      </c>
      <c r="O14">
        <f t="shared" si="11"/>
        <v>25.160814964634412</v>
      </c>
      <c r="P14">
        <f t="shared" si="12"/>
        <v>142.61827134498682</v>
      </c>
      <c r="Q14">
        <f t="shared" si="13"/>
        <v>27.057185035365585</v>
      </c>
      <c r="R14">
        <f t="shared" si="14"/>
        <v>129.85416584802107</v>
      </c>
      <c r="S14">
        <f t="shared" si="15"/>
        <v>25.630249999999997</v>
      </c>
      <c r="T14">
        <f t="shared" si="16"/>
        <v>140.18774999999999</v>
      </c>
      <c r="U14">
        <f t="shared" si="17"/>
        <v>26.58775</v>
      </c>
      <c r="V14">
        <f t="shared" si="18"/>
        <v>135.23025000000001</v>
      </c>
    </row>
    <row r="15" spans="1:22" x14ac:dyDescent="0.15">
      <c r="A15">
        <f t="shared" si="0"/>
        <v>0.99999999999999989</v>
      </c>
      <c r="B15">
        <f t="shared" si="19"/>
        <v>28</v>
      </c>
      <c r="C15">
        <f t="shared" si="1"/>
        <v>138</v>
      </c>
      <c r="D15">
        <f t="shared" si="2"/>
        <v>18</v>
      </c>
      <c r="E15">
        <f t="shared" si="3"/>
        <v>2</v>
      </c>
      <c r="F15">
        <f t="shared" si="4"/>
        <v>18.110770276274835</v>
      </c>
      <c r="G15">
        <f t="shared" si="5"/>
        <v>0.99388373467361879</v>
      </c>
      <c r="H15">
        <f t="shared" si="6"/>
        <v>0.11043152607484653</v>
      </c>
      <c r="I15">
        <f t="array" ref="I15:J15">TRANSPOSE(MMULT({0,-1;1,0},TRANSPOSE(G15:H15)))</f>
        <v>-0.11043152607484653</v>
      </c>
      <c r="J15">
        <v>0.99388373467361879</v>
      </c>
      <c r="K15">
        <f t="shared" si="7"/>
        <v>27.447842369625768</v>
      </c>
      <c r="L15">
        <f t="shared" si="8"/>
        <v>142.9694186733681</v>
      </c>
      <c r="M15">
        <f t="shared" si="9"/>
        <v>28.552157630374232</v>
      </c>
      <c r="N15">
        <f t="shared" si="10"/>
        <v>133.0305813266319</v>
      </c>
      <c r="O15">
        <f t="shared" si="11"/>
        <v>27.447842369625768</v>
      </c>
      <c r="P15">
        <f t="shared" si="12"/>
        <v>142.9694186733681</v>
      </c>
      <c r="Q15">
        <f t="shared" si="13"/>
        <v>28.552157630374232</v>
      </c>
      <c r="R15">
        <f t="shared" si="14"/>
        <v>130.04893012261104</v>
      </c>
      <c r="S15">
        <f t="shared" si="15"/>
        <v>27.75</v>
      </c>
      <c r="T15">
        <f t="shared" si="16"/>
        <v>140.25</v>
      </c>
      <c r="U15">
        <f t="shared" si="17"/>
        <v>28.25</v>
      </c>
      <c r="V15">
        <f t="shared" si="18"/>
        <v>135.75</v>
      </c>
    </row>
    <row r="16" spans="1:22" x14ac:dyDescent="0.15">
      <c r="A16">
        <f t="shared" si="0"/>
        <v>1.0999999999999999</v>
      </c>
      <c r="B16">
        <f t="shared" si="19"/>
        <v>29.710999999999991</v>
      </c>
      <c r="C16">
        <f t="shared" si="1"/>
        <v>138.11099999999999</v>
      </c>
      <c r="D16">
        <f t="shared" si="2"/>
        <v>16.230000000000004</v>
      </c>
      <c r="E16">
        <f t="shared" si="3"/>
        <v>0.23000000000000398</v>
      </c>
      <c r="F16">
        <f t="shared" si="4"/>
        <v>16.231629616276987</v>
      </c>
      <c r="G16">
        <f t="shared" si="5"/>
        <v>0.99989960242344689</v>
      </c>
      <c r="H16">
        <f t="shared" si="6"/>
        <v>1.4169864975810024E-2</v>
      </c>
      <c r="I16">
        <f t="array" ref="I16:J16">TRANSPOSE(MMULT({0,-1;1,0},TRANSPOSE(G16:H16)))</f>
        <v>-1.4169864975810024E-2</v>
      </c>
      <c r="J16">
        <v>0.99989960242344689</v>
      </c>
      <c r="K16">
        <f t="shared" si="7"/>
        <v>29.640150675120942</v>
      </c>
      <c r="L16">
        <f t="shared" si="8"/>
        <v>143.11049801211723</v>
      </c>
      <c r="M16">
        <f t="shared" si="9"/>
        <v>29.78184932487904</v>
      </c>
      <c r="N16">
        <f t="shared" si="10"/>
        <v>133.11150198788275</v>
      </c>
      <c r="O16">
        <f t="shared" si="11"/>
        <v>29.640150675120942</v>
      </c>
      <c r="P16">
        <f t="shared" si="12"/>
        <v>143.11049801211723</v>
      </c>
      <c r="Q16">
        <f t="shared" si="13"/>
        <v>29.78184932487904</v>
      </c>
      <c r="R16">
        <f t="shared" si="14"/>
        <v>130.11180318061241</v>
      </c>
      <c r="S16">
        <f t="shared" si="15"/>
        <v>29.682249999999989</v>
      </c>
      <c r="T16">
        <f t="shared" si="16"/>
        <v>140.13974999999999</v>
      </c>
      <c r="U16">
        <f t="shared" si="17"/>
        <v>29.739749999999994</v>
      </c>
      <c r="V16">
        <f t="shared" si="18"/>
        <v>136.08224999999999</v>
      </c>
    </row>
    <row r="17" spans="1:22" x14ac:dyDescent="0.15">
      <c r="A17">
        <f t="shared" si="0"/>
        <v>1.2</v>
      </c>
      <c r="B17">
        <f t="shared" si="19"/>
        <v>31.248000000000005</v>
      </c>
      <c r="C17">
        <f t="shared" si="1"/>
        <v>138.048</v>
      </c>
      <c r="D17">
        <f t="shared" si="2"/>
        <v>14.519999999999996</v>
      </c>
      <c r="E17">
        <f t="shared" si="3"/>
        <v>-1.480000000000004</v>
      </c>
      <c r="F17">
        <f t="shared" si="4"/>
        <v>14.595232098188774</v>
      </c>
      <c r="G17">
        <f t="shared" si="5"/>
        <v>0.99484543324267427</v>
      </c>
      <c r="H17">
        <f t="shared" si="6"/>
        <v>-0.10140297804401943</v>
      </c>
      <c r="I17">
        <f t="array" ref="I17:J17">TRANSPOSE(MMULT({0,-1;1,0},TRANSPOSE(G17:H17)))</f>
        <v>0.10140297804401943</v>
      </c>
      <c r="J17">
        <v>0.99484543324267427</v>
      </c>
      <c r="K17">
        <f t="shared" si="7"/>
        <v>31.755014890220103</v>
      </c>
      <c r="L17">
        <f t="shared" si="8"/>
        <v>143.02222716621338</v>
      </c>
      <c r="M17">
        <f t="shared" si="9"/>
        <v>30.740985109779906</v>
      </c>
      <c r="N17">
        <f t="shared" si="10"/>
        <v>133.07377283378662</v>
      </c>
      <c r="O17">
        <f t="shared" si="11"/>
        <v>31.755014890220103</v>
      </c>
      <c r="P17">
        <f t="shared" si="12"/>
        <v>143.02222716621338</v>
      </c>
      <c r="Q17">
        <f t="shared" si="13"/>
        <v>30.740985109779906</v>
      </c>
      <c r="R17">
        <f t="shared" si="14"/>
        <v>130.08923653405861</v>
      </c>
      <c r="S17">
        <f t="shared" si="15"/>
        <v>31.433000000000007</v>
      </c>
      <c r="T17">
        <f t="shared" si="16"/>
        <v>139.863</v>
      </c>
      <c r="U17">
        <f t="shared" si="17"/>
        <v>31.063000000000002</v>
      </c>
      <c r="V17">
        <f t="shared" si="18"/>
        <v>136.233</v>
      </c>
    </row>
    <row r="18" spans="1:22" x14ac:dyDescent="0.15">
      <c r="A18">
        <f t="shared" si="0"/>
        <v>1.3</v>
      </c>
      <c r="B18">
        <f t="shared" si="19"/>
        <v>32.616999999999997</v>
      </c>
      <c r="C18">
        <f t="shared" si="1"/>
        <v>137.81700000000001</v>
      </c>
      <c r="D18">
        <f t="shared" si="2"/>
        <v>12.870000000000005</v>
      </c>
      <c r="E18">
        <f t="shared" si="3"/>
        <v>-3.1299999999999955</v>
      </c>
      <c r="F18">
        <f t="shared" si="4"/>
        <v>13.245142505839643</v>
      </c>
      <c r="G18">
        <f t="shared" si="5"/>
        <v>0.97167697473437964</v>
      </c>
      <c r="H18">
        <f t="shared" si="6"/>
        <v>-0.23631304824542368</v>
      </c>
      <c r="I18">
        <f t="array" ref="I18:J18">TRANSPOSE(MMULT({0,-1;1,0},TRANSPOSE(G18:H18)))</f>
        <v>0.23631304824542368</v>
      </c>
      <c r="J18">
        <v>0.97167697473437964</v>
      </c>
      <c r="K18">
        <f t="shared" si="7"/>
        <v>33.798565241227116</v>
      </c>
      <c r="L18">
        <f t="shared" si="8"/>
        <v>142.6753848736719</v>
      </c>
      <c r="M18">
        <f t="shared" si="9"/>
        <v>31.435434758772878</v>
      </c>
      <c r="N18">
        <f t="shared" si="10"/>
        <v>132.95861512632811</v>
      </c>
      <c r="O18">
        <f t="shared" si="11"/>
        <v>33.798565241227116</v>
      </c>
      <c r="P18">
        <f t="shared" si="12"/>
        <v>142.6753848736719</v>
      </c>
      <c r="Q18">
        <f t="shared" si="13"/>
        <v>31.435434758772878</v>
      </c>
      <c r="R18">
        <f t="shared" si="14"/>
        <v>130.04358420212498</v>
      </c>
      <c r="S18">
        <f t="shared" si="15"/>
        <v>33.008249999999997</v>
      </c>
      <c r="T18">
        <f t="shared" si="16"/>
        <v>139.42574999999999</v>
      </c>
      <c r="U18">
        <f t="shared" si="17"/>
        <v>32.225749999999998</v>
      </c>
      <c r="V18">
        <f t="shared" si="18"/>
        <v>136.20825000000002</v>
      </c>
    </row>
    <row r="19" spans="1:22" x14ac:dyDescent="0.15">
      <c r="A19">
        <f t="shared" si="0"/>
        <v>1.4000000000000001</v>
      </c>
      <c r="B19">
        <f t="shared" si="19"/>
        <v>33.824000000000005</v>
      </c>
      <c r="C19">
        <f t="shared" si="1"/>
        <v>137.42399999999998</v>
      </c>
      <c r="D19">
        <f t="shared" si="2"/>
        <v>11.279999999999994</v>
      </c>
      <c r="E19">
        <f t="shared" si="3"/>
        <v>-4.720000000000006</v>
      </c>
      <c r="F19">
        <f t="shared" si="4"/>
        <v>12.227706244427036</v>
      </c>
      <c r="G19">
        <f t="shared" si="5"/>
        <v>0.92249517403487069</v>
      </c>
      <c r="H19">
        <f t="shared" si="6"/>
        <v>-0.38600861892239341</v>
      </c>
      <c r="I19">
        <f t="array" ref="I19:J19">TRANSPOSE(MMULT({0,-1;1,0},TRANSPOSE(G19:H19)))</f>
        <v>0.38600861892239341</v>
      </c>
      <c r="J19">
        <v>0.92249517403487069</v>
      </c>
      <c r="K19">
        <f t="shared" si="7"/>
        <v>35.754043094611973</v>
      </c>
      <c r="L19">
        <f t="shared" si="8"/>
        <v>142.03647587017434</v>
      </c>
      <c r="M19">
        <f t="shared" si="9"/>
        <v>31.893956905388038</v>
      </c>
      <c r="N19">
        <f t="shared" si="10"/>
        <v>132.81152412982561</v>
      </c>
      <c r="O19">
        <f t="shared" si="11"/>
        <v>35.754043094611973</v>
      </c>
      <c r="P19">
        <f t="shared" si="12"/>
        <v>142.03647587017434</v>
      </c>
      <c r="Q19">
        <f t="shared" si="13"/>
        <v>31.893956905388038</v>
      </c>
      <c r="R19">
        <f t="shared" si="14"/>
        <v>130.04403860772101</v>
      </c>
      <c r="S19">
        <f t="shared" si="15"/>
        <v>34.414000000000009</v>
      </c>
      <c r="T19">
        <f t="shared" si="16"/>
        <v>138.83399999999997</v>
      </c>
      <c r="U19">
        <f t="shared" si="17"/>
        <v>33.234000000000002</v>
      </c>
      <c r="V19">
        <f t="shared" si="18"/>
        <v>136.01399999999998</v>
      </c>
    </row>
    <row r="20" spans="1:22" x14ac:dyDescent="0.15">
      <c r="A20">
        <f t="shared" si="0"/>
        <v>1.5000000000000002</v>
      </c>
      <c r="B20">
        <f t="shared" si="19"/>
        <v>34.875</v>
      </c>
      <c r="C20">
        <f t="shared" si="1"/>
        <v>136.875</v>
      </c>
      <c r="D20">
        <f t="shared" si="2"/>
        <v>9.75</v>
      </c>
      <c r="E20">
        <f t="shared" si="3"/>
        <v>-6.25</v>
      </c>
      <c r="F20">
        <f t="shared" si="4"/>
        <v>11.58123482190047</v>
      </c>
      <c r="G20">
        <f t="shared" si="5"/>
        <v>0.84187913896387379</v>
      </c>
      <c r="H20">
        <f t="shared" si="6"/>
        <v>-0.53966611472043191</v>
      </c>
      <c r="I20">
        <f t="array" ref="I20:J20">TRANSPOSE(MMULT({0,-1;1,0},TRANSPOSE(G20:H20)))</f>
        <v>0.53966611472043191</v>
      </c>
      <c r="J20">
        <v>0.84187913896387379</v>
      </c>
      <c r="K20">
        <f t="shared" si="7"/>
        <v>37.573330573602156</v>
      </c>
      <c r="L20">
        <f t="shared" si="8"/>
        <v>141.08439569481936</v>
      </c>
      <c r="M20">
        <f t="shared" si="9"/>
        <v>32.176669426397844</v>
      </c>
      <c r="N20">
        <f t="shared" si="10"/>
        <v>132.66560430518064</v>
      </c>
      <c r="O20">
        <f t="shared" si="11"/>
        <v>37.573330573602156</v>
      </c>
      <c r="P20">
        <f t="shared" si="12"/>
        <v>141.08439569481936</v>
      </c>
      <c r="Q20">
        <f t="shared" si="13"/>
        <v>32.176669426397844</v>
      </c>
      <c r="R20">
        <f t="shared" si="14"/>
        <v>130.139966888289</v>
      </c>
      <c r="S20">
        <f t="shared" si="15"/>
        <v>35.65625</v>
      </c>
      <c r="T20">
        <f t="shared" si="16"/>
        <v>138.09375</v>
      </c>
      <c r="U20">
        <f t="shared" si="17"/>
        <v>34.09375</v>
      </c>
      <c r="V20">
        <f t="shared" si="18"/>
        <v>135.65625</v>
      </c>
    </row>
    <row r="21" spans="1:22" x14ac:dyDescent="0.15">
      <c r="A21">
        <f t="shared" si="0"/>
        <v>1.6000000000000003</v>
      </c>
      <c r="B21">
        <f t="shared" si="19"/>
        <v>35.776000000000003</v>
      </c>
      <c r="C21">
        <f t="shared" si="1"/>
        <v>136.17599999999999</v>
      </c>
      <c r="D21">
        <f t="shared" si="2"/>
        <v>8.2799999999999905</v>
      </c>
      <c r="E21">
        <f t="shared" si="3"/>
        <v>-7.7200000000000095</v>
      </c>
      <c r="F21">
        <f t="shared" si="4"/>
        <v>11.320636024535016</v>
      </c>
      <c r="G21">
        <f t="shared" si="5"/>
        <v>0.73140766844326521</v>
      </c>
      <c r="H21">
        <f t="shared" si="6"/>
        <v>-0.68194048313792521</v>
      </c>
      <c r="I21">
        <f t="array" ref="I21:J21">TRANSPOSE(MMULT({0,-1;1,0},TRANSPOSE(G21:H21)))</f>
        <v>0.68194048313792521</v>
      </c>
      <c r="J21">
        <v>0.73140766844326521</v>
      </c>
      <c r="K21">
        <f t="shared" si="7"/>
        <v>39.185702415689633</v>
      </c>
      <c r="L21">
        <f t="shared" si="8"/>
        <v>139.83303834221633</v>
      </c>
      <c r="M21">
        <f t="shared" si="9"/>
        <v>32.366297584310374</v>
      </c>
      <c r="N21">
        <f t="shared" si="10"/>
        <v>132.51896165778365</v>
      </c>
      <c r="O21">
        <f t="shared" si="11"/>
        <v>39.185702415689633</v>
      </c>
      <c r="P21">
        <f t="shared" si="12"/>
        <v>139.83303834221633</v>
      </c>
      <c r="Q21">
        <f t="shared" si="13"/>
        <v>32.366297584310374</v>
      </c>
      <c r="R21">
        <f t="shared" si="14"/>
        <v>130.32473865245387</v>
      </c>
      <c r="S21">
        <f t="shared" si="15"/>
        <v>36.741000000000007</v>
      </c>
      <c r="T21">
        <f t="shared" si="16"/>
        <v>137.21099999999998</v>
      </c>
      <c r="U21">
        <f t="shared" si="17"/>
        <v>34.811</v>
      </c>
      <c r="V21">
        <f t="shared" si="18"/>
        <v>135.14099999999999</v>
      </c>
    </row>
    <row r="22" spans="1:22" x14ac:dyDescent="0.15">
      <c r="A22">
        <f t="shared" si="0"/>
        <v>1.7000000000000004</v>
      </c>
      <c r="B22">
        <f t="shared" si="19"/>
        <v>36.533000000000001</v>
      </c>
      <c r="C22">
        <f t="shared" si="1"/>
        <v>135.333</v>
      </c>
      <c r="D22">
        <f t="shared" si="2"/>
        <v>6.8699999999999974</v>
      </c>
      <c r="E22">
        <f t="shared" si="3"/>
        <v>-9.1300000000000026</v>
      </c>
      <c r="F22">
        <f t="shared" si="4"/>
        <v>11.426014178181298</v>
      </c>
      <c r="G22">
        <f t="shared" si="5"/>
        <v>0.60125953747884375</v>
      </c>
      <c r="H22">
        <f t="shared" si="6"/>
        <v>-0.79905379580521785</v>
      </c>
      <c r="I22">
        <f t="array" ref="I22:J22">TRANSPOSE(MMULT({0,-1;1,0},TRANSPOSE(G22:H22)))</f>
        <v>0.79905379580521785</v>
      </c>
      <c r="J22">
        <v>0.60125953747884375</v>
      </c>
      <c r="K22">
        <f t="shared" si="7"/>
        <v>40.528268979026087</v>
      </c>
      <c r="L22">
        <f t="shared" si="8"/>
        <v>138.33929768739421</v>
      </c>
      <c r="M22">
        <f t="shared" si="9"/>
        <v>32.537731020973915</v>
      </c>
      <c r="N22">
        <f t="shared" si="10"/>
        <v>132.32670231260579</v>
      </c>
      <c r="O22">
        <f t="shared" si="11"/>
        <v>40.528268979026087</v>
      </c>
      <c r="P22">
        <f t="shared" si="12"/>
        <v>138.33929768739421</v>
      </c>
      <c r="Q22">
        <f t="shared" si="13"/>
        <v>32.537731020973915</v>
      </c>
      <c r="R22">
        <f t="shared" si="14"/>
        <v>130.52292370016926</v>
      </c>
      <c r="S22">
        <f t="shared" si="15"/>
        <v>37.674250000000001</v>
      </c>
      <c r="T22">
        <f t="shared" si="16"/>
        <v>136.19174999999998</v>
      </c>
      <c r="U22">
        <f t="shared" si="17"/>
        <v>35.391750000000002</v>
      </c>
      <c r="V22">
        <f t="shared" si="18"/>
        <v>134.47425000000001</v>
      </c>
    </row>
    <row r="23" spans="1:22" x14ac:dyDescent="0.15">
      <c r="A23">
        <f t="shared" si="0"/>
        <v>1.8000000000000005</v>
      </c>
      <c r="B23">
        <f t="shared" si="19"/>
        <v>37.152000000000001</v>
      </c>
      <c r="C23">
        <f t="shared" si="1"/>
        <v>134.352</v>
      </c>
      <c r="D23">
        <f t="shared" si="2"/>
        <v>5.5199999999999925</v>
      </c>
      <c r="E23">
        <f t="shared" si="3"/>
        <v>-10.480000000000008</v>
      </c>
      <c r="F23">
        <f t="shared" si="4"/>
        <v>11.844863865828094</v>
      </c>
      <c r="G23">
        <f t="shared" si="5"/>
        <v>0.46602477348219656</v>
      </c>
      <c r="H23">
        <f t="shared" si="6"/>
        <v>-0.88477167139373736</v>
      </c>
      <c r="I23">
        <f t="array" ref="I23:J23">TRANSPOSE(MMULT({0,-1;1,0},TRANSPOSE(G23:H23)))</f>
        <v>0.88477167139373736</v>
      </c>
      <c r="J23">
        <v>0.46602477348219656</v>
      </c>
      <c r="K23">
        <f t="shared" si="7"/>
        <v>41.575858356968688</v>
      </c>
      <c r="L23">
        <f t="shared" si="8"/>
        <v>136.68212386741098</v>
      </c>
      <c r="M23">
        <f t="shared" si="9"/>
        <v>32.728141643031314</v>
      </c>
      <c r="N23">
        <f t="shared" si="10"/>
        <v>132.02187613258903</v>
      </c>
      <c r="O23">
        <f t="shared" si="11"/>
        <v>41.575858356968688</v>
      </c>
      <c r="P23">
        <f t="shared" si="12"/>
        <v>136.68212386741098</v>
      </c>
      <c r="Q23">
        <f t="shared" si="13"/>
        <v>32.728141643031314</v>
      </c>
      <c r="R23">
        <f t="shared" si="14"/>
        <v>130.62380181214243</v>
      </c>
      <c r="S23">
        <f t="shared" si="15"/>
        <v>38.462000000000003</v>
      </c>
      <c r="T23">
        <f t="shared" si="16"/>
        <v>135.042</v>
      </c>
      <c r="U23">
        <f t="shared" si="17"/>
        <v>35.841999999999999</v>
      </c>
      <c r="V23">
        <f t="shared" si="18"/>
        <v>133.66200000000001</v>
      </c>
    </row>
    <row r="24" spans="1:22" x14ac:dyDescent="0.15">
      <c r="A24">
        <f t="shared" si="0"/>
        <v>1.9000000000000006</v>
      </c>
      <c r="B24">
        <f t="shared" si="19"/>
        <v>37.639000000000003</v>
      </c>
      <c r="C24">
        <f t="shared" si="1"/>
        <v>133.239</v>
      </c>
      <c r="D24">
        <f t="shared" si="2"/>
        <v>4.2299999999999951</v>
      </c>
      <c r="E24">
        <f t="shared" si="3"/>
        <v>-11.770000000000005</v>
      </c>
      <c r="F24">
        <f t="shared" si="4"/>
        <v>12.507030023150984</v>
      </c>
      <c r="G24">
        <f t="shared" si="5"/>
        <v>0.33820979018760694</v>
      </c>
      <c r="H24">
        <f t="shared" si="6"/>
        <v>-0.94107074007284641</v>
      </c>
      <c r="I24">
        <f t="array" ref="I24:J24">TRANSPOSE(MMULT({0,-1;1,0},TRANSPOSE(G24:H24)))</f>
        <v>0.94107074007284641</v>
      </c>
      <c r="J24">
        <v>0.33820979018760694</v>
      </c>
      <c r="K24">
        <f t="shared" si="7"/>
        <v>42.344353700364238</v>
      </c>
      <c r="L24">
        <f t="shared" si="8"/>
        <v>134.93004895093804</v>
      </c>
      <c r="M24">
        <f t="shared" si="9"/>
        <v>32.933646299635768</v>
      </c>
      <c r="N24">
        <f t="shared" si="10"/>
        <v>131.54795104906196</v>
      </c>
      <c r="O24">
        <f t="shared" si="11"/>
        <v>42.344353700364238</v>
      </c>
      <c r="P24">
        <f t="shared" si="12"/>
        <v>134.93004895093804</v>
      </c>
      <c r="Q24">
        <f t="shared" si="13"/>
        <v>32.933646299635768</v>
      </c>
      <c r="R24">
        <f t="shared" si="14"/>
        <v>130.53332167849914</v>
      </c>
      <c r="S24">
        <f t="shared" si="15"/>
        <v>39.110250000000001</v>
      </c>
      <c r="T24">
        <f t="shared" si="16"/>
        <v>133.76775000000001</v>
      </c>
      <c r="U24">
        <f t="shared" si="17"/>
        <v>36.167750000000005</v>
      </c>
      <c r="V24">
        <f t="shared" si="18"/>
        <v>132.71025</v>
      </c>
    </row>
    <row r="25" spans="1:22" x14ac:dyDescent="0.15">
      <c r="A25">
        <f t="shared" si="0"/>
        <v>2.0000000000000004</v>
      </c>
      <c r="B25">
        <f t="shared" si="19"/>
        <v>38</v>
      </c>
      <c r="C25">
        <f t="shared" si="1"/>
        <v>132</v>
      </c>
      <c r="D25">
        <f t="shared" si="2"/>
        <v>2.9999999999999947</v>
      </c>
      <c r="E25">
        <f t="shared" si="3"/>
        <v>-13.000000000000005</v>
      </c>
      <c r="F25">
        <f t="shared" si="4"/>
        <v>13.341664064126338</v>
      </c>
      <c r="G25">
        <f t="shared" si="5"/>
        <v>0.22485950669875795</v>
      </c>
      <c r="H25">
        <f t="shared" si="6"/>
        <v>-0.97439119569461996</v>
      </c>
      <c r="I25">
        <f t="array" ref="I25:J25">TRANSPOSE(MMULT({0,-1;1,0},TRANSPOSE(G25:H25)))</f>
        <v>0.97439119569461996</v>
      </c>
      <c r="J25">
        <v>0.22485950669875795</v>
      </c>
      <c r="K25">
        <f t="shared" si="7"/>
        <v>42.871955978473096</v>
      </c>
      <c r="L25">
        <f t="shared" si="8"/>
        <v>133.1242975334938</v>
      </c>
      <c r="M25">
        <f t="shared" si="9"/>
        <v>33.128044021526904</v>
      </c>
      <c r="N25">
        <f t="shared" si="10"/>
        <v>130.8757024665062</v>
      </c>
      <c r="O25">
        <f t="shared" si="11"/>
        <v>42.871955978473096</v>
      </c>
      <c r="P25">
        <f t="shared" si="12"/>
        <v>133.1242975334938</v>
      </c>
      <c r="Q25">
        <f t="shared" si="13"/>
        <v>33.128044021526904</v>
      </c>
      <c r="R25">
        <f t="shared" si="14"/>
        <v>130.20112394640995</v>
      </c>
      <c r="S25">
        <f t="shared" si="15"/>
        <v>39.625</v>
      </c>
      <c r="T25">
        <f t="shared" si="16"/>
        <v>132.375</v>
      </c>
      <c r="U25">
        <f t="shared" si="17"/>
        <v>36.375</v>
      </c>
      <c r="V25">
        <f t="shared" si="18"/>
        <v>131.625</v>
      </c>
    </row>
    <row r="26" spans="1:22" x14ac:dyDescent="0.15">
      <c r="A26">
        <f t="shared" si="0"/>
        <v>2.1000000000000005</v>
      </c>
      <c r="B26">
        <f t="shared" si="19"/>
        <v>38.241</v>
      </c>
      <c r="C26">
        <f t="shared" si="1"/>
        <v>130.64099999999999</v>
      </c>
      <c r="D26">
        <f t="shared" si="2"/>
        <v>1.8299999999999947</v>
      </c>
      <c r="E26">
        <f t="shared" si="3"/>
        <v>-14.170000000000005</v>
      </c>
      <c r="F26">
        <f t="shared" si="4"/>
        <v>14.287680007614957</v>
      </c>
      <c r="G26">
        <f t="shared" si="5"/>
        <v>0.12808237579681606</v>
      </c>
      <c r="H26">
        <f t="shared" si="6"/>
        <v>-0.99176353280922924</v>
      </c>
      <c r="I26">
        <f t="array" ref="I26:J26">TRANSPOSE(MMULT({0,-1;1,0},TRANSPOSE(G26:H26)))</f>
        <v>0.99176353280922924</v>
      </c>
      <c r="J26">
        <v>0.12808237579681606</v>
      </c>
      <c r="K26">
        <f t="shared" si="7"/>
        <v>43.199817664046144</v>
      </c>
      <c r="L26">
        <f t="shared" si="8"/>
        <v>131.28141187898407</v>
      </c>
      <c r="M26">
        <f t="shared" si="9"/>
        <v>33.282182335953856</v>
      </c>
      <c r="N26">
        <f t="shared" si="10"/>
        <v>130.00058812101591</v>
      </c>
      <c r="O26">
        <f t="shared" si="11"/>
        <v>43.199817664046144</v>
      </c>
      <c r="P26">
        <f t="shared" si="12"/>
        <v>131.28141187898407</v>
      </c>
      <c r="Q26">
        <f t="shared" si="13"/>
        <v>33.282182335953856</v>
      </c>
      <c r="R26">
        <f t="shared" si="14"/>
        <v>129.61634099362547</v>
      </c>
      <c r="S26">
        <f t="shared" si="15"/>
        <v>40.012250000000002</v>
      </c>
      <c r="T26">
        <f t="shared" si="16"/>
        <v>130.86974999999998</v>
      </c>
      <c r="U26">
        <f t="shared" si="17"/>
        <v>36.469749999999998</v>
      </c>
      <c r="V26">
        <f t="shared" si="18"/>
        <v>130.41225</v>
      </c>
    </row>
    <row r="27" spans="1:22" x14ac:dyDescent="0.15">
      <c r="A27">
        <f t="shared" si="0"/>
        <v>2.2000000000000006</v>
      </c>
      <c r="B27">
        <f t="shared" si="19"/>
        <v>38.368000000000002</v>
      </c>
      <c r="C27">
        <f t="shared" si="1"/>
        <v>129.16800000000001</v>
      </c>
      <c r="D27">
        <f t="shared" si="2"/>
        <v>0.71999999999999176</v>
      </c>
      <c r="E27">
        <f t="shared" si="3"/>
        <v>-15.280000000000008</v>
      </c>
      <c r="F27">
        <f t="shared" si="4"/>
        <v>15.296953945148696</v>
      </c>
      <c r="G27">
        <f t="shared" si="5"/>
        <v>4.7068194268070858E-2</v>
      </c>
      <c r="H27">
        <f t="shared" si="6"/>
        <v>-0.998891678355738</v>
      </c>
      <c r="I27">
        <f t="array" ref="I27:J27">TRANSPOSE(MMULT({0,-1;1,0},TRANSPOSE(G27:H27)))</f>
        <v>0.998891678355738</v>
      </c>
      <c r="J27">
        <v>4.7068194268070858E-2</v>
      </c>
      <c r="K27">
        <f t="shared" si="7"/>
        <v>43.362458391778695</v>
      </c>
      <c r="L27">
        <f t="shared" si="8"/>
        <v>129.40334097134036</v>
      </c>
      <c r="M27">
        <f t="shared" si="9"/>
        <v>33.373541608221309</v>
      </c>
      <c r="N27">
        <f t="shared" si="10"/>
        <v>128.93265902865966</v>
      </c>
      <c r="O27">
        <f t="shared" si="11"/>
        <v>43.362458391778695</v>
      </c>
      <c r="P27">
        <f t="shared" si="12"/>
        <v>129.40334097134036</v>
      </c>
      <c r="Q27">
        <f t="shared" si="13"/>
        <v>33.373541608221309</v>
      </c>
      <c r="R27">
        <f t="shared" si="14"/>
        <v>128.79145444585544</v>
      </c>
      <c r="S27">
        <f t="shared" si="15"/>
        <v>40.278000000000006</v>
      </c>
      <c r="T27">
        <f t="shared" si="16"/>
        <v>129.25800000000001</v>
      </c>
      <c r="U27">
        <f t="shared" si="17"/>
        <v>36.457999999999998</v>
      </c>
      <c r="V27">
        <f t="shared" si="18"/>
        <v>129.078</v>
      </c>
    </row>
    <row r="28" spans="1:22" x14ac:dyDescent="0.15">
      <c r="A28">
        <f t="shared" si="0"/>
        <v>2.3000000000000007</v>
      </c>
      <c r="B28">
        <f t="shared" si="19"/>
        <v>38.387</v>
      </c>
      <c r="C28">
        <f t="shared" si="1"/>
        <v>127.58699999999999</v>
      </c>
      <c r="D28">
        <f t="shared" si="2"/>
        <v>-0.33000000000000718</v>
      </c>
      <c r="E28">
        <f t="shared" si="3"/>
        <v>-16.330000000000005</v>
      </c>
      <c r="F28">
        <f t="shared" si="4"/>
        <v>16.333334013605434</v>
      </c>
      <c r="G28">
        <f t="shared" si="5"/>
        <v>-2.0204080791167429E-2</v>
      </c>
      <c r="H28">
        <f t="shared" si="6"/>
        <v>-0.99979587672653658</v>
      </c>
      <c r="I28">
        <f t="array" ref="I28:J28">TRANSPOSE(MMULT({0,-1;1,0},TRANSPOSE(G28:H28)))</f>
        <v>0.99979587672653658</v>
      </c>
      <c r="J28">
        <v>-2.0204080791167429E-2</v>
      </c>
      <c r="K28">
        <f t="shared" si="7"/>
        <v>43.385979383632687</v>
      </c>
      <c r="L28">
        <f t="shared" si="8"/>
        <v>127.48597959604415</v>
      </c>
      <c r="M28">
        <f t="shared" si="9"/>
        <v>33.388020616367314</v>
      </c>
      <c r="N28">
        <f t="shared" si="10"/>
        <v>127.68802040395583</v>
      </c>
      <c r="O28">
        <f t="shared" si="11"/>
        <v>43.385979383632687</v>
      </c>
      <c r="P28">
        <f t="shared" si="12"/>
        <v>127.48597959604415</v>
      </c>
      <c r="Q28">
        <f t="shared" si="13"/>
        <v>33.388020616367314</v>
      </c>
      <c r="R28">
        <f t="shared" si="14"/>
        <v>127.74863264632933</v>
      </c>
      <c r="S28">
        <f t="shared" si="15"/>
        <v>40.428249999999998</v>
      </c>
      <c r="T28">
        <f t="shared" si="16"/>
        <v>127.54574999999998</v>
      </c>
      <c r="U28">
        <f t="shared" si="17"/>
        <v>36.345750000000002</v>
      </c>
      <c r="V28">
        <f t="shared" si="18"/>
        <v>127.62824999999999</v>
      </c>
    </row>
    <row r="29" spans="1:22" x14ac:dyDescent="0.15">
      <c r="A29">
        <f t="shared" si="0"/>
        <v>2.4000000000000008</v>
      </c>
      <c r="B29">
        <f t="shared" si="19"/>
        <v>38.304000000000002</v>
      </c>
      <c r="C29">
        <f t="shared" si="1"/>
        <v>125.90399999999998</v>
      </c>
      <c r="D29">
        <f t="shared" si="2"/>
        <v>-1.3200000000000074</v>
      </c>
      <c r="E29">
        <f t="shared" si="3"/>
        <v>-17.320000000000007</v>
      </c>
      <c r="F29">
        <f t="shared" si="4"/>
        <v>17.370227402080847</v>
      </c>
      <c r="G29">
        <f t="shared" si="5"/>
        <v>-7.5992096674674478E-2</v>
      </c>
      <c r="H29">
        <f t="shared" si="6"/>
        <v>-0.99710842000405697</v>
      </c>
      <c r="I29">
        <f t="array" ref="I29:J29">TRANSPOSE(MMULT({0,-1;1,0},TRANSPOSE(G29:H29)))</f>
        <v>0.99710842000405697</v>
      </c>
      <c r="J29">
        <v>-7.5992096674674478E-2</v>
      </c>
      <c r="K29">
        <f t="shared" si="7"/>
        <v>43.289542100020284</v>
      </c>
      <c r="L29">
        <f t="shared" si="8"/>
        <v>125.52403951662662</v>
      </c>
      <c r="M29">
        <f t="shared" si="9"/>
        <v>33.31845789997972</v>
      </c>
      <c r="N29">
        <f t="shared" si="10"/>
        <v>126.28396048337335</v>
      </c>
      <c r="O29">
        <f t="shared" si="11"/>
        <v>43.289542100020284</v>
      </c>
      <c r="P29">
        <f t="shared" si="12"/>
        <v>125.52403951662662</v>
      </c>
      <c r="Q29">
        <f t="shared" si="13"/>
        <v>33.31845789997972</v>
      </c>
      <c r="R29">
        <f t="shared" si="14"/>
        <v>126.51193677339738</v>
      </c>
      <c r="S29">
        <f t="shared" si="15"/>
        <v>40.469000000000001</v>
      </c>
      <c r="T29">
        <f t="shared" si="16"/>
        <v>125.73899999999998</v>
      </c>
      <c r="U29">
        <f t="shared" si="17"/>
        <v>36.139000000000003</v>
      </c>
      <c r="V29">
        <f t="shared" si="18"/>
        <v>126.06899999999999</v>
      </c>
    </row>
    <row r="30" spans="1:22" x14ac:dyDescent="0.15">
      <c r="A30">
        <f t="shared" si="0"/>
        <v>2.5000000000000009</v>
      </c>
      <c r="B30">
        <f t="shared" si="19"/>
        <v>38.125</v>
      </c>
      <c r="C30">
        <f t="shared" si="1"/>
        <v>124.12499999999999</v>
      </c>
      <c r="D30">
        <f t="shared" si="2"/>
        <v>-2.250000000000008</v>
      </c>
      <c r="E30">
        <f t="shared" si="3"/>
        <v>-18.250000000000007</v>
      </c>
      <c r="F30">
        <f t="shared" si="4"/>
        <v>18.388175548433303</v>
      </c>
      <c r="G30">
        <f t="shared" si="5"/>
        <v>-0.12236124209678383</v>
      </c>
      <c r="H30">
        <f t="shared" si="6"/>
        <v>-0.9924856303405768</v>
      </c>
      <c r="I30">
        <f t="array" ref="I30:J30">TRANSPOSE(MMULT({0,-1;1,0},TRANSPOSE(G30:H30)))</f>
        <v>0.9924856303405768</v>
      </c>
      <c r="J30">
        <v>-0.12236124209678383</v>
      </c>
      <c r="K30">
        <f t="shared" si="7"/>
        <v>43.087428151702881</v>
      </c>
      <c r="L30">
        <f t="shared" si="8"/>
        <v>123.51319378951607</v>
      </c>
      <c r="M30">
        <f t="shared" si="9"/>
        <v>33.162571848297119</v>
      </c>
      <c r="N30">
        <f t="shared" si="10"/>
        <v>124.73680621048391</v>
      </c>
      <c r="O30">
        <f t="shared" si="11"/>
        <v>43.087428151702881</v>
      </c>
      <c r="P30">
        <f t="shared" si="12"/>
        <v>123.51319378951607</v>
      </c>
      <c r="Q30">
        <f t="shared" si="13"/>
        <v>33.162571848297119</v>
      </c>
      <c r="R30">
        <f t="shared" si="14"/>
        <v>125.10388993677425</v>
      </c>
      <c r="S30">
        <f t="shared" si="15"/>
        <v>40.40625</v>
      </c>
      <c r="T30">
        <f t="shared" si="16"/>
        <v>123.84374999999999</v>
      </c>
      <c r="U30">
        <f t="shared" si="17"/>
        <v>35.84375</v>
      </c>
      <c r="V30">
        <f t="shared" si="18"/>
        <v>124.40624999999999</v>
      </c>
    </row>
    <row r="31" spans="1:22" x14ac:dyDescent="0.15">
      <c r="A31">
        <f t="shared" si="0"/>
        <v>2.600000000000001</v>
      </c>
      <c r="B31">
        <f t="shared" si="19"/>
        <v>37.855999999999995</v>
      </c>
      <c r="C31">
        <f t="shared" si="1"/>
        <v>122.25599999999999</v>
      </c>
      <c r="D31">
        <f t="shared" si="2"/>
        <v>-3.1200000000000081</v>
      </c>
      <c r="E31">
        <f t="shared" si="3"/>
        <v>-19.120000000000008</v>
      </c>
      <c r="F31">
        <f t="shared" si="4"/>
        <v>19.372888272015619</v>
      </c>
      <c r="G31">
        <f t="shared" si="5"/>
        <v>-0.16104981127191487</v>
      </c>
      <c r="H31">
        <f t="shared" si="6"/>
        <v>-0.98694627933301449</v>
      </c>
      <c r="I31">
        <f t="array" ref="I31:J31">TRANSPOSE(MMULT({0,-1;1,0},TRANSPOSE(G31:H31)))</f>
        <v>0.98694627933301449</v>
      </c>
      <c r="J31">
        <v>-0.16104981127191487</v>
      </c>
      <c r="K31">
        <f t="shared" si="7"/>
        <v>42.790731396665066</v>
      </c>
      <c r="L31">
        <f t="shared" si="8"/>
        <v>121.45075094364041</v>
      </c>
      <c r="M31">
        <f t="shared" si="9"/>
        <v>32.921268603334923</v>
      </c>
      <c r="N31">
        <f t="shared" si="10"/>
        <v>123.06124905635956</v>
      </c>
      <c r="O31">
        <f t="shared" si="11"/>
        <v>42.790731396665066</v>
      </c>
      <c r="P31">
        <f t="shared" si="12"/>
        <v>121.45075094364041</v>
      </c>
      <c r="Q31">
        <f t="shared" si="13"/>
        <v>32.921268603334923</v>
      </c>
      <c r="R31">
        <f t="shared" si="14"/>
        <v>123.54439849017531</v>
      </c>
      <c r="S31">
        <f t="shared" si="15"/>
        <v>40.245999999999995</v>
      </c>
      <c r="T31">
        <f t="shared" si="16"/>
        <v>121.86599999999999</v>
      </c>
      <c r="U31">
        <f t="shared" si="17"/>
        <v>35.465999999999994</v>
      </c>
      <c r="V31">
        <f t="shared" si="18"/>
        <v>122.64599999999999</v>
      </c>
    </row>
    <row r="32" spans="1:22" x14ac:dyDescent="0.15">
      <c r="A32">
        <f t="shared" si="0"/>
        <v>2.7000000000000011</v>
      </c>
      <c r="B32">
        <f t="shared" si="19"/>
        <v>37.503</v>
      </c>
      <c r="C32">
        <f t="shared" si="1"/>
        <v>120.30299999999997</v>
      </c>
      <c r="D32">
        <f t="shared" si="2"/>
        <v>-3.9300000000000086</v>
      </c>
      <c r="E32">
        <f t="shared" si="3"/>
        <v>-19.930000000000007</v>
      </c>
      <c r="F32">
        <f t="shared" si="4"/>
        <v>20.313783497910979</v>
      </c>
      <c r="G32">
        <f t="shared" si="5"/>
        <v>-0.19346469850897841</v>
      </c>
      <c r="H32">
        <f t="shared" si="6"/>
        <v>-0.98110723696792179</v>
      </c>
      <c r="I32">
        <f t="array" ref="I32:J32">TRANSPOSE(MMULT({0,-1;1,0},TRANSPOSE(G32:H32)))</f>
        <v>0.98110723696792179</v>
      </c>
      <c r="J32">
        <v>-0.19346469850897841</v>
      </c>
      <c r="K32">
        <f t="shared" si="7"/>
        <v>42.408536184839612</v>
      </c>
      <c r="L32">
        <f t="shared" si="8"/>
        <v>119.33567650745508</v>
      </c>
      <c r="M32">
        <f t="shared" si="9"/>
        <v>32.597463815160388</v>
      </c>
      <c r="N32">
        <f t="shared" si="10"/>
        <v>121.27032349254486</v>
      </c>
      <c r="O32">
        <f t="shared" si="11"/>
        <v>42.408536184839612</v>
      </c>
      <c r="P32">
        <f t="shared" si="12"/>
        <v>119.33567650745508</v>
      </c>
      <c r="Q32">
        <f t="shared" si="13"/>
        <v>32.597463815160388</v>
      </c>
      <c r="R32">
        <f t="shared" si="14"/>
        <v>121.8507175880718</v>
      </c>
      <c r="S32">
        <f t="shared" si="15"/>
        <v>39.994250000000001</v>
      </c>
      <c r="T32">
        <f t="shared" si="16"/>
        <v>119.81174999999996</v>
      </c>
      <c r="U32">
        <f t="shared" si="17"/>
        <v>35.011749999999999</v>
      </c>
      <c r="V32">
        <f t="shared" si="18"/>
        <v>120.79424999999998</v>
      </c>
    </row>
    <row r="33" spans="1:22" x14ac:dyDescent="0.15">
      <c r="A33">
        <f t="shared" si="0"/>
        <v>2.8000000000000012</v>
      </c>
      <c r="B33">
        <f t="shared" si="19"/>
        <v>37.071999999999996</v>
      </c>
      <c r="C33">
        <f t="shared" si="1"/>
        <v>118.27199999999998</v>
      </c>
      <c r="D33">
        <f t="shared" si="2"/>
        <v>-4.6800000000000086</v>
      </c>
      <c r="E33">
        <f t="shared" si="3"/>
        <v>-20.680000000000007</v>
      </c>
      <c r="F33">
        <f t="shared" si="4"/>
        <v>21.202943191925037</v>
      </c>
      <c r="G33">
        <f t="shared" si="5"/>
        <v>-0.22072407390037943</v>
      </c>
      <c r="H33">
        <f t="shared" si="6"/>
        <v>-0.97533629236321362</v>
      </c>
      <c r="I33">
        <f t="array" ref="I33:J33">TRANSPOSE(MMULT({0,-1;1,0},TRANSPOSE(G33:H33)))</f>
        <v>0.97533629236321362</v>
      </c>
      <c r="J33">
        <v>-0.22072407390037943</v>
      </c>
      <c r="K33">
        <f t="shared" si="7"/>
        <v>41.948681461816065</v>
      </c>
      <c r="L33">
        <f t="shared" si="8"/>
        <v>117.16837963049808</v>
      </c>
      <c r="M33">
        <f t="shared" si="9"/>
        <v>32.195318538183926</v>
      </c>
      <c r="N33">
        <f t="shared" si="10"/>
        <v>119.37562036950187</v>
      </c>
      <c r="O33">
        <f t="shared" si="11"/>
        <v>41.948681461816065</v>
      </c>
      <c r="P33">
        <f t="shared" si="12"/>
        <v>117.16837963049808</v>
      </c>
      <c r="Q33">
        <f t="shared" si="13"/>
        <v>32.195318538183926</v>
      </c>
      <c r="R33">
        <f t="shared" si="14"/>
        <v>120.03779259120302</v>
      </c>
      <c r="S33">
        <f t="shared" si="15"/>
        <v>39.656999999999996</v>
      </c>
      <c r="T33">
        <f t="shared" si="16"/>
        <v>117.68699999999997</v>
      </c>
      <c r="U33">
        <f t="shared" si="17"/>
        <v>34.486999999999995</v>
      </c>
      <c r="V33">
        <f t="shared" si="18"/>
        <v>118.85699999999999</v>
      </c>
    </row>
    <row r="34" spans="1:22" x14ac:dyDescent="0.15">
      <c r="A34">
        <f t="shared" si="0"/>
        <v>2.9000000000000012</v>
      </c>
      <c r="B34">
        <f t="shared" si="19"/>
        <v>36.568999999999988</v>
      </c>
      <c r="C34">
        <f t="shared" si="1"/>
        <v>116.16899999999997</v>
      </c>
      <c r="D34">
        <f t="shared" si="2"/>
        <v>-5.3700000000000081</v>
      </c>
      <c r="E34">
        <f t="shared" si="3"/>
        <v>-21.370000000000008</v>
      </c>
      <c r="F34">
        <f t="shared" si="4"/>
        <v>22.034377685789096</v>
      </c>
      <c r="G34">
        <f t="shared" si="5"/>
        <v>-0.24371008233481214</v>
      </c>
      <c r="H34">
        <f t="shared" si="6"/>
        <v>-0.96984813025976346</v>
      </c>
      <c r="I34">
        <f t="array" ref="I34:J34">TRANSPOSE(MMULT({0,-1;1,0},TRANSPOSE(G34:H34)))</f>
        <v>0.96984813025976346</v>
      </c>
      <c r="J34">
        <v>-0.24371008233481214</v>
      </c>
      <c r="K34">
        <f t="shared" si="7"/>
        <v>41.418240651298802</v>
      </c>
      <c r="L34">
        <f t="shared" si="8"/>
        <v>114.95044958832591</v>
      </c>
      <c r="M34">
        <f t="shared" si="9"/>
        <v>31.719759348701171</v>
      </c>
      <c r="N34">
        <f t="shared" si="10"/>
        <v>117.38755041167403</v>
      </c>
      <c r="O34">
        <f t="shared" si="11"/>
        <v>41.418240651298802</v>
      </c>
      <c r="P34">
        <f t="shared" si="12"/>
        <v>114.95044958832591</v>
      </c>
      <c r="Q34">
        <f t="shared" si="13"/>
        <v>31.719759348701171</v>
      </c>
      <c r="R34">
        <f t="shared" si="14"/>
        <v>118.11868065867847</v>
      </c>
      <c r="S34">
        <f t="shared" si="15"/>
        <v>39.240249999999989</v>
      </c>
      <c r="T34">
        <f t="shared" si="16"/>
        <v>115.49774999999997</v>
      </c>
      <c r="U34">
        <f t="shared" si="17"/>
        <v>33.897749999999988</v>
      </c>
      <c r="V34">
        <f t="shared" si="18"/>
        <v>116.84024999999997</v>
      </c>
    </row>
    <row r="35" spans="1:22" x14ac:dyDescent="0.15">
      <c r="A35">
        <f t="shared" si="0"/>
        <v>3.0000000000000013</v>
      </c>
      <c r="B35">
        <f t="shared" si="19"/>
        <v>35.999999999999993</v>
      </c>
      <c r="C35">
        <f t="shared" si="1"/>
        <v>113.99999999999997</v>
      </c>
      <c r="D35">
        <f t="shared" si="2"/>
        <v>-6.000000000000008</v>
      </c>
      <c r="E35">
        <f t="shared" si="3"/>
        <v>-22.000000000000007</v>
      </c>
      <c r="F35">
        <f t="shared" si="4"/>
        <v>22.803508501982769</v>
      </c>
      <c r="G35">
        <f t="shared" si="5"/>
        <v>-0.26311740579210902</v>
      </c>
      <c r="H35">
        <f t="shared" si="6"/>
        <v>-0.96476382123773208</v>
      </c>
      <c r="I35">
        <f t="array" ref="I35:J35">TRANSPOSE(MMULT({0,-1;1,0},TRANSPOSE(G35:H35)))</f>
        <v>0.96476382123773208</v>
      </c>
      <c r="J35">
        <v>-0.26311740579210902</v>
      </c>
      <c r="K35">
        <f t="shared" si="7"/>
        <v>40.823819106188651</v>
      </c>
      <c r="L35">
        <f t="shared" si="8"/>
        <v>112.68441297103942</v>
      </c>
      <c r="M35">
        <f t="shared" si="9"/>
        <v>31.176180893811335</v>
      </c>
      <c r="N35">
        <f t="shared" si="10"/>
        <v>115.31558702896052</v>
      </c>
      <c r="O35">
        <f t="shared" si="11"/>
        <v>40.823819106188651</v>
      </c>
      <c r="P35">
        <f t="shared" si="12"/>
        <v>112.68441297103942</v>
      </c>
      <c r="Q35">
        <f t="shared" si="13"/>
        <v>31.176180893811335</v>
      </c>
      <c r="R35">
        <f t="shared" si="14"/>
        <v>116.10493924633684</v>
      </c>
      <c r="S35">
        <f t="shared" si="15"/>
        <v>38.749999999999993</v>
      </c>
      <c r="T35">
        <f t="shared" si="16"/>
        <v>113.24999999999997</v>
      </c>
      <c r="U35">
        <f t="shared" si="17"/>
        <v>33.249999999999993</v>
      </c>
      <c r="V35">
        <f t="shared" si="18"/>
        <v>114.74999999999997</v>
      </c>
    </row>
    <row r="36" spans="1:22" x14ac:dyDescent="0.15">
      <c r="A36">
        <f t="shared" si="0"/>
        <v>3.1000000000000014</v>
      </c>
      <c r="B36">
        <f t="shared" si="19"/>
        <v>35.370999999999988</v>
      </c>
      <c r="C36">
        <f t="shared" si="1"/>
        <v>111.77099999999997</v>
      </c>
      <c r="D36">
        <f t="shared" si="2"/>
        <v>-6.5700000000000074</v>
      </c>
      <c r="E36">
        <f t="shared" si="3"/>
        <v>-22.570000000000007</v>
      </c>
      <c r="F36">
        <f t="shared" si="4"/>
        <v>23.506803270542775</v>
      </c>
      <c r="G36">
        <f t="shared" si="5"/>
        <v>-0.27949355445676921</v>
      </c>
      <c r="H36">
        <f t="shared" si="6"/>
        <v>-0.96014756835453208</v>
      </c>
      <c r="I36">
        <f t="array" ref="I36:J36">TRANSPOSE(MMULT({0,-1;1,0},TRANSPOSE(G36:H36)))</f>
        <v>0.96014756835453208</v>
      </c>
      <c r="J36">
        <v>-0.27949355445676921</v>
      </c>
      <c r="K36">
        <f t="shared" si="7"/>
        <v>40.171737841772647</v>
      </c>
      <c r="L36">
        <f t="shared" si="8"/>
        <v>110.37353222771613</v>
      </c>
      <c r="M36">
        <f t="shared" si="9"/>
        <v>30.57026215822733</v>
      </c>
      <c r="N36">
        <f t="shared" si="10"/>
        <v>113.16846777228382</v>
      </c>
      <c r="O36">
        <f t="shared" si="11"/>
        <v>40.171737841772647</v>
      </c>
      <c r="P36">
        <f t="shared" si="12"/>
        <v>110.37353222771613</v>
      </c>
      <c r="Q36">
        <f t="shared" si="13"/>
        <v>30.57026215822733</v>
      </c>
      <c r="R36">
        <f t="shared" si="14"/>
        <v>114.00694843565412</v>
      </c>
      <c r="S36">
        <f t="shared" si="15"/>
        <v>38.192249999999987</v>
      </c>
      <c r="T36">
        <f t="shared" si="16"/>
        <v>110.94974999999997</v>
      </c>
      <c r="U36">
        <f t="shared" si="17"/>
        <v>32.549749999999989</v>
      </c>
      <c r="V36">
        <f t="shared" si="18"/>
        <v>112.59224999999998</v>
      </c>
    </row>
    <row r="37" spans="1:22" x14ac:dyDescent="0.15">
      <c r="A37">
        <f t="shared" si="0"/>
        <v>3.2000000000000015</v>
      </c>
      <c r="B37">
        <f t="shared" si="19"/>
        <v>34.687999999999988</v>
      </c>
      <c r="C37">
        <f t="shared" si="1"/>
        <v>109.48799999999997</v>
      </c>
      <c r="D37">
        <f t="shared" si="2"/>
        <v>-7.0800000000000072</v>
      </c>
      <c r="E37">
        <f t="shared" si="3"/>
        <v>-23.080000000000005</v>
      </c>
      <c r="F37">
        <f t="shared" si="4"/>
        <v>24.141516108148643</v>
      </c>
      <c r="G37">
        <f t="shared" si="5"/>
        <v>-0.29327072783180541</v>
      </c>
      <c r="H37">
        <f t="shared" si="6"/>
        <v>-0.95602943479633673</v>
      </c>
      <c r="I37">
        <f t="array" ref="I37:J37">TRANSPOSE(MMULT({0,-1;1,0},TRANSPOSE(G37:H37)))</f>
        <v>0.95602943479633673</v>
      </c>
      <c r="J37">
        <v>-0.29327072783180541</v>
      </c>
      <c r="K37">
        <f t="shared" si="7"/>
        <v>39.46814717398167</v>
      </c>
      <c r="L37">
        <f t="shared" si="8"/>
        <v>108.02164636084095</v>
      </c>
      <c r="M37">
        <f t="shared" si="9"/>
        <v>29.907852826018306</v>
      </c>
      <c r="N37">
        <f t="shared" si="10"/>
        <v>110.954353639159</v>
      </c>
      <c r="O37">
        <f t="shared" si="11"/>
        <v>39.46814717398167</v>
      </c>
      <c r="P37">
        <f t="shared" si="12"/>
        <v>108.02164636084095</v>
      </c>
      <c r="Q37">
        <f t="shared" si="13"/>
        <v>29.907852826018306</v>
      </c>
      <c r="R37">
        <f t="shared" si="14"/>
        <v>111.83416582265441</v>
      </c>
      <c r="S37">
        <f t="shared" si="15"/>
        <v>37.572999999999986</v>
      </c>
      <c r="T37">
        <f t="shared" si="16"/>
        <v>108.60299999999997</v>
      </c>
      <c r="U37">
        <f t="shared" si="17"/>
        <v>31.802999999999987</v>
      </c>
      <c r="V37">
        <f t="shared" si="18"/>
        <v>110.37299999999998</v>
      </c>
    </row>
    <row r="38" spans="1:22" x14ac:dyDescent="0.15">
      <c r="A38">
        <f t="shared" si="0"/>
        <v>3.3000000000000016</v>
      </c>
      <c r="B38">
        <f t="shared" si="19"/>
        <v>33.956999999999987</v>
      </c>
      <c r="C38">
        <f t="shared" si="1"/>
        <v>107.15699999999997</v>
      </c>
      <c r="D38">
        <f t="shared" si="2"/>
        <v>-7.5300000000000065</v>
      </c>
      <c r="E38">
        <f t="shared" si="3"/>
        <v>-23.530000000000008</v>
      </c>
      <c r="F38">
        <f t="shared" si="4"/>
        <v>24.705501411628958</v>
      </c>
      <c r="G38">
        <f t="shared" si="5"/>
        <v>-0.30479041386529443</v>
      </c>
      <c r="H38">
        <f t="shared" si="6"/>
        <v>-0.95241944731080674</v>
      </c>
      <c r="I38">
        <f t="array" ref="I38:J38">TRANSPOSE(MMULT({0,-1;1,0},TRANSPOSE(G38:H38)))</f>
        <v>0.95241944731080674</v>
      </c>
      <c r="J38">
        <v>-0.30479041386529443</v>
      </c>
      <c r="K38">
        <f t="shared" si="7"/>
        <v>38.71909723655402</v>
      </c>
      <c r="L38">
        <f t="shared" si="8"/>
        <v>105.6330479306735</v>
      </c>
      <c r="M38">
        <f t="shared" si="9"/>
        <v>29.194902763445953</v>
      </c>
      <c r="N38">
        <f t="shared" si="10"/>
        <v>108.68095206932644</v>
      </c>
      <c r="O38">
        <f t="shared" si="11"/>
        <v>38.71909723655402</v>
      </c>
      <c r="P38">
        <f t="shared" si="12"/>
        <v>105.6330479306735</v>
      </c>
      <c r="Q38">
        <f t="shared" si="13"/>
        <v>29.194902763445953</v>
      </c>
      <c r="R38">
        <f t="shared" si="14"/>
        <v>109.59532331092232</v>
      </c>
      <c r="S38">
        <f t="shared" si="15"/>
        <v>36.89824999999999</v>
      </c>
      <c r="T38">
        <f t="shared" si="16"/>
        <v>106.21574999999997</v>
      </c>
      <c r="U38">
        <f t="shared" si="17"/>
        <v>31.015749999999986</v>
      </c>
      <c r="V38">
        <f t="shared" si="18"/>
        <v>108.09824999999996</v>
      </c>
    </row>
    <row r="39" spans="1:22" x14ac:dyDescent="0.15">
      <c r="A39">
        <f t="shared" si="0"/>
        <v>3.4000000000000017</v>
      </c>
      <c r="B39">
        <f t="shared" si="19"/>
        <v>33.183999999999983</v>
      </c>
      <c r="C39">
        <f t="shared" si="1"/>
        <v>104.78399999999996</v>
      </c>
      <c r="D39">
        <f t="shared" si="2"/>
        <v>-7.9200000000000061</v>
      </c>
      <c r="E39">
        <f t="shared" si="3"/>
        <v>-23.920000000000005</v>
      </c>
      <c r="F39">
        <f t="shared" si="4"/>
        <v>25.197079195811575</v>
      </c>
      <c r="G39">
        <f t="shared" si="5"/>
        <v>-0.3143221457714242</v>
      </c>
      <c r="H39">
        <f t="shared" si="6"/>
        <v>-0.94931637965308868</v>
      </c>
      <c r="I39">
        <f t="array" ref="I39:J39">TRANSPOSE(MMULT({0,-1;1,0},TRANSPOSE(G39:H39)))</f>
        <v>0.94931637965308868</v>
      </c>
      <c r="J39">
        <v>-0.3143221457714242</v>
      </c>
      <c r="K39">
        <f t="shared" si="7"/>
        <v>37.93058189826543</v>
      </c>
      <c r="L39">
        <f t="shared" si="8"/>
        <v>103.21238927114284</v>
      </c>
      <c r="M39">
        <f t="shared" si="9"/>
        <v>28.43741810173454</v>
      </c>
      <c r="N39">
        <f t="shared" si="10"/>
        <v>106.35561072885709</v>
      </c>
      <c r="O39">
        <f t="shared" si="11"/>
        <v>37.93058189826543</v>
      </c>
      <c r="P39">
        <f t="shared" si="12"/>
        <v>103.21238927114284</v>
      </c>
      <c r="Q39">
        <f t="shared" si="13"/>
        <v>28.43741810173454</v>
      </c>
      <c r="R39">
        <f t="shared" si="14"/>
        <v>107.29857716617136</v>
      </c>
      <c r="S39">
        <f t="shared" si="15"/>
        <v>36.173999999999985</v>
      </c>
      <c r="T39">
        <f t="shared" si="16"/>
        <v>103.79399999999997</v>
      </c>
      <c r="U39">
        <f t="shared" si="17"/>
        <v>30.193999999999981</v>
      </c>
      <c r="V39">
        <f t="shared" si="18"/>
        <v>105.77399999999996</v>
      </c>
    </row>
    <row r="40" spans="1:22" x14ac:dyDescent="0.15">
      <c r="A40">
        <f t="shared" si="0"/>
        <v>3.5000000000000018</v>
      </c>
      <c r="B40">
        <f t="shared" si="19"/>
        <v>32.374999999999986</v>
      </c>
      <c r="C40">
        <f t="shared" si="1"/>
        <v>102.37499999999996</v>
      </c>
      <c r="D40">
        <f t="shared" si="2"/>
        <v>-8.2500000000000053</v>
      </c>
      <c r="E40">
        <f t="shared" si="3"/>
        <v>-24.250000000000007</v>
      </c>
      <c r="F40">
        <f t="shared" si="4"/>
        <v>25.614937048526986</v>
      </c>
      <c r="G40">
        <f t="shared" si="5"/>
        <v>-0.32207769960045363</v>
      </c>
      <c r="H40">
        <f t="shared" si="6"/>
        <v>-0.94671323821951492</v>
      </c>
      <c r="I40">
        <f t="array" ref="I40:J40">TRANSPOSE(MMULT({0,-1;1,0},TRANSPOSE(G40:H40)))</f>
        <v>0.94671323821951492</v>
      </c>
      <c r="J40">
        <v>-0.32207769960045363</v>
      </c>
      <c r="K40">
        <f t="shared" si="7"/>
        <v>37.108566191097559</v>
      </c>
      <c r="L40">
        <f t="shared" si="8"/>
        <v>100.76461150199769</v>
      </c>
      <c r="M40">
        <f t="shared" si="9"/>
        <v>27.641433808902413</v>
      </c>
      <c r="N40">
        <f t="shared" si="10"/>
        <v>103.98538849800222</v>
      </c>
      <c r="O40">
        <f t="shared" si="11"/>
        <v>37.108566191097559</v>
      </c>
      <c r="P40">
        <f t="shared" si="12"/>
        <v>100.76461150199769</v>
      </c>
      <c r="Q40">
        <f t="shared" si="13"/>
        <v>27.641433808902413</v>
      </c>
      <c r="R40">
        <f t="shared" si="14"/>
        <v>104.95162159680359</v>
      </c>
      <c r="S40">
        <f t="shared" si="15"/>
        <v>35.406249999999986</v>
      </c>
      <c r="T40">
        <f t="shared" si="16"/>
        <v>101.34374999999996</v>
      </c>
      <c r="U40">
        <f t="shared" si="17"/>
        <v>29.343749999999986</v>
      </c>
      <c r="V40">
        <f t="shared" si="18"/>
        <v>103.40624999999996</v>
      </c>
    </row>
    <row r="41" spans="1:22" x14ac:dyDescent="0.15">
      <c r="A41">
        <f t="shared" si="0"/>
        <v>3.6000000000000019</v>
      </c>
      <c r="B41">
        <f t="shared" si="19"/>
        <v>31.535999999999984</v>
      </c>
      <c r="C41">
        <f t="shared" si="1"/>
        <v>99.93599999999995</v>
      </c>
      <c r="D41">
        <f t="shared" si="2"/>
        <v>-8.5200000000000049</v>
      </c>
      <c r="E41">
        <f t="shared" si="3"/>
        <v>-24.520000000000003</v>
      </c>
      <c r="F41">
        <f t="shared" si="4"/>
        <v>25.958058479015726</v>
      </c>
      <c r="G41">
        <f t="shared" si="5"/>
        <v>-0.32822177386215151</v>
      </c>
      <c r="H41">
        <f t="shared" si="6"/>
        <v>-0.94460069191313989</v>
      </c>
      <c r="I41">
        <f t="array" ref="I41:J41">TRANSPOSE(MMULT({0,-1;1,0},TRANSPOSE(G41:H41)))</f>
        <v>0.94460069191313989</v>
      </c>
      <c r="J41">
        <v>-0.32822177386215151</v>
      </c>
      <c r="K41">
        <f t="shared" si="7"/>
        <v>36.259003459565683</v>
      </c>
      <c r="L41">
        <f t="shared" si="8"/>
        <v>98.294891130689194</v>
      </c>
      <c r="M41">
        <f t="shared" si="9"/>
        <v>26.812996540434284</v>
      </c>
      <c r="N41">
        <f t="shared" si="10"/>
        <v>101.57710886931071</v>
      </c>
      <c r="O41">
        <f t="shared" si="11"/>
        <v>36.259003459565683</v>
      </c>
      <c r="P41">
        <f t="shared" si="12"/>
        <v>98.294891130689194</v>
      </c>
      <c r="Q41">
        <f t="shared" si="13"/>
        <v>26.812996540434284</v>
      </c>
      <c r="R41">
        <f t="shared" si="14"/>
        <v>102.56177419089717</v>
      </c>
      <c r="S41">
        <f t="shared" si="15"/>
        <v>34.600999999999985</v>
      </c>
      <c r="T41">
        <f t="shared" si="16"/>
        <v>98.870999999999952</v>
      </c>
      <c r="U41">
        <f t="shared" si="17"/>
        <v>28.470999999999982</v>
      </c>
      <c r="V41">
        <f t="shared" si="18"/>
        <v>101.00099999999995</v>
      </c>
    </row>
    <row r="42" spans="1:22" x14ac:dyDescent="0.15">
      <c r="A42">
        <f t="shared" si="0"/>
        <v>3.700000000000002</v>
      </c>
      <c r="B42">
        <f t="shared" si="19"/>
        <v>30.672999999999984</v>
      </c>
      <c r="C42">
        <f t="shared" si="1"/>
        <v>97.472999999999956</v>
      </c>
      <c r="D42">
        <f t="shared" si="2"/>
        <v>-8.730000000000004</v>
      </c>
      <c r="E42">
        <f t="shared" si="3"/>
        <v>-24.730000000000004</v>
      </c>
      <c r="F42">
        <f t="shared" si="4"/>
        <v>26.2256706301288</v>
      </c>
      <c r="G42">
        <f t="shared" si="5"/>
        <v>-0.33287995274258997</v>
      </c>
      <c r="H42">
        <f t="shared" si="6"/>
        <v>-0.94296921321010851</v>
      </c>
      <c r="I42">
        <f t="array" ref="I42:J42">TRANSPOSE(MMULT({0,-1;1,0},TRANSPOSE(G42:H42)))</f>
        <v>0.94296921321010851</v>
      </c>
      <c r="J42">
        <v>-0.33287995274258997</v>
      </c>
      <c r="K42">
        <f t="shared" si="7"/>
        <v>35.387846066050528</v>
      </c>
      <c r="L42">
        <f t="shared" si="8"/>
        <v>95.808600236287006</v>
      </c>
      <c r="M42">
        <f t="shared" si="9"/>
        <v>25.95815393394944</v>
      </c>
      <c r="N42">
        <f t="shared" si="10"/>
        <v>99.137399763712907</v>
      </c>
      <c r="O42">
        <f t="shared" si="11"/>
        <v>35.387846066050528</v>
      </c>
      <c r="P42">
        <f t="shared" si="12"/>
        <v>95.808600236287006</v>
      </c>
      <c r="Q42">
        <f t="shared" si="13"/>
        <v>25.95815393394944</v>
      </c>
      <c r="R42">
        <f t="shared" si="14"/>
        <v>100.13603962194068</v>
      </c>
      <c r="S42">
        <f t="shared" si="15"/>
        <v>33.764249999999983</v>
      </c>
      <c r="T42">
        <f t="shared" si="16"/>
        <v>96.381749999999954</v>
      </c>
      <c r="U42">
        <f t="shared" si="17"/>
        <v>27.581749999999985</v>
      </c>
      <c r="V42">
        <f t="shared" si="18"/>
        <v>98.564249999999959</v>
      </c>
    </row>
    <row r="43" spans="1:22" x14ac:dyDescent="0.15">
      <c r="A43">
        <f t="shared" si="0"/>
        <v>3.800000000000002</v>
      </c>
      <c r="B43">
        <f t="shared" si="19"/>
        <v>29.79199999999998</v>
      </c>
      <c r="C43">
        <f t="shared" si="1"/>
        <v>94.991999999999948</v>
      </c>
      <c r="D43">
        <f t="shared" si="2"/>
        <v>-8.8800000000000026</v>
      </c>
      <c r="E43">
        <f t="shared" si="3"/>
        <v>-24.880000000000003</v>
      </c>
      <c r="F43">
        <f t="shared" si="4"/>
        <v>26.417206513937089</v>
      </c>
      <c r="G43">
        <f t="shared" si="5"/>
        <v>-0.33614455015579053</v>
      </c>
      <c r="H43">
        <f t="shared" si="6"/>
        <v>-0.94181040629234991</v>
      </c>
      <c r="I43">
        <f t="array" ref="I43:J43">TRANSPOSE(MMULT({0,-1;1,0},TRANSPOSE(G43:H43)))</f>
        <v>0.94181040629234991</v>
      </c>
      <c r="J43">
        <v>-0.33614455015579053</v>
      </c>
      <c r="K43">
        <f t="shared" si="7"/>
        <v>34.501052031461732</v>
      </c>
      <c r="L43">
        <f t="shared" si="8"/>
        <v>93.311277249220993</v>
      </c>
      <c r="M43">
        <f t="shared" si="9"/>
        <v>25.082947968538232</v>
      </c>
      <c r="N43">
        <f t="shared" si="10"/>
        <v>96.672722750778902</v>
      </c>
      <c r="O43">
        <f t="shared" si="11"/>
        <v>34.501052031461732</v>
      </c>
      <c r="P43">
        <f t="shared" si="12"/>
        <v>93.311277249220993</v>
      </c>
      <c r="Q43">
        <f t="shared" si="13"/>
        <v>25.082947968538232</v>
      </c>
      <c r="R43">
        <f t="shared" si="14"/>
        <v>97.68115640124627</v>
      </c>
      <c r="S43">
        <f t="shared" si="15"/>
        <v>32.90199999999998</v>
      </c>
      <c r="T43">
        <f t="shared" si="16"/>
        <v>93.881999999999948</v>
      </c>
      <c r="U43">
        <f t="shared" si="17"/>
        <v>26.681999999999981</v>
      </c>
      <c r="V43">
        <f t="shared" si="18"/>
        <v>96.101999999999947</v>
      </c>
    </row>
    <row r="44" spans="1:22" x14ac:dyDescent="0.15">
      <c r="A44">
        <f t="shared" si="0"/>
        <v>3.9000000000000021</v>
      </c>
      <c r="B44">
        <f t="shared" si="19"/>
        <v>28.89899999999998</v>
      </c>
      <c r="C44">
        <f t="shared" si="1"/>
        <v>92.498999999999953</v>
      </c>
      <c r="D44">
        <f t="shared" si="2"/>
        <v>-8.9700000000000006</v>
      </c>
      <c r="E44">
        <f t="shared" si="3"/>
        <v>-24.970000000000002</v>
      </c>
      <c r="F44">
        <f t="shared" si="4"/>
        <v>26.532278454742634</v>
      </c>
      <c r="G44">
        <f t="shared" si="5"/>
        <v>-0.33807876753971788</v>
      </c>
      <c r="H44">
        <f t="shared" si="6"/>
        <v>-0.94111781777778769</v>
      </c>
      <c r="I44">
        <f t="array" ref="I44:J44">TRANSPOSE(MMULT({0,-1;1,0},TRANSPOSE(G44:H44)))</f>
        <v>0.94111781777778769</v>
      </c>
      <c r="J44">
        <v>-0.33807876753971788</v>
      </c>
      <c r="K44">
        <f t="shared" si="7"/>
        <v>33.604589088888915</v>
      </c>
      <c r="L44">
        <f t="shared" si="8"/>
        <v>90.808606162301359</v>
      </c>
      <c r="M44">
        <f t="shared" si="9"/>
        <v>24.193410911111041</v>
      </c>
      <c r="N44">
        <f t="shared" si="10"/>
        <v>94.189393837698546</v>
      </c>
      <c r="O44">
        <f t="shared" si="11"/>
        <v>33.604589088888915</v>
      </c>
      <c r="P44">
        <f t="shared" si="12"/>
        <v>90.808606162301359</v>
      </c>
      <c r="Q44">
        <f t="shared" si="13"/>
        <v>24.193410911111041</v>
      </c>
      <c r="R44">
        <f t="shared" si="14"/>
        <v>95.203630140317699</v>
      </c>
      <c r="S44">
        <f t="shared" si="15"/>
        <v>32.020249999999983</v>
      </c>
      <c r="T44">
        <f t="shared" si="16"/>
        <v>91.377749999999949</v>
      </c>
      <c r="U44">
        <f t="shared" si="17"/>
        <v>25.77774999999998</v>
      </c>
      <c r="V44">
        <f t="shared" si="18"/>
        <v>93.620249999999956</v>
      </c>
    </row>
    <row r="45" spans="1:22" x14ac:dyDescent="0.15">
      <c r="A45">
        <v>4.0999999999999996</v>
      </c>
      <c r="B45">
        <f t="shared" si="19"/>
        <v>27.101000000000003</v>
      </c>
      <c r="C45">
        <f t="shared" si="1"/>
        <v>87.501000000000005</v>
      </c>
      <c r="D45">
        <f t="shared" si="2"/>
        <v>-8.9700000000000006</v>
      </c>
      <c r="E45">
        <f t="shared" si="3"/>
        <v>-24.97</v>
      </c>
      <c r="F45">
        <f t="shared" si="4"/>
        <v>26.532278454742631</v>
      </c>
      <c r="G45">
        <f t="shared" si="5"/>
        <v>-0.33807876753971794</v>
      </c>
      <c r="H45">
        <f t="shared" si="6"/>
        <v>-0.94111781777778769</v>
      </c>
      <c r="I45">
        <f t="array" ref="I45:J45">TRANSPOSE(MMULT({0,-1;1,0},TRANSPOSE(G45:H45)))</f>
        <v>0.94111781777778769</v>
      </c>
      <c r="J45">
        <v>-0.33807876753971794</v>
      </c>
      <c r="K45">
        <f t="shared" si="7"/>
        <v>31.806589088888941</v>
      </c>
      <c r="L45">
        <f t="shared" si="8"/>
        <v>85.810606162301411</v>
      </c>
      <c r="M45">
        <f t="shared" si="9"/>
        <v>22.395410911111064</v>
      </c>
      <c r="N45">
        <f t="shared" si="10"/>
        <v>89.191393837698598</v>
      </c>
      <c r="O45">
        <f t="shared" si="11"/>
        <v>31.806589088888941</v>
      </c>
      <c r="P45">
        <f t="shared" si="12"/>
        <v>85.810606162301411</v>
      </c>
      <c r="Q45">
        <f t="shared" si="13"/>
        <v>22.395410911111064</v>
      </c>
      <c r="R45">
        <f t="shared" si="14"/>
        <v>90.205630140317751</v>
      </c>
      <c r="S45">
        <f t="shared" si="15"/>
        <v>30.222250000000003</v>
      </c>
      <c r="T45">
        <f t="shared" si="16"/>
        <v>86.379750000000001</v>
      </c>
      <c r="U45">
        <f t="shared" si="17"/>
        <v>23.979750000000003</v>
      </c>
      <c r="V45">
        <f t="shared" si="18"/>
        <v>88.622250000000008</v>
      </c>
    </row>
    <row r="46" spans="1:22" x14ac:dyDescent="0.15">
      <c r="A46">
        <f>A45+$C$1</f>
        <v>4.1999999999999993</v>
      </c>
      <c r="B46">
        <f t="shared" si="19"/>
        <v>26.208000000000006</v>
      </c>
      <c r="C46">
        <f t="shared" si="1"/>
        <v>85.008000000000024</v>
      </c>
      <c r="D46">
        <f t="shared" si="2"/>
        <v>-8.8800000000000008</v>
      </c>
      <c r="E46">
        <f t="shared" si="3"/>
        <v>-24.880000000000003</v>
      </c>
      <c r="F46">
        <f t="shared" si="4"/>
        <v>26.417206513937089</v>
      </c>
      <c r="G46">
        <f t="shared" si="5"/>
        <v>-0.33614455015579048</v>
      </c>
      <c r="H46">
        <f t="shared" si="6"/>
        <v>-0.94181040629234991</v>
      </c>
      <c r="I46">
        <f t="array" ref="I46:J46">TRANSPOSE(MMULT({0,-1;1,0},TRANSPOSE(G46:H46)))</f>
        <v>0.94181040629234991</v>
      </c>
      <c r="J46">
        <v>-0.33614455015579048</v>
      </c>
      <c r="K46">
        <f t="shared" si="7"/>
        <v>30.917052031461754</v>
      </c>
      <c r="L46">
        <f t="shared" si="8"/>
        <v>83.327277249221069</v>
      </c>
      <c r="M46">
        <f t="shared" si="9"/>
        <v>21.498947968538257</v>
      </c>
      <c r="N46">
        <f t="shared" si="10"/>
        <v>86.688722750778979</v>
      </c>
      <c r="O46">
        <f t="shared" si="11"/>
        <v>30.917052031461754</v>
      </c>
      <c r="P46">
        <f t="shared" si="12"/>
        <v>83.327277249221069</v>
      </c>
      <c r="Q46">
        <f t="shared" si="13"/>
        <v>21.498947968538257</v>
      </c>
      <c r="R46">
        <f t="shared" si="14"/>
        <v>87.697156401246346</v>
      </c>
      <c r="S46">
        <f t="shared" si="15"/>
        <v>29.318000000000005</v>
      </c>
      <c r="T46">
        <f t="shared" si="16"/>
        <v>83.898000000000025</v>
      </c>
      <c r="U46">
        <f t="shared" si="17"/>
        <v>23.098000000000006</v>
      </c>
      <c r="V46">
        <f t="shared" si="18"/>
        <v>86.118000000000023</v>
      </c>
    </row>
    <row r="47" spans="1:22" x14ac:dyDescent="0.15">
      <c r="A47">
        <f t="shared" si="0"/>
        <v>4.2999999999999989</v>
      </c>
      <c r="B47">
        <f t="shared" si="19"/>
        <v>25.327000000000009</v>
      </c>
      <c r="C47">
        <f t="shared" si="1"/>
        <v>82.527000000000029</v>
      </c>
      <c r="D47">
        <f t="shared" si="2"/>
        <v>-8.7300000000000022</v>
      </c>
      <c r="E47">
        <f t="shared" si="3"/>
        <v>-24.73</v>
      </c>
      <c r="F47">
        <f t="shared" si="4"/>
        <v>26.225670630128793</v>
      </c>
      <c r="G47">
        <f t="shared" si="5"/>
        <v>-0.33287995274258997</v>
      </c>
      <c r="H47">
        <f t="shared" si="6"/>
        <v>-0.94296921321010863</v>
      </c>
      <c r="I47">
        <f t="array" ref="I47:J47">TRANSPOSE(MMULT({0,-1;1,0},TRANSPOSE(G47:H47)))</f>
        <v>0.94296921321010863</v>
      </c>
      <c r="J47">
        <v>-0.33287995274258997</v>
      </c>
      <c r="K47">
        <f t="shared" si="7"/>
        <v>30.041846066050553</v>
      </c>
      <c r="L47">
        <f t="shared" si="8"/>
        <v>80.862600236287079</v>
      </c>
      <c r="M47">
        <f t="shared" si="9"/>
        <v>20.612153933949465</v>
      </c>
      <c r="N47">
        <f t="shared" si="10"/>
        <v>84.19139976371298</v>
      </c>
      <c r="O47">
        <f t="shared" si="11"/>
        <v>30.041846066050553</v>
      </c>
      <c r="P47">
        <f t="shared" si="12"/>
        <v>80.862600236287079</v>
      </c>
      <c r="Q47">
        <f t="shared" si="13"/>
        <v>20.612153933949465</v>
      </c>
      <c r="R47">
        <f t="shared" si="14"/>
        <v>85.190039621940755</v>
      </c>
      <c r="S47">
        <f t="shared" si="15"/>
        <v>28.418250000000008</v>
      </c>
      <c r="T47">
        <f t="shared" si="16"/>
        <v>81.435750000000027</v>
      </c>
      <c r="U47">
        <f t="shared" si="17"/>
        <v>22.23575000000001</v>
      </c>
      <c r="V47">
        <f t="shared" si="18"/>
        <v>83.618250000000032</v>
      </c>
    </row>
    <row r="48" spans="1:22" x14ac:dyDescent="0.15">
      <c r="A48">
        <f t="shared" si="0"/>
        <v>4.3999999999999986</v>
      </c>
      <c r="B48">
        <f t="shared" si="19"/>
        <v>24.464000000000013</v>
      </c>
      <c r="C48">
        <f t="shared" si="1"/>
        <v>80.064000000000036</v>
      </c>
      <c r="D48">
        <f t="shared" si="2"/>
        <v>-8.5200000000000031</v>
      </c>
      <c r="E48">
        <f t="shared" si="3"/>
        <v>-24.520000000000003</v>
      </c>
      <c r="F48">
        <f t="shared" si="4"/>
        <v>25.958058479015726</v>
      </c>
      <c r="G48">
        <f t="shared" si="5"/>
        <v>-0.32822177386215146</v>
      </c>
      <c r="H48">
        <f t="shared" si="6"/>
        <v>-0.94460069191313989</v>
      </c>
      <c r="I48">
        <f t="array" ref="I48:J48">TRANSPOSE(MMULT({0,-1;1,0},TRANSPOSE(G48:H48)))</f>
        <v>0.94460069191313989</v>
      </c>
      <c r="J48">
        <v>-0.32822177386215146</v>
      </c>
      <c r="K48">
        <f t="shared" si="7"/>
        <v>29.187003459565712</v>
      </c>
      <c r="L48">
        <f t="shared" si="8"/>
        <v>78.42289113068928</v>
      </c>
      <c r="M48">
        <f t="shared" si="9"/>
        <v>19.740996540434313</v>
      </c>
      <c r="N48">
        <f t="shared" si="10"/>
        <v>81.705108869310791</v>
      </c>
      <c r="O48">
        <f t="shared" si="11"/>
        <v>29.187003459565712</v>
      </c>
      <c r="P48">
        <f t="shared" si="12"/>
        <v>78.42289113068928</v>
      </c>
      <c r="Q48">
        <f t="shared" si="13"/>
        <v>19.740996540434313</v>
      </c>
      <c r="R48">
        <f t="shared" si="14"/>
        <v>82.689774190897253</v>
      </c>
      <c r="S48">
        <f t="shared" si="15"/>
        <v>27.529000000000014</v>
      </c>
      <c r="T48">
        <f t="shared" si="16"/>
        <v>78.999000000000038</v>
      </c>
      <c r="U48">
        <f t="shared" si="17"/>
        <v>21.399000000000012</v>
      </c>
      <c r="V48">
        <f t="shared" si="18"/>
        <v>81.129000000000033</v>
      </c>
    </row>
    <row r="49" spans="1:22" x14ac:dyDescent="0.15">
      <c r="A49">
        <f t="shared" si="0"/>
        <v>4.4999999999999982</v>
      </c>
      <c r="B49">
        <f t="shared" si="19"/>
        <v>23.625000000000014</v>
      </c>
      <c r="C49">
        <f t="shared" si="1"/>
        <v>77.625000000000043</v>
      </c>
      <c r="D49">
        <f t="shared" si="2"/>
        <v>-8.2500000000000053</v>
      </c>
      <c r="E49">
        <f t="shared" si="3"/>
        <v>-24.250000000000007</v>
      </c>
      <c r="F49">
        <f t="shared" si="4"/>
        <v>25.614937048526986</v>
      </c>
      <c r="G49">
        <f t="shared" si="5"/>
        <v>-0.32207769960045363</v>
      </c>
      <c r="H49">
        <f t="shared" si="6"/>
        <v>-0.94671323821951492</v>
      </c>
      <c r="I49">
        <f t="array" ref="I49:J49">TRANSPOSE(MMULT({0,-1;1,0},TRANSPOSE(G49:H49)))</f>
        <v>0.94671323821951492</v>
      </c>
      <c r="J49">
        <v>-0.32207769960045363</v>
      </c>
      <c r="K49">
        <f t="shared" si="7"/>
        <v>28.358566191097587</v>
      </c>
      <c r="L49">
        <f t="shared" si="8"/>
        <v>76.014611501997777</v>
      </c>
      <c r="M49">
        <f t="shared" si="9"/>
        <v>18.891433808902441</v>
      </c>
      <c r="N49">
        <f t="shared" si="10"/>
        <v>79.235388498002308</v>
      </c>
      <c r="O49">
        <f t="shared" si="11"/>
        <v>28.358566191097587</v>
      </c>
      <c r="P49">
        <f t="shared" si="12"/>
        <v>76.014611501997777</v>
      </c>
      <c r="Q49">
        <f t="shared" si="13"/>
        <v>18.891433808902441</v>
      </c>
      <c r="R49">
        <f t="shared" si="14"/>
        <v>80.201621596803676</v>
      </c>
      <c r="S49">
        <f t="shared" si="15"/>
        <v>26.656250000000014</v>
      </c>
      <c r="T49">
        <f t="shared" si="16"/>
        <v>76.593750000000043</v>
      </c>
      <c r="U49">
        <f t="shared" si="17"/>
        <v>20.593750000000014</v>
      </c>
      <c r="V49">
        <f t="shared" si="18"/>
        <v>78.656250000000043</v>
      </c>
    </row>
    <row r="50" spans="1:22" x14ac:dyDescent="0.15">
      <c r="A50">
        <f t="shared" si="0"/>
        <v>4.5999999999999979</v>
      </c>
      <c r="B50">
        <f t="shared" si="19"/>
        <v>22.816000000000017</v>
      </c>
      <c r="C50">
        <f t="shared" si="1"/>
        <v>75.216000000000051</v>
      </c>
      <c r="D50">
        <f t="shared" si="2"/>
        <v>-7.9200000000000079</v>
      </c>
      <c r="E50">
        <f t="shared" si="3"/>
        <v>-23.920000000000009</v>
      </c>
      <c r="F50">
        <f t="shared" si="4"/>
        <v>25.197079195811575</v>
      </c>
      <c r="G50">
        <f t="shared" si="5"/>
        <v>-0.31432214577142426</v>
      </c>
      <c r="H50">
        <f t="shared" si="6"/>
        <v>-0.9493163796530889</v>
      </c>
      <c r="I50">
        <f t="array" ref="I50:J50">TRANSPOSE(MMULT({0,-1;1,0},TRANSPOSE(G50:H50)))</f>
        <v>0.9493163796530889</v>
      </c>
      <c r="J50">
        <v>-0.31432214577142426</v>
      </c>
      <c r="K50">
        <f t="shared" si="7"/>
        <v>27.56258189826546</v>
      </c>
      <c r="L50">
        <f t="shared" si="8"/>
        <v>73.644389271142927</v>
      </c>
      <c r="M50">
        <f t="shared" si="9"/>
        <v>18.069418101734573</v>
      </c>
      <c r="N50">
        <f t="shared" si="10"/>
        <v>76.787610728857175</v>
      </c>
      <c r="O50">
        <f t="shared" si="11"/>
        <v>27.56258189826546</v>
      </c>
      <c r="P50">
        <f t="shared" si="12"/>
        <v>73.644389271142927</v>
      </c>
      <c r="Q50">
        <f t="shared" si="13"/>
        <v>18.069418101734573</v>
      </c>
      <c r="R50">
        <f t="shared" si="14"/>
        <v>77.730577166171443</v>
      </c>
      <c r="S50">
        <f t="shared" si="15"/>
        <v>25.806000000000019</v>
      </c>
      <c r="T50">
        <f t="shared" si="16"/>
        <v>74.226000000000056</v>
      </c>
      <c r="U50">
        <f t="shared" si="17"/>
        <v>19.826000000000015</v>
      </c>
      <c r="V50">
        <f t="shared" si="18"/>
        <v>76.206000000000046</v>
      </c>
    </row>
    <row r="51" spans="1:22" x14ac:dyDescent="0.15">
      <c r="A51">
        <f t="shared" si="0"/>
        <v>4.6999999999999975</v>
      </c>
      <c r="B51">
        <f t="shared" si="19"/>
        <v>22.043000000000021</v>
      </c>
      <c r="C51">
        <f t="shared" si="1"/>
        <v>72.84300000000006</v>
      </c>
      <c r="D51">
        <f t="shared" si="2"/>
        <v>-7.53000000000001</v>
      </c>
      <c r="E51">
        <f t="shared" si="3"/>
        <v>-23.530000000000012</v>
      </c>
      <c r="F51">
        <f t="shared" si="4"/>
        <v>24.705501411628962</v>
      </c>
      <c r="G51">
        <f t="shared" si="5"/>
        <v>-0.30479041386529454</v>
      </c>
      <c r="H51">
        <f t="shared" si="6"/>
        <v>-0.95241944731080674</v>
      </c>
      <c r="I51">
        <f t="array" ref="I51:J51">TRANSPOSE(MMULT({0,-1;1,0},TRANSPOSE(G51:H51)))</f>
        <v>0.95241944731080674</v>
      </c>
      <c r="J51">
        <v>-0.30479041386529454</v>
      </c>
      <c r="K51">
        <f t="shared" si="7"/>
        <v>26.805097236554055</v>
      </c>
      <c r="L51">
        <f t="shared" si="8"/>
        <v>71.319047930673591</v>
      </c>
      <c r="M51">
        <f t="shared" si="9"/>
        <v>17.280902763445987</v>
      </c>
      <c r="N51">
        <f t="shared" si="10"/>
        <v>74.36695206932653</v>
      </c>
      <c r="O51">
        <f t="shared" si="11"/>
        <v>26.805097236554055</v>
      </c>
      <c r="P51">
        <f t="shared" si="12"/>
        <v>71.319047930673591</v>
      </c>
      <c r="Q51">
        <f t="shared" si="13"/>
        <v>17.280902763445987</v>
      </c>
      <c r="R51">
        <f t="shared" si="14"/>
        <v>75.281323310922417</v>
      </c>
      <c r="S51">
        <f t="shared" si="15"/>
        <v>24.984250000000021</v>
      </c>
      <c r="T51">
        <f t="shared" si="16"/>
        <v>71.901750000000064</v>
      </c>
      <c r="U51">
        <f t="shared" si="17"/>
        <v>19.10175000000002</v>
      </c>
      <c r="V51">
        <f t="shared" si="18"/>
        <v>73.784250000000057</v>
      </c>
    </row>
    <row r="52" spans="1:22" x14ac:dyDescent="0.15">
      <c r="A52">
        <f t="shared" si="0"/>
        <v>4.7999999999999972</v>
      </c>
      <c r="B52">
        <f t="shared" si="19"/>
        <v>21.312000000000019</v>
      </c>
      <c r="C52">
        <f t="shared" si="1"/>
        <v>70.512000000000057</v>
      </c>
      <c r="D52">
        <f t="shared" si="2"/>
        <v>-7.0800000000000134</v>
      </c>
      <c r="E52">
        <f t="shared" si="3"/>
        <v>-23.080000000000013</v>
      </c>
      <c r="F52">
        <f t="shared" si="4"/>
        <v>24.14151610814865</v>
      </c>
      <c r="G52">
        <f t="shared" si="5"/>
        <v>-0.29327072783180558</v>
      </c>
      <c r="H52">
        <f t="shared" si="6"/>
        <v>-0.95602943479633673</v>
      </c>
      <c r="I52">
        <f t="array" ref="I52:J52">TRANSPOSE(MMULT({0,-1;1,0},TRANSPOSE(G52:H52)))</f>
        <v>0.95602943479633673</v>
      </c>
      <c r="J52">
        <v>-0.29327072783180558</v>
      </c>
      <c r="K52">
        <f t="shared" si="7"/>
        <v>26.092147173981701</v>
      </c>
      <c r="L52">
        <f t="shared" si="8"/>
        <v>69.045646360841033</v>
      </c>
      <c r="M52">
        <f t="shared" si="9"/>
        <v>16.531852826018337</v>
      </c>
      <c r="N52">
        <f t="shared" si="10"/>
        <v>71.978353639159081</v>
      </c>
      <c r="O52">
        <f t="shared" si="11"/>
        <v>26.092147173981701</v>
      </c>
      <c r="P52">
        <f t="shared" si="12"/>
        <v>69.045646360841033</v>
      </c>
      <c r="Q52">
        <f t="shared" si="13"/>
        <v>16.531852826018337</v>
      </c>
      <c r="R52">
        <f t="shared" si="14"/>
        <v>72.858165822654499</v>
      </c>
      <c r="S52">
        <f t="shared" si="15"/>
        <v>24.19700000000002</v>
      </c>
      <c r="T52">
        <f t="shared" si="16"/>
        <v>69.627000000000052</v>
      </c>
      <c r="U52">
        <f t="shared" si="17"/>
        <v>18.427000000000017</v>
      </c>
      <c r="V52">
        <f t="shared" si="18"/>
        <v>71.397000000000062</v>
      </c>
    </row>
    <row r="53" spans="1:22" x14ac:dyDescent="0.15">
      <c r="A53">
        <f t="shared" si="0"/>
        <v>4.8999999999999968</v>
      </c>
      <c r="B53">
        <f t="shared" si="19"/>
        <v>20.629000000000019</v>
      </c>
      <c r="C53">
        <f t="shared" si="1"/>
        <v>68.22900000000007</v>
      </c>
      <c r="D53">
        <f t="shared" si="2"/>
        <v>-6.5700000000000172</v>
      </c>
      <c r="E53">
        <f t="shared" si="3"/>
        <v>-22.570000000000018</v>
      </c>
      <c r="F53">
        <f t="shared" si="4"/>
        <v>23.506803270542786</v>
      </c>
      <c r="G53">
        <f t="shared" si="5"/>
        <v>-0.27949355445676949</v>
      </c>
      <c r="H53">
        <f t="shared" si="6"/>
        <v>-0.96014756835453208</v>
      </c>
      <c r="I53">
        <f t="array" ref="I53:J53">TRANSPOSE(MMULT({0,-1;1,0},TRANSPOSE(G53:H53)))</f>
        <v>0.96014756835453208</v>
      </c>
      <c r="J53">
        <v>-0.27949355445676949</v>
      </c>
      <c r="K53">
        <f t="shared" si="7"/>
        <v>25.429737841772678</v>
      </c>
      <c r="L53">
        <f t="shared" si="8"/>
        <v>66.831532227716224</v>
      </c>
      <c r="M53">
        <f t="shared" si="9"/>
        <v>15.828262158227359</v>
      </c>
      <c r="N53">
        <f t="shared" si="10"/>
        <v>69.626467772283917</v>
      </c>
      <c r="O53">
        <f t="shared" si="11"/>
        <v>25.429737841772678</v>
      </c>
      <c r="P53">
        <f t="shared" si="12"/>
        <v>66.831532227716224</v>
      </c>
      <c r="Q53">
        <f t="shared" si="13"/>
        <v>15.828262158227359</v>
      </c>
      <c r="R53">
        <f t="shared" si="14"/>
        <v>70.464948435654222</v>
      </c>
      <c r="S53">
        <f t="shared" si="15"/>
        <v>23.450250000000022</v>
      </c>
      <c r="T53">
        <f t="shared" si="16"/>
        <v>67.407750000000064</v>
      </c>
      <c r="U53">
        <f t="shared" si="17"/>
        <v>17.807750000000016</v>
      </c>
      <c r="V53">
        <f t="shared" si="18"/>
        <v>69.050250000000077</v>
      </c>
    </row>
    <row r="54" spans="1:22" x14ac:dyDescent="0.15">
      <c r="A54">
        <f t="shared" si="0"/>
        <v>4.9999999999999964</v>
      </c>
      <c r="B54">
        <f t="shared" si="19"/>
        <v>20.000000000000021</v>
      </c>
      <c r="C54">
        <f t="shared" si="1"/>
        <v>66.000000000000085</v>
      </c>
      <c r="D54">
        <f t="shared" si="2"/>
        <v>-6.0000000000000213</v>
      </c>
      <c r="E54">
        <f t="shared" si="3"/>
        <v>-22.000000000000021</v>
      </c>
      <c r="F54">
        <f t="shared" si="4"/>
        <v>22.803508501982783</v>
      </c>
      <c r="G54">
        <f t="shared" si="5"/>
        <v>-0.2631174057921094</v>
      </c>
      <c r="H54">
        <f t="shared" si="6"/>
        <v>-0.96476382123773208</v>
      </c>
      <c r="I54">
        <f t="array" ref="I54:J54">TRANSPOSE(MMULT({0,-1;1,0},TRANSPOSE(G54:H54)))</f>
        <v>0.96476382123773208</v>
      </c>
      <c r="J54">
        <v>-0.2631174057921094</v>
      </c>
      <c r="K54">
        <f t="shared" si="7"/>
        <v>24.823819106188679</v>
      </c>
      <c r="L54">
        <f t="shared" si="8"/>
        <v>64.684412971039535</v>
      </c>
      <c r="M54">
        <f t="shared" si="9"/>
        <v>15.176180893811361</v>
      </c>
      <c r="N54">
        <f t="shared" si="10"/>
        <v>67.315587028960636</v>
      </c>
      <c r="O54">
        <f t="shared" si="11"/>
        <v>24.823819106188679</v>
      </c>
      <c r="P54">
        <f t="shared" si="12"/>
        <v>64.684412971039535</v>
      </c>
      <c r="Q54">
        <f t="shared" si="13"/>
        <v>15.176180893811361</v>
      </c>
      <c r="R54">
        <f t="shared" si="14"/>
        <v>68.104939246336954</v>
      </c>
      <c r="S54">
        <f t="shared" si="15"/>
        <v>22.750000000000025</v>
      </c>
      <c r="T54">
        <f t="shared" si="16"/>
        <v>65.250000000000085</v>
      </c>
      <c r="U54">
        <f t="shared" si="17"/>
        <v>17.250000000000018</v>
      </c>
      <c r="V54">
        <f t="shared" si="18"/>
        <v>66.750000000000085</v>
      </c>
    </row>
    <row r="55" spans="1:22" x14ac:dyDescent="0.15">
      <c r="A55">
        <f t="shared" si="0"/>
        <v>5.0999999999999961</v>
      </c>
      <c r="B55">
        <f t="shared" si="19"/>
        <v>19.431000000000019</v>
      </c>
      <c r="C55">
        <f t="shared" si="1"/>
        <v>63.831000000000088</v>
      </c>
      <c r="D55">
        <f t="shared" si="2"/>
        <v>-5.3700000000000259</v>
      </c>
      <c r="E55">
        <f t="shared" si="3"/>
        <v>-21.370000000000026</v>
      </c>
      <c r="F55">
        <f t="shared" si="4"/>
        <v>22.034377685789117</v>
      </c>
      <c r="G55">
        <f t="shared" si="5"/>
        <v>-0.24371008233481273</v>
      </c>
      <c r="H55">
        <f t="shared" si="6"/>
        <v>-0.96984813025976335</v>
      </c>
      <c r="I55">
        <f t="array" ref="I55:J55">TRANSPOSE(MMULT({0,-1;1,0},TRANSPOSE(G55:H55)))</f>
        <v>0.96984813025976335</v>
      </c>
      <c r="J55">
        <v>-0.24371008233481273</v>
      </c>
      <c r="K55">
        <f t="shared" si="7"/>
        <v>24.280240651298836</v>
      </c>
      <c r="L55">
        <f t="shared" si="8"/>
        <v>62.612449588326022</v>
      </c>
      <c r="M55">
        <f t="shared" si="9"/>
        <v>14.581759348701201</v>
      </c>
      <c r="N55">
        <f t="shared" si="10"/>
        <v>65.049550411674147</v>
      </c>
      <c r="O55">
        <f t="shared" si="11"/>
        <v>24.280240651298836</v>
      </c>
      <c r="P55">
        <f t="shared" si="12"/>
        <v>62.612449588326022</v>
      </c>
      <c r="Q55">
        <f t="shared" si="13"/>
        <v>14.581759348701201</v>
      </c>
      <c r="R55">
        <f t="shared" si="14"/>
        <v>65.780680658678591</v>
      </c>
      <c r="S55">
        <f t="shared" si="15"/>
        <v>22.102250000000023</v>
      </c>
      <c r="T55">
        <f t="shared" si="16"/>
        <v>63.159750000000088</v>
      </c>
      <c r="U55">
        <f t="shared" si="17"/>
        <v>16.759750000000015</v>
      </c>
      <c r="V55">
        <f t="shared" si="18"/>
        <v>64.502250000000089</v>
      </c>
    </row>
    <row r="56" spans="1:22" x14ac:dyDescent="0.15">
      <c r="A56">
        <f t="shared" si="0"/>
        <v>5.1999999999999957</v>
      </c>
      <c r="B56">
        <f t="shared" si="19"/>
        <v>18.928000000000019</v>
      </c>
      <c r="C56">
        <f t="shared" si="1"/>
        <v>61.728000000000087</v>
      </c>
      <c r="D56">
        <f t="shared" si="2"/>
        <v>-4.6800000000000308</v>
      </c>
      <c r="E56">
        <f t="shared" si="3"/>
        <v>-20.680000000000032</v>
      </c>
      <c r="F56">
        <f t="shared" si="4"/>
        <v>21.202943191925069</v>
      </c>
      <c r="G56">
        <f t="shared" si="5"/>
        <v>-0.22072407390038012</v>
      </c>
      <c r="H56">
        <f t="shared" si="6"/>
        <v>-0.97533629236321329</v>
      </c>
      <c r="I56">
        <f t="array" ref="I56:J56">TRANSPOSE(MMULT({0,-1;1,0},TRANSPOSE(G56:H56)))</f>
        <v>0.97533629236321329</v>
      </c>
      <c r="J56">
        <v>-0.22072407390038012</v>
      </c>
      <c r="K56">
        <f t="shared" si="7"/>
        <v>23.804681461816084</v>
      </c>
      <c r="L56">
        <f t="shared" si="8"/>
        <v>60.624379630498183</v>
      </c>
      <c r="M56">
        <f t="shared" si="9"/>
        <v>14.051318538183953</v>
      </c>
      <c r="N56">
        <f t="shared" si="10"/>
        <v>62.831620369501991</v>
      </c>
      <c r="O56">
        <f t="shared" si="11"/>
        <v>23.804681461816084</v>
      </c>
      <c r="P56">
        <f t="shared" si="12"/>
        <v>60.624379630498183</v>
      </c>
      <c r="Q56">
        <f t="shared" si="13"/>
        <v>14.051318538183953</v>
      </c>
      <c r="R56">
        <f t="shared" si="14"/>
        <v>63.493792591203125</v>
      </c>
      <c r="S56">
        <f t="shared" si="15"/>
        <v>21.513000000000023</v>
      </c>
      <c r="T56">
        <f t="shared" si="16"/>
        <v>61.143000000000086</v>
      </c>
      <c r="U56">
        <f t="shared" si="17"/>
        <v>16.343000000000014</v>
      </c>
      <c r="V56">
        <f t="shared" si="18"/>
        <v>62.313000000000088</v>
      </c>
    </row>
    <row r="57" spans="1:22" x14ac:dyDescent="0.15">
      <c r="A57">
        <f t="shared" si="0"/>
        <v>5.2999999999999954</v>
      </c>
      <c r="B57">
        <f t="shared" si="19"/>
        <v>18.497000000000018</v>
      </c>
      <c r="C57">
        <f t="shared" si="1"/>
        <v>59.697000000000088</v>
      </c>
      <c r="D57">
        <f t="shared" si="2"/>
        <v>-3.9300000000000361</v>
      </c>
      <c r="E57">
        <f t="shared" si="3"/>
        <v>-19.930000000000035</v>
      </c>
      <c r="F57">
        <f t="shared" si="4"/>
        <v>20.313783497911011</v>
      </c>
      <c r="G57">
        <f t="shared" si="5"/>
        <v>-0.19346469850897946</v>
      </c>
      <c r="H57">
        <f t="shared" si="6"/>
        <v>-0.98110723696792168</v>
      </c>
      <c r="I57">
        <f t="array" ref="I57:J57">TRANSPOSE(MMULT({0,-1;1,0},TRANSPOSE(G57:H57)))</f>
        <v>0.98110723696792168</v>
      </c>
      <c r="J57">
        <v>-0.19346469850897946</v>
      </c>
      <c r="K57">
        <f t="shared" si="7"/>
        <v>23.402536184839626</v>
      </c>
      <c r="L57">
        <f t="shared" si="8"/>
        <v>58.729676507455189</v>
      </c>
      <c r="M57">
        <f t="shared" si="9"/>
        <v>13.591463815160409</v>
      </c>
      <c r="N57">
        <f t="shared" si="10"/>
        <v>60.664323492544987</v>
      </c>
      <c r="O57">
        <f t="shared" si="11"/>
        <v>23.402536184839626</v>
      </c>
      <c r="P57">
        <f t="shared" si="12"/>
        <v>58.729676507455189</v>
      </c>
      <c r="Q57">
        <f t="shared" si="13"/>
        <v>13.591463815160409</v>
      </c>
      <c r="R57">
        <f t="shared" si="14"/>
        <v>61.244717588071921</v>
      </c>
      <c r="S57">
        <f t="shared" si="15"/>
        <v>20.988250000000022</v>
      </c>
      <c r="T57">
        <f t="shared" si="16"/>
        <v>59.20575000000008</v>
      </c>
      <c r="U57">
        <f t="shared" si="17"/>
        <v>16.005750000000013</v>
      </c>
      <c r="V57">
        <f t="shared" si="18"/>
        <v>60.188250000000096</v>
      </c>
    </row>
    <row r="58" spans="1:22" x14ac:dyDescent="0.15">
      <c r="A58">
        <f t="shared" si="0"/>
        <v>5.399999999999995</v>
      </c>
      <c r="B58">
        <f t="shared" si="19"/>
        <v>18.144000000000016</v>
      </c>
      <c r="C58">
        <f t="shared" si="1"/>
        <v>57.744000000000099</v>
      </c>
      <c r="D58">
        <f t="shared" si="2"/>
        <v>-3.1200000000000419</v>
      </c>
      <c r="E58">
        <f t="shared" si="3"/>
        <v>-19.12000000000004</v>
      </c>
      <c r="F58">
        <f t="shared" si="4"/>
        <v>19.372888272015658</v>
      </c>
      <c r="G58">
        <f t="shared" si="5"/>
        <v>-0.16104981127191628</v>
      </c>
      <c r="H58">
        <f t="shared" si="6"/>
        <v>-0.98694627933301415</v>
      </c>
      <c r="I58">
        <f t="array" ref="I58:J58">TRANSPOSE(MMULT({0,-1;1,0},TRANSPOSE(G58:H58)))</f>
        <v>0.98694627933301415</v>
      </c>
      <c r="J58">
        <v>-0.16104981127191628</v>
      </c>
      <c r="K58">
        <f t="shared" si="7"/>
        <v>23.078731396665088</v>
      </c>
      <c r="L58">
        <f t="shared" si="8"/>
        <v>56.938750943640521</v>
      </c>
      <c r="M58">
        <f t="shared" si="9"/>
        <v>13.209268603334944</v>
      </c>
      <c r="N58">
        <f t="shared" si="10"/>
        <v>58.549249056359677</v>
      </c>
      <c r="O58">
        <f t="shared" si="11"/>
        <v>23.078731396665088</v>
      </c>
      <c r="P58">
        <f t="shared" si="12"/>
        <v>56.938750943640521</v>
      </c>
      <c r="Q58">
        <f t="shared" si="13"/>
        <v>13.209268603334944</v>
      </c>
      <c r="R58">
        <f t="shared" si="14"/>
        <v>59.032398490175432</v>
      </c>
      <c r="S58">
        <f t="shared" si="15"/>
        <v>20.53400000000002</v>
      </c>
      <c r="T58">
        <f t="shared" si="16"/>
        <v>57.354000000000092</v>
      </c>
      <c r="U58">
        <f t="shared" si="17"/>
        <v>15.754000000000012</v>
      </c>
      <c r="V58">
        <f t="shared" si="18"/>
        <v>58.134000000000107</v>
      </c>
    </row>
    <row r="59" spans="1:22" x14ac:dyDescent="0.15">
      <c r="A59">
        <f t="shared" si="0"/>
        <v>5.4999999999999947</v>
      </c>
      <c r="B59">
        <f t="shared" si="19"/>
        <v>17.875000000000014</v>
      </c>
      <c r="C59">
        <f t="shared" si="1"/>
        <v>55.875000000000099</v>
      </c>
      <c r="D59">
        <f t="shared" si="2"/>
        <v>-2.250000000000048</v>
      </c>
      <c r="E59">
        <f t="shared" si="3"/>
        <v>-18.25000000000005</v>
      </c>
      <c r="F59">
        <f t="shared" si="4"/>
        <v>18.388175548433349</v>
      </c>
      <c r="G59">
        <f t="shared" si="5"/>
        <v>-0.12236124209678569</v>
      </c>
      <c r="H59">
        <f t="shared" si="6"/>
        <v>-0.99248563034057657</v>
      </c>
      <c r="I59">
        <f t="array" ref="I59:J59">TRANSPOSE(MMULT({0,-1;1,0},TRANSPOSE(G59:H59)))</f>
        <v>0.99248563034057657</v>
      </c>
      <c r="J59">
        <v>-0.12236124209678569</v>
      </c>
      <c r="K59">
        <f t="shared" si="7"/>
        <v>22.837428151702898</v>
      </c>
      <c r="L59">
        <f t="shared" si="8"/>
        <v>55.263193789516173</v>
      </c>
      <c r="M59">
        <f t="shared" si="9"/>
        <v>12.91257184829713</v>
      </c>
      <c r="N59">
        <f t="shared" si="10"/>
        <v>56.486806210484026</v>
      </c>
      <c r="O59">
        <f t="shared" si="11"/>
        <v>22.837428151702898</v>
      </c>
      <c r="P59">
        <f t="shared" si="12"/>
        <v>55.263193789516173</v>
      </c>
      <c r="Q59">
        <f t="shared" si="13"/>
        <v>12.91257184829713</v>
      </c>
      <c r="R59">
        <f t="shared" si="14"/>
        <v>56.853889936774387</v>
      </c>
      <c r="S59">
        <f t="shared" si="15"/>
        <v>20.156250000000021</v>
      </c>
      <c r="T59">
        <f t="shared" si="16"/>
        <v>55.593750000000092</v>
      </c>
      <c r="U59">
        <f t="shared" si="17"/>
        <v>15.593750000000007</v>
      </c>
      <c r="V59">
        <f t="shared" si="18"/>
        <v>56.156250000000107</v>
      </c>
    </row>
    <row r="60" spans="1:22" x14ac:dyDescent="0.15">
      <c r="A60">
        <f t="shared" si="0"/>
        <v>5.5999999999999943</v>
      </c>
      <c r="B60">
        <f t="shared" si="19"/>
        <v>17.696000000000009</v>
      </c>
      <c r="C60">
        <f t="shared" si="1"/>
        <v>54.096000000000096</v>
      </c>
      <c r="D60">
        <f t="shared" si="2"/>
        <v>-1.3200000000000545</v>
      </c>
      <c r="E60">
        <f t="shared" si="3"/>
        <v>-17.320000000000054</v>
      </c>
      <c r="F60">
        <f t="shared" si="4"/>
        <v>17.370227402080896</v>
      </c>
      <c r="G60">
        <f t="shared" si="5"/>
        <v>-7.5992096674676976E-2</v>
      </c>
      <c r="H60">
        <f t="shared" si="6"/>
        <v>-0.99710842000405675</v>
      </c>
      <c r="I60">
        <f t="array" ref="I60:J60">TRANSPOSE(MMULT({0,-1;1,0},TRANSPOSE(G60:H60)))</f>
        <v>0.99710842000405675</v>
      </c>
      <c r="J60">
        <v>-7.5992096674676976E-2</v>
      </c>
      <c r="K60">
        <f t="shared" si="7"/>
        <v>22.681542100020295</v>
      </c>
      <c r="L60">
        <f t="shared" si="8"/>
        <v>53.716039516626708</v>
      </c>
      <c r="M60">
        <f t="shared" si="9"/>
        <v>12.710457899979724</v>
      </c>
      <c r="N60">
        <f t="shared" si="10"/>
        <v>54.475960483373484</v>
      </c>
      <c r="O60">
        <f t="shared" si="11"/>
        <v>22.681542100020295</v>
      </c>
      <c r="P60">
        <f t="shared" si="12"/>
        <v>53.716039516626708</v>
      </c>
      <c r="Q60">
        <f t="shared" si="13"/>
        <v>12.710457899979724</v>
      </c>
      <c r="R60">
        <f t="shared" si="14"/>
        <v>54.703936773397508</v>
      </c>
      <c r="S60">
        <f t="shared" si="15"/>
        <v>19.861000000000015</v>
      </c>
      <c r="T60">
        <f t="shared" si="16"/>
        <v>53.93100000000009</v>
      </c>
      <c r="U60">
        <f t="shared" si="17"/>
        <v>15.531000000000002</v>
      </c>
      <c r="V60">
        <f t="shared" si="18"/>
        <v>54.261000000000102</v>
      </c>
    </row>
    <row r="61" spans="1:22" x14ac:dyDescent="0.15">
      <c r="A61">
        <f t="shared" si="0"/>
        <v>5.699999999999994</v>
      </c>
      <c r="B61">
        <f t="shared" si="19"/>
        <v>17.613</v>
      </c>
      <c r="C61">
        <f t="shared" si="1"/>
        <v>52.413000000000096</v>
      </c>
      <c r="D61">
        <f t="shared" si="2"/>
        <v>-0.33000000000006224</v>
      </c>
      <c r="E61">
        <f t="shared" si="3"/>
        <v>-16.330000000000062</v>
      </c>
      <c r="F61">
        <f t="shared" si="4"/>
        <v>16.333334013605494</v>
      </c>
      <c r="G61">
        <f t="shared" si="5"/>
        <v>-2.0204080791170725E-2</v>
      </c>
      <c r="H61">
        <f t="shared" si="6"/>
        <v>-0.99979587672653636</v>
      </c>
      <c r="I61">
        <f t="array" ref="I61:J61">TRANSPOSE(MMULT({0,-1;1,0},TRANSPOSE(G61:H61)))</f>
        <v>0.99979587672653636</v>
      </c>
      <c r="J61">
        <v>-2.0204080791170725E-2</v>
      </c>
      <c r="K61">
        <f t="shared" si="7"/>
        <v>22.611979383632679</v>
      </c>
      <c r="L61">
        <f t="shared" si="8"/>
        <v>52.311979596044246</v>
      </c>
      <c r="M61">
        <f t="shared" si="9"/>
        <v>12.614020616367318</v>
      </c>
      <c r="N61">
        <f t="shared" si="10"/>
        <v>52.514020403955946</v>
      </c>
      <c r="O61">
        <f t="shared" si="11"/>
        <v>22.611979383632679</v>
      </c>
      <c r="P61">
        <f t="shared" si="12"/>
        <v>52.311979596044246</v>
      </c>
      <c r="Q61">
        <f t="shared" si="13"/>
        <v>12.614020616367318</v>
      </c>
      <c r="R61">
        <f t="shared" si="14"/>
        <v>52.574632646329462</v>
      </c>
      <c r="S61">
        <f t="shared" si="15"/>
        <v>19.654250000000008</v>
      </c>
      <c r="T61">
        <f t="shared" si="16"/>
        <v>52.371750000000091</v>
      </c>
      <c r="U61">
        <f t="shared" si="17"/>
        <v>15.571749999999991</v>
      </c>
      <c r="V61">
        <f t="shared" si="18"/>
        <v>52.454250000000101</v>
      </c>
    </row>
    <row r="62" spans="1:22" x14ac:dyDescent="0.15">
      <c r="A62">
        <f t="shared" si="0"/>
        <v>5.7999999999999936</v>
      </c>
      <c r="B62">
        <f t="shared" si="19"/>
        <v>17.631999999999994</v>
      </c>
      <c r="C62">
        <f t="shared" si="1"/>
        <v>50.832000000000093</v>
      </c>
      <c r="D62">
        <f t="shared" si="2"/>
        <v>0.71999999999993136</v>
      </c>
      <c r="E62">
        <f t="shared" si="3"/>
        <v>-15.280000000000069</v>
      </c>
      <c r="F62">
        <f t="shared" si="4"/>
        <v>15.296953945148752</v>
      </c>
      <c r="G62">
        <f t="shared" si="5"/>
        <v>4.7068194268066736E-2</v>
      </c>
      <c r="H62">
        <f t="shared" si="6"/>
        <v>-0.99889167835573822</v>
      </c>
      <c r="I62">
        <f t="array" ref="I62:J62">TRANSPOSE(MMULT({0,-1;1,0},TRANSPOSE(G62:H62)))</f>
        <v>0.99889167835573822</v>
      </c>
      <c r="J62">
        <v>4.7068194268066736E-2</v>
      </c>
      <c r="K62">
        <f t="shared" si="7"/>
        <v>22.626458391778684</v>
      </c>
      <c r="L62">
        <f t="shared" si="8"/>
        <v>51.067340971340428</v>
      </c>
      <c r="M62">
        <f t="shared" si="9"/>
        <v>12.637541608221303</v>
      </c>
      <c r="N62">
        <f t="shared" si="10"/>
        <v>50.596659028659758</v>
      </c>
      <c r="O62">
        <f t="shared" si="11"/>
        <v>22.626458391778684</v>
      </c>
      <c r="P62">
        <f t="shared" si="12"/>
        <v>51.067340971340428</v>
      </c>
      <c r="Q62">
        <f t="shared" si="13"/>
        <v>12.637541608221303</v>
      </c>
      <c r="R62">
        <f t="shared" si="14"/>
        <v>50.455454445855558</v>
      </c>
      <c r="S62">
        <f t="shared" si="15"/>
        <v>19.542000000000002</v>
      </c>
      <c r="T62">
        <f t="shared" si="16"/>
        <v>50.922000000000082</v>
      </c>
      <c r="U62">
        <f t="shared" si="17"/>
        <v>15.721999999999985</v>
      </c>
      <c r="V62">
        <f t="shared" si="18"/>
        <v>50.742000000000104</v>
      </c>
    </row>
    <row r="63" spans="1:22" x14ac:dyDescent="0.15">
      <c r="A63">
        <f t="shared" si="0"/>
        <v>5.8999999999999932</v>
      </c>
      <c r="B63">
        <f t="shared" si="19"/>
        <v>17.75899999999999</v>
      </c>
      <c r="C63">
        <f t="shared" si="1"/>
        <v>49.359000000000094</v>
      </c>
      <c r="D63">
        <f t="shared" si="2"/>
        <v>1.8299999999999237</v>
      </c>
      <c r="E63">
        <f t="shared" si="3"/>
        <v>-14.170000000000076</v>
      </c>
      <c r="F63">
        <f t="shared" si="4"/>
        <v>14.287680007615018</v>
      </c>
      <c r="G63">
        <f t="shared" si="5"/>
        <v>0.12808237579681053</v>
      </c>
      <c r="H63">
        <f t="shared" si="6"/>
        <v>-0.99176353280923002</v>
      </c>
      <c r="I63">
        <f t="array" ref="I63:J63">TRANSPOSE(MMULT({0,-1;1,0},TRANSPOSE(G63:H63)))</f>
        <v>0.99176353280923002</v>
      </c>
      <c r="J63">
        <v>0.12808237579681053</v>
      </c>
      <c r="K63">
        <f t="shared" si="7"/>
        <v>22.717817664046141</v>
      </c>
      <c r="L63">
        <f t="shared" si="8"/>
        <v>49.999411878984148</v>
      </c>
      <c r="M63">
        <f t="shared" si="9"/>
        <v>12.800182335953838</v>
      </c>
      <c r="N63">
        <f t="shared" si="10"/>
        <v>48.71858812101604</v>
      </c>
      <c r="O63">
        <f t="shared" si="11"/>
        <v>22.717817664046141</v>
      </c>
      <c r="P63">
        <f t="shared" si="12"/>
        <v>49.999411878984148</v>
      </c>
      <c r="Q63">
        <f t="shared" si="13"/>
        <v>12.800182335953838</v>
      </c>
      <c r="R63">
        <f t="shared" si="14"/>
        <v>48.334340993625609</v>
      </c>
      <c r="S63">
        <f t="shared" si="15"/>
        <v>19.530249999999999</v>
      </c>
      <c r="T63">
        <f t="shared" si="16"/>
        <v>49.587750000000085</v>
      </c>
      <c r="U63">
        <f t="shared" si="17"/>
        <v>15.987749999999981</v>
      </c>
      <c r="V63">
        <f t="shared" si="18"/>
        <v>49.130250000000103</v>
      </c>
    </row>
    <row r="64" spans="1:22" x14ac:dyDescent="0.15">
      <c r="A64">
        <f t="shared" si="0"/>
        <v>5.9999999999999929</v>
      </c>
      <c r="B64">
        <f t="shared" si="19"/>
        <v>17.999999999999979</v>
      </c>
      <c r="C64">
        <f t="shared" si="1"/>
        <v>48.000000000000092</v>
      </c>
      <c r="D64">
        <f t="shared" si="2"/>
        <v>2.9999999999999147</v>
      </c>
      <c r="E64">
        <f t="shared" si="3"/>
        <v>-13.000000000000085</v>
      </c>
      <c r="F64">
        <f t="shared" si="4"/>
        <v>13.341664064126398</v>
      </c>
      <c r="G64">
        <f t="shared" si="5"/>
        <v>0.22485950669875096</v>
      </c>
      <c r="H64">
        <f t="shared" si="6"/>
        <v>-0.97439119569462151</v>
      </c>
      <c r="I64">
        <f t="array" ref="I64:J64">TRANSPOSE(MMULT({0,-1;1,0},TRANSPOSE(G64:H64)))</f>
        <v>0.97439119569462151</v>
      </c>
      <c r="J64">
        <v>0.22485950669875096</v>
      </c>
      <c r="K64">
        <f t="shared" si="7"/>
        <v>22.871955978473085</v>
      </c>
      <c r="L64">
        <f t="shared" si="8"/>
        <v>49.124297533493845</v>
      </c>
      <c r="M64">
        <f t="shared" si="9"/>
        <v>13.128044021526872</v>
      </c>
      <c r="N64">
        <f t="shared" si="10"/>
        <v>46.87570246650634</v>
      </c>
      <c r="O64">
        <f t="shared" si="11"/>
        <v>22.871955978473085</v>
      </c>
      <c r="P64">
        <f t="shared" si="12"/>
        <v>49.124297533493845</v>
      </c>
      <c r="Q64">
        <f t="shared" si="13"/>
        <v>13.128044021526872</v>
      </c>
      <c r="R64">
        <f t="shared" si="14"/>
        <v>46.201123946410085</v>
      </c>
      <c r="S64">
        <f t="shared" si="15"/>
        <v>19.624999999999989</v>
      </c>
      <c r="T64">
        <f t="shared" si="16"/>
        <v>48.375000000000085</v>
      </c>
      <c r="U64">
        <f t="shared" si="17"/>
        <v>16.374999999999968</v>
      </c>
      <c r="V64">
        <f t="shared" si="18"/>
        <v>47.625000000000099</v>
      </c>
    </row>
    <row r="65" spans="1:22" x14ac:dyDescent="0.15">
      <c r="A65">
        <f t="shared" si="0"/>
        <v>6.0999999999999925</v>
      </c>
      <c r="B65">
        <f t="shared" si="19"/>
        <v>18.360999999999969</v>
      </c>
      <c r="C65">
        <f t="shared" si="1"/>
        <v>46.761000000000088</v>
      </c>
      <c r="D65">
        <f t="shared" si="2"/>
        <v>4.2299999999999081</v>
      </c>
      <c r="E65">
        <f t="shared" si="3"/>
        <v>-11.770000000000092</v>
      </c>
      <c r="F65">
        <f t="shared" si="4"/>
        <v>12.507030023151035</v>
      </c>
      <c r="G65">
        <f t="shared" si="5"/>
        <v>0.33820979018759861</v>
      </c>
      <c r="H65">
        <f t="shared" si="6"/>
        <v>-0.94107074007284941</v>
      </c>
      <c r="I65">
        <f t="array" ref="I65:J65">TRANSPOSE(MMULT({0,-1;1,0},TRANSPOSE(G65:H65)))</f>
        <v>0.94107074007284941</v>
      </c>
      <c r="J65">
        <v>0.33820979018759861</v>
      </c>
      <c r="K65">
        <f t="shared" si="7"/>
        <v>23.066353700364218</v>
      </c>
      <c r="L65">
        <f t="shared" si="8"/>
        <v>48.452048950938078</v>
      </c>
      <c r="M65">
        <f t="shared" si="9"/>
        <v>13.655646299635722</v>
      </c>
      <c r="N65">
        <f t="shared" si="10"/>
        <v>45.069951049062098</v>
      </c>
      <c r="O65">
        <f t="shared" si="11"/>
        <v>23.066353700364218</v>
      </c>
      <c r="P65">
        <f t="shared" si="12"/>
        <v>48.452048950938078</v>
      </c>
      <c r="Q65">
        <f t="shared" si="13"/>
        <v>13.655646299635722</v>
      </c>
      <c r="R65">
        <f t="shared" si="14"/>
        <v>44.055321678499297</v>
      </c>
      <c r="S65">
        <f t="shared" si="15"/>
        <v>19.832249999999981</v>
      </c>
      <c r="T65">
        <f t="shared" si="16"/>
        <v>47.289750000000076</v>
      </c>
      <c r="U65">
        <f t="shared" si="17"/>
        <v>16.889749999999957</v>
      </c>
      <c r="V65">
        <f t="shared" si="18"/>
        <v>46.2322500000001</v>
      </c>
    </row>
    <row r="66" spans="1:22" x14ac:dyDescent="0.15">
      <c r="A66">
        <f t="shared" si="0"/>
        <v>6.1999999999999922</v>
      </c>
      <c r="B66">
        <f t="shared" si="19"/>
        <v>18.847999999999956</v>
      </c>
      <c r="C66">
        <f t="shared" si="1"/>
        <v>45.648000000000081</v>
      </c>
      <c r="D66">
        <f t="shared" si="2"/>
        <v>5.5199999999998965</v>
      </c>
      <c r="E66">
        <f t="shared" si="3"/>
        <v>-10.480000000000103</v>
      </c>
      <c r="F66">
        <f t="shared" si="4"/>
        <v>11.844863865828135</v>
      </c>
      <c r="G66">
        <f t="shared" si="5"/>
        <v>0.46602477348218685</v>
      </c>
      <c r="H66">
        <f t="shared" si="6"/>
        <v>-0.88477167139374235</v>
      </c>
      <c r="I66">
        <f t="array" ref="I66:J66">TRANSPOSE(MMULT({0,-1;1,0},TRANSPOSE(G66:H66)))</f>
        <v>0.88477167139374235</v>
      </c>
      <c r="J66">
        <v>0.46602477348218685</v>
      </c>
      <c r="K66">
        <f t="shared" si="7"/>
        <v>23.271858356968668</v>
      </c>
      <c r="L66">
        <f t="shared" si="8"/>
        <v>47.978123867411014</v>
      </c>
      <c r="M66">
        <f t="shared" si="9"/>
        <v>14.424141643031245</v>
      </c>
      <c r="N66">
        <f t="shared" si="10"/>
        <v>43.317876132589149</v>
      </c>
      <c r="O66">
        <f t="shared" si="11"/>
        <v>23.271858356968668</v>
      </c>
      <c r="P66">
        <f t="shared" si="12"/>
        <v>47.978123867411014</v>
      </c>
      <c r="Q66">
        <f t="shared" si="13"/>
        <v>14.424141643031245</v>
      </c>
      <c r="R66">
        <f t="shared" si="14"/>
        <v>41.919801812142587</v>
      </c>
      <c r="S66">
        <f t="shared" si="15"/>
        <v>20.157999999999969</v>
      </c>
      <c r="T66">
        <f t="shared" si="16"/>
        <v>46.338000000000065</v>
      </c>
      <c r="U66">
        <f t="shared" si="17"/>
        <v>17.537999999999943</v>
      </c>
      <c r="V66">
        <f t="shared" si="18"/>
        <v>44.958000000000098</v>
      </c>
    </row>
    <row r="67" spans="1:22" x14ac:dyDescent="0.15">
      <c r="A67">
        <f t="shared" si="0"/>
        <v>6.2999999999999918</v>
      </c>
      <c r="B67">
        <f t="shared" si="19"/>
        <v>19.466999999999949</v>
      </c>
      <c r="C67">
        <f t="shared" si="1"/>
        <v>44.66700000000008</v>
      </c>
      <c r="D67">
        <f t="shared" si="2"/>
        <v>6.8699999999998873</v>
      </c>
      <c r="E67">
        <f t="shared" si="3"/>
        <v>-9.1300000000001127</v>
      </c>
      <c r="F67">
        <f t="shared" si="4"/>
        <v>11.426014178181319</v>
      </c>
      <c r="G67">
        <f t="shared" si="5"/>
        <v>0.60125953747883298</v>
      </c>
      <c r="H67">
        <f t="shared" si="6"/>
        <v>-0.79905379580522595</v>
      </c>
      <c r="I67">
        <f t="array" ref="I67:J67">TRANSPOSE(MMULT({0,-1;1,0},TRANSPOSE(G67:H67)))</f>
        <v>0.79905379580522595</v>
      </c>
      <c r="J67">
        <v>0.60125953747883298</v>
      </c>
      <c r="K67">
        <f t="shared" si="7"/>
        <v>23.462268979026078</v>
      </c>
      <c r="L67">
        <f t="shared" si="8"/>
        <v>47.673297687394246</v>
      </c>
      <c r="M67">
        <f t="shared" si="9"/>
        <v>15.47173102097382</v>
      </c>
      <c r="N67">
        <f t="shared" si="10"/>
        <v>41.660702312605913</v>
      </c>
      <c r="O67">
        <f t="shared" si="11"/>
        <v>23.462268979026078</v>
      </c>
      <c r="P67">
        <f t="shared" si="12"/>
        <v>47.673297687394246</v>
      </c>
      <c r="Q67">
        <f t="shared" si="13"/>
        <v>15.47173102097382</v>
      </c>
      <c r="R67">
        <f t="shared" si="14"/>
        <v>39.856923700169418</v>
      </c>
      <c r="S67">
        <f t="shared" si="15"/>
        <v>20.608249999999963</v>
      </c>
      <c r="T67">
        <f t="shared" si="16"/>
        <v>45.525750000000066</v>
      </c>
      <c r="U67">
        <f t="shared" si="17"/>
        <v>18.325749999999935</v>
      </c>
      <c r="V67">
        <f t="shared" si="18"/>
        <v>43.808250000000093</v>
      </c>
    </row>
    <row r="68" spans="1:22" x14ac:dyDescent="0.15">
      <c r="A68">
        <f t="shared" si="0"/>
        <v>6.3999999999999915</v>
      </c>
      <c r="B68">
        <f t="shared" si="19"/>
        <v>20.223999999999929</v>
      </c>
      <c r="C68">
        <f t="shared" si="1"/>
        <v>43.824000000000069</v>
      </c>
      <c r="D68">
        <f t="shared" si="2"/>
        <v>8.2799999999998768</v>
      </c>
      <c r="E68">
        <f t="shared" si="3"/>
        <v>-7.7200000000001232</v>
      </c>
      <c r="F68">
        <f t="shared" si="4"/>
        <v>11.320636024535011</v>
      </c>
      <c r="G68">
        <f t="shared" si="5"/>
        <v>0.73140766844325544</v>
      </c>
      <c r="H68">
        <f t="shared" si="6"/>
        <v>-0.68194048313793554</v>
      </c>
      <c r="I68">
        <f t="array" ref="I68:J68">TRANSPOSE(MMULT({0,-1;1,0},TRANSPOSE(G68:H68)))</f>
        <v>0.68194048313793554</v>
      </c>
      <c r="J68">
        <v>0.73140766844325544</v>
      </c>
      <c r="K68">
        <f t="shared" si="7"/>
        <v>23.633702415689605</v>
      </c>
      <c r="L68">
        <f t="shared" si="8"/>
        <v>47.481038342216344</v>
      </c>
      <c r="M68">
        <f t="shared" si="9"/>
        <v>16.814297584310253</v>
      </c>
      <c r="N68">
        <f t="shared" si="10"/>
        <v>40.166961657783794</v>
      </c>
      <c r="O68">
        <f t="shared" si="11"/>
        <v>23.633702415689605</v>
      </c>
      <c r="P68">
        <f t="shared" si="12"/>
        <v>47.481038342216344</v>
      </c>
      <c r="Q68">
        <f t="shared" si="13"/>
        <v>16.814297584310253</v>
      </c>
      <c r="R68">
        <f t="shared" si="14"/>
        <v>37.972738652454026</v>
      </c>
      <c r="S68">
        <f t="shared" si="15"/>
        <v>21.188999999999943</v>
      </c>
      <c r="T68">
        <f t="shared" si="16"/>
        <v>44.859000000000052</v>
      </c>
      <c r="U68">
        <f t="shared" si="17"/>
        <v>19.258999999999915</v>
      </c>
      <c r="V68">
        <f t="shared" si="18"/>
        <v>42.789000000000087</v>
      </c>
    </row>
    <row r="69" spans="1:22" x14ac:dyDescent="0.15">
      <c r="A69">
        <f t="shared" si="0"/>
        <v>6.4999999999999911</v>
      </c>
      <c r="B69">
        <f t="shared" si="19"/>
        <v>21.124999999999911</v>
      </c>
      <c r="C69">
        <f t="shared" si="1"/>
        <v>43.125000000000057</v>
      </c>
      <c r="D69">
        <f t="shared" si="2"/>
        <v>9.749999999999865</v>
      </c>
      <c r="E69">
        <f t="shared" si="3"/>
        <v>-6.250000000000135</v>
      </c>
      <c r="F69">
        <f t="shared" si="4"/>
        <v>11.581234821900429</v>
      </c>
      <c r="G69">
        <f t="shared" si="5"/>
        <v>0.84187913896386513</v>
      </c>
      <c r="H69">
        <f t="shared" si="6"/>
        <v>-0.53966611472044546</v>
      </c>
      <c r="I69">
        <f t="array" ref="I69:J69">TRANSPOSE(MMULT({0,-1;1,0},TRANSPOSE(G69:H69)))</f>
        <v>0.53966611472044546</v>
      </c>
      <c r="J69">
        <v>0.84187913896386513</v>
      </c>
      <c r="K69">
        <f t="shared" si="7"/>
        <v>23.823330573602139</v>
      </c>
      <c r="L69">
        <f t="shared" si="8"/>
        <v>47.334395694819385</v>
      </c>
      <c r="M69">
        <f t="shared" si="9"/>
        <v>18.426669426397684</v>
      </c>
      <c r="N69">
        <f t="shared" si="10"/>
        <v>38.915604305180729</v>
      </c>
      <c r="O69">
        <f t="shared" si="11"/>
        <v>23.823330573602139</v>
      </c>
      <c r="P69">
        <f t="shared" si="12"/>
        <v>47.334395694819385</v>
      </c>
      <c r="Q69">
        <f t="shared" si="13"/>
        <v>18.426669426397684</v>
      </c>
      <c r="R69">
        <f t="shared" si="14"/>
        <v>36.389966888289138</v>
      </c>
      <c r="S69">
        <f t="shared" si="15"/>
        <v>21.906249999999929</v>
      </c>
      <c r="T69">
        <f t="shared" si="16"/>
        <v>44.343750000000043</v>
      </c>
      <c r="U69">
        <f t="shared" si="17"/>
        <v>20.343749999999893</v>
      </c>
      <c r="V69">
        <f t="shared" si="18"/>
        <v>41.906250000000071</v>
      </c>
    </row>
    <row r="70" spans="1:22" x14ac:dyDescent="0.15">
      <c r="A70">
        <f t="shared" ref="A70:A95" si="20">A69+$C$1</f>
        <v>6.5999999999999908</v>
      </c>
      <c r="B70">
        <f t="shared" si="19"/>
        <v>22.175999999999895</v>
      </c>
      <c r="C70">
        <f t="shared" ref="C70:C95" si="21">((A70-$B$3)^3-$C$3^2*(A70-$B$3))+90</f>
        <v>42.576000000000036</v>
      </c>
      <c r="D70">
        <f t="shared" ref="D70:D95" si="22">3*(A70-$B$2)^2-$C$2^2</f>
        <v>11.279999999999855</v>
      </c>
      <c r="E70">
        <f t="shared" ref="E70:E95" si="23">3*(A70-$B$3)^2-$C$3^2</f>
        <v>-4.7200000000001445</v>
      </c>
      <c r="F70">
        <f t="shared" ref="F70:F95" si="24">SQRT(D70^2+E70^2)</f>
        <v>12.227706244426962</v>
      </c>
      <c r="G70">
        <f t="shared" ref="G70:G95" si="25">D70/F70</f>
        <v>0.92249517403486503</v>
      </c>
      <c r="H70">
        <f t="shared" ref="H70:H95" si="26">E70/F70</f>
        <v>-0.38600861892240707</v>
      </c>
      <c r="I70">
        <f t="array" ref="I70:J70">TRANSPOSE(MMULT({0,-1;1,0},TRANSPOSE(G70:H70)))</f>
        <v>0.38600861892240707</v>
      </c>
      <c r="J70">
        <v>0.92249517403486503</v>
      </c>
      <c r="K70">
        <f t="shared" ref="K70:K95" si="27">B70+I70*$K$2</f>
        <v>24.10604309461193</v>
      </c>
      <c r="L70">
        <f t="shared" ref="L70:L95" si="28">C70+J70*$K$2</f>
        <v>47.188475870174358</v>
      </c>
      <c r="M70">
        <f t="shared" ref="M70:M95" si="29">B70-I70*$K$2</f>
        <v>20.24595690538786</v>
      </c>
      <c r="N70">
        <f t="shared" ref="N70:N95" si="30">C70-J70*$K$2</f>
        <v>37.963524129825714</v>
      </c>
      <c r="O70">
        <f t="shared" ref="O70:O95" si="31">B70-E70/F70*5</f>
        <v>24.10604309461193</v>
      </c>
      <c r="P70">
        <f t="shared" ref="P70:P95" si="32">C70+D70/F70*5</f>
        <v>47.188475870174358</v>
      </c>
      <c r="Q70">
        <f t="shared" ref="Q70:Q95" si="33">B70+E70/F70*5</f>
        <v>20.24595690538786</v>
      </c>
      <c r="R70">
        <f t="shared" ref="R70:R95" si="34">C70-D70/F70*8</f>
        <v>35.196038607721114</v>
      </c>
      <c r="S70">
        <f t="shared" ref="S70:S95" si="35">B70-E70/8</f>
        <v>22.765999999999913</v>
      </c>
      <c r="T70">
        <f t="shared" ref="T70:T95" si="36">C70+D70/8</f>
        <v>43.986000000000018</v>
      </c>
      <c r="U70">
        <f t="shared" ref="U70:U95" si="37">B70+E70/8</f>
        <v>21.585999999999878</v>
      </c>
      <c r="V70">
        <f t="shared" ref="V70:V95" si="38">C70-D70/8</f>
        <v>41.166000000000054</v>
      </c>
    </row>
    <row r="71" spans="1:22" x14ac:dyDescent="0.15">
      <c r="A71">
        <f t="shared" si="20"/>
        <v>6.6999999999999904</v>
      </c>
      <c r="B71">
        <f t="shared" ref="B71:B95" si="39">(A71-$B$2)^3-$C$2^2*(A71-$B$2)+28</f>
        <v>23.382999999999878</v>
      </c>
      <c r="C71">
        <f t="shared" si="21"/>
        <v>42.183000000000035</v>
      </c>
      <c r="D71">
        <f t="shared" si="22"/>
        <v>12.869999999999845</v>
      </c>
      <c r="E71">
        <f t="shared" si="23"/>
        <v>-3.1300000000001553</v>
      </c>
      <c r="F71">
        <f t="shared" si="24"/>
        <v>13.245142505839526</v>
      </c>
      <c r="G71">
        <f t="shared" si="25"/>
        <v>0.97167697473437609</v>
      </c>
      <c r="H71">
        <f t="shared" si="26"/>
        <v>-0.23631304824543783</v>
      </c>
      <c r="I71">
        <f t="array" ref="I71:J71">TRANSPOSE(MMULT({0,-1;1,0},TRANSPOSE(G71:H71)))</f>
        <v>0.23631304824543783</v>
      </c>
      <c r="J71">
        <v>0.97167697473437609</v>
      </c>
      <c r="K71">
        <f t="shared" si="27"/>
        <v>24.564565241227069</v>
      </c>
      <c r="L71">
        <f t="shared" si="28"/>
        <v>47.041384873671916</v>
      </c>
      <c r="M71">
        <f t="shared" si="29"/>
        <v>22.201434758772688</v>
      </c>
      <c r="N71">
        <f t="shared" si="30"/>
        <v>37.324615126328155</v>
      </c>
      <c r="O71">
        <f t="shared" si="31"/>
        <v>24.564565241227069</v>
      </c>
      <c r="P71">
        <f t="shared" si="32"/>
        <v>47.041384873671916</v>
      </c>
      <c r="Q71">
        <f t="shared" si="33"/>
        <v>22.201434758772688</v>
      </c>
      <c r="R71">
        <f t="shared" si="34"/>
        <v>34.409584202125025</v>
      </c>
      <c r="S71">
        <f t="shared" si="35"/>
        <v>23.774249999999899</v>
      </c>
      <c r="T71">
        <f t="shared" si="36"/>
        <v>43.791750000000015</v>
      </c>
      <c r="U71">
        <f t="shared" si="37"/>
        <v>22.991749999999858</v>
      </c>
      <c r="V71">
        <f t="shared" si="38"/>
        <v>40.574250000000056</v>
      </c>
    </row>
    <row r="72" spans="1:22" x14ac:dyDescent="0.15">
      <c r="A72">
        <f t="shared" si="20"/>
        <v>6.7999999999999901</v>
      </c>
      <c r="B72">
        <f t="shared" si="39"/>
        <v>24.751999999999853</v>
      </c>
      <c r="C72">
        <f t="shared" si="21"/>
        <v>41.952000000000019</v>
      </c>
      <c r="D72">
        <f t="shared" si="22"/>
        <v>14.519999999999833</v>
      </c>
      <c r="E72">
        <f t="shared" si="23"/>
        <v>-1.4800000000001674</v>
      </c>
      <c r="F72">
        <f t="shared" si="24"/>
        <v>14.595232098188628</v>
      </c>
      <c r="G72">
        <f t="shared" si="25"/>
        <v>0.99484543324267294</v>
      </c>
      <c r="H72">
        <f t="shared" si="26"/>
        <v>-0.10140297804403164</v>
      </c>
      <c r="I72">
        <f t="array" ref="I72:J72">TRANSPOSE(MMULT({0,-1;1,0},TRANSPOSE(G72:H72)))</f>
        <v>0.10140297804403164</v>
      </c>
      <c r="J72">
        <v>0.99484543324267294</v>
      </c>
      <c r="K72">
        <f t="shared" si="27"/>
        <v>25.259014890220012</v>
      </c>
      <c r="L72">
        <f t="shared" si="28"/>
        <v>46.926227166213387</v>
      </c>
      <c r="M72">
        <f t="shared" si="29"/>
        <v>24.244985109779694</v>
      </c>
      <c r="N72">
        <f t="shared" si="30"/>
        <v>36.977772833786652</v>
      </c>
      <c r="O72">
        <f t="shared" si="31"/>
        <v>25.259014890220012</v>
      </c>
      <c r="P72">
        <f t="shared" si="32"/>
        <v>46.926227166213387</v>
      </c>
      <c r="Q72">
        <f t="shared" si="33"/>
        <v>24.244985109779694</v>
      </c>
      <c r="R72">
        <f t="shared" si="34"/>
        <v>33.993236534058639</v>
      </c>
      <c r="S72">
        <f t="shared" si="35"/>
        <v>24.936999999999873</v>
      </c>
      <c r="T72">
        <f t="shared" si="36"/>
        <v>43.766999999999996</v>
      </c>
      <c r="U72">
        <f t="shared" si="37"/>
        <v>24.566999999999833</v>
      </c>
      <c r="V72">
        <f t="shared" si="38"/>
        <v>40.137000000000043</v>
      </c>
    </row>
    <row r="73" spans="1:22" x14ac:dyDescent="0.15">
      <c r="A73">
        <f t="shared" si="20"/>
        <v>6.8999999999999897</v>
      </c>
      <c r="B73">
        <f t="shared" si="39"/>
        <v>26.288999999999831</v>
      </c>
      <c r="C73">
        <f t="shared" si="21"/>
        <v>41.888999999999996</v>
      </c>
      <c r="D73">
        <f t="shared" si="22"/>
        <v>16.229999999999819</v>
      </c>
      <c r="E73">
        <f t="shared" si="23"/>
        <v>0.22999999999981924</v>
      </c>
      <c r="F73">
        <f t="shared" si="24"/>
        <v>16.231629616276798</v>
      </c>
      <c r="G73">
        <f t="shared" si="25"/>
        <v>0.99989960242344711</v>
      </c>
      <c r="H73">
        <f t="shared" si="26"/>
        <v>1.4169864975798807E-2</v>
      </c>
      <c r="I73">
        <f t="array" ref="I73:J73">TRANSPOSE(MMULT({0,-1;1,0},TRANSPOSE(G73:H73)))</f>
        <v>-1.4169864975798807E-2</v>
      </c>
      <c r="J73">
        <v>0.99989960242344711</v>
      </c>
      <c r="K73">
        <f t="shared" si="27"/>
        <v>26.218150675120835</v>
      </c>
      <c r="L73">
        <f t="shared" si="28"/>
        <v>46.888498012117232</v>
      </c>
      <c r="M73">
        <f t="shared" si="29"/>
        <v>26.359849324878827</v>
      </c>
      <c r="N73">
        <f t="shared" si="30"/>
        <v>36.88950198788276</v>
      </c>
      <c r="O73">
        <f t="shared" si="31"/>
        <v>26.218150675120835</v>
      </c>
      <c r="P73">
        <f t="shared" si="32"/>
        <v>46.888498012117232</v>
      </c>
      <c r="Q73">
        <f t="shared" si="33"/>
        <v>26.359849324878827</v>
      </c>
      <c r="R73">
        <f t="shared" si="34"/>
        <v>33.889803180612418</v>
      </c>
      <c r="S73">
        <f t="shared" si="35"/>
        <v>26.260249999999854</v>
      </c>
      <c r="T73">
        <f t="shared" si="36"/>
        <v>43.91774999999997</v>
      </c>
      <c r="U73">
        <f t="shared" si="37"/>
        <v>26.317749999999808</v>
      </c>
      <c r="V73">
        <f t="shared" si="38"/>
        <v>39.860250000000022</v>
      </c>
    </row>
    <row r="74" spans="1:22" x14ac:dyDescent="0.15">
      <c r="A74">
        <f t="shared" si="20"/>
        <v>6.9999999999999893</v>
      </c>
      <c r="B74">
        <f t="shared" si="39"/>
        <v>27.999999999999808</v>
      </c>
      <c r="C74">
        <f t="shared" si="21"/>
        <v>41.999999999999986</v>
      </c>
      <c r="D74">
        <f t="shared" si="22"/>
        <v>17.999999999999808</v>
      </c>
      <c r="E74">
        <f t="shared" si="23"/>
        <v>1.9999999999998082</v>
      </c>
      <c r="F74">
        <f t="shared" si="24"/>
        <v>18.110770276274621</v>
      </c>
      <c r="G74">
        <f t="shared" si="25"/>
        <v>0.9938837346736199</v>
      </c>
      <c r="H74">
        <f t="shared" si="26"/>
        <v>0.11043152607483725</v>
      </c>
      <c r="I74">
        <f t="array" ref="I74:J74">TRANSPOSE(MMULT({0,-1;1,0},TRANSPOSE(G74:H74)))</f>
        <v>-0.11043152607483725</v>
      </c>
      <c r="J74">
        <v>0.9938837346736199</v>
      </c>
      <c r="K74">
        <f t="shared" si="27"/>
        <v>27.447842369625622</v>
      </c>
      <c r="L74">
        <f t="shared" si="28"/>
        <v>46.969418673368082</v>
      </c>
      <c r="M74">
        <f t="shared" si="29"/>
        <v>28.552157630373994</v>
      </c>
      <c r="N74">
        <f t="shared" si="30"/>
        <v>37.030581326631889</v>
      </c>
      <c r="O74">
        <f t="shared" si="31"/>
        <v>27.447842369625622</v>
      </c>
      <c r="P74">
        <f t="shared" si="32"/>
        <v>46.969418673368082</v>
      </c>
      <c r="Q74">
        <f t="shared" si="33"/>
        <v>28.552157630373994</v>
      </c>
      <c r="R74">
        <f t="shared" si="34"/>
        <v>34.048930122611026</v>
      </c>
      <c r="S74">
        <f t="shared" si="35"/>
        <v>27.749999999999833</v>
      </c>
      <c r="T74">
        <f t="shared" si="36"/>
        <v>44.249999999999964</v>
      </c>
      <c r="U74">
        <f t="shared" si="37"/>
        <v>28.249999999999783</v>
      </c>
      <c r="V74">
        <f t="shared" si="38"/>
        <v>39.750000000000007</v>
      </c>
    </row>
    <row r="75" spans="1:22" x14ac:dyDescent="0.15">
      <c r="A75">
        <f t="shared" si="20"/>
        <v>7.099999999999989</v>
      </c>
      <c r="B75">
        <f t="shared" si="39"/>
        <v>29.890999999999785</v>
      </c>
      <c r="C75">
        <f t="shared" si="21"/>
        <v>42.290999999999954</v>
      </c>
      <c r="D75">
        <f t="shared" si="22"/>
        <v>19.829999999999796</v>
      </c>
      <c r="E75">
        <f t="shared" si="23"/>
        <v>3.8299999999997958</v>
      </c>
      <c r="F75">
        <f t="shared" si="24"/>
        <v>20.196479891307551</v>
      </c>
      <c r="G75">
        <f t="shared" si="25"/>
        <v>0.98185426899736694</v>
      </c>
      <c r="H75">
        <f t="shared" si="26"/>
        <v>0.1896370070731091</v>
      </c>
      <c r="I75">
        <f t="array" ref="I75:J75">TRANSPOSE(MMULT({0,-1;1,0},TRANSPOSE(G75:H75)))</f>
        <v>-0.1896370070731091</v>
      </c>
      <c r="J75">
        <v>0.98185426899736694</v>
      </c>
      <c r="K75">
        <f t="shared" si="27"/>
        <v>28.942814964634241</v>
      </c>
      <c r="L75">
        <f t="shared" si="28"/>
        <v>47.200271344986788</v>
      </c>
      <c r="M75">
        <f t="shared" si="29"/>
        <v>30.839185035365329</v>
      </c>
      <c r="N75">
        <f t="shared" si="30"/>
        <v>37.38172865501312</v>
      </c>
      <c r="O75">
        <f t="shared" si="31"/>
        <v>28.942814964634241</v>
      </c>
      <c r="P75">
        <f t="shared" si="32"/>
        <v>47.200271344986788</v>
      </c>
      <c r="Q75">
        <f t="shared" si="33"/>
        <v>30.839185035365329</v>
      </c>
      <c r="R75">
        <f t="shared" si="34"/>
        <v>34.43616584802102</v>
      </c>
      <c r="S75">
        <f t="shared" si="35"/>
        <v>29.412249999999812</v>
      </c>
      <c r="T75">
        <f t="shared" si="36"/>
        <v>44.769749999999931</v>
      </c>
      <c r="U75">
        <f t="shared" si="37"/>
        <v>30.369749999999758</v>
      </c>
      <c r="V75">
        <f t="shared" si="38"/>
        <v>39.812249999999977</v>
      </c>
    </row>
    <row r="76" spans="1:22" x14ac:dyDescent="0.15">
      <c r="A76">
        <f t="shared" si="20"/>
        <v>7.1999999999999886</v>
      </c>
      <c r="B76">
        <f t="shared" si="39"/>
        <v>31.967999999999755</v>
      </c>
      <c r="C76">
        <f t="shared" si="21"/>
        <v>42.767999999999937</v>
      </c>
      <c r="D76">
        <f t="shared" si="22"/>
        <v>21.719999999999782</v>
      </c>
      <c r="E76">
        <f t="shared" si="23"/>
        <v>5.7199999999997821</v>
      </c>
      <c r="F76">
        <f t="shared" si="24"/>
        <v>22.460560990322307</v>
      </c>
      <c r="G76">
        <f t="shared" si="25"/>
        <v>0.9670283840799162</v>
      </c>
      <c r="H76">
        <f t="shared" si="26"/>
        <v>0.25466861680188607</v>
      </c>
      <c r="I76">
        <f t="array" ref="I76:J76">TRANSPOSE(MMULT({0,-1;1,0},TRANSPOSE(G76:H76)))</f>
        <v>-0.25466861680188607</v>
      </c>
      <c r="J76">
        <v>0.9670283840799162</v>
      </c>
      <c r="K76">
        <f t="shared" si="27"/>
        <v>30.694656915990326</v>
      </c>
      <c r="L76">
        <f t="shared" si="28"/>
        <v>47.603141920399516</v>
      </c>
      <c r="M76">
        <f t="shared" si="29"/>
        <v>33.241343084009188</v>
      </c>
      <c r="N76">
        <f t="shared" si="30"/>
        <v>37.932858079600358</v>
      </c>
      <c r="O76">
        <f t="shared" si="31"/>
        <v>30.694656915990326</v>
      </c>
      <c r="P76">
        <f t="shared" si="32"/>
        <v>47.603141920399516</v>
      </c>
      <c r="Q76">
        <f t="shared" si="33"/>
        <v>33.241343084009188</v>
      </c>
      <c r="R76">
        <f t="shared" si="34"/>
        <v>35.031772927360606</v>
      </c>
      <c r="S76">
        <f t="shared" si="35"/>
        <v>31.252999999999783</v>
      </c>
      <c r="T76">
        <f t="shared" si="36"/>
        <v>45.482999999999912</v>
      </c>
      <c r="U76">
        <f t="shared" si="37"/>
        <v>32.68299999999973</v>
      </c>
      <c r="V76">
        <f t="shared" si="38"/>
        <v>40.052999999999962</v>
      </c>
    </row>
    <row r="77" spans="1:22" x14ac:dyDescent="0.15">
      <c r="A77">
        <f t="shared" si="20"/>
        <v>7.2999999999999883</v>
      </c>
      <c r="B77">
        <f t="shared" si="39"/>
        <v>34.236999999999718</v>
      </c>
      <c r="C77">
        <f t="shared" si="21"/>
        <v>43.436999999999912</v>
      </c>
      <c r="D77">
        <f t="shared" si="22"/>
        <v>23.669999999999767</v>
      </c>
      <c r="E77">
        <f t="shared" si="23"/>
        <v>7.6699999999997672</v>
      </c>
      <c r="F77">
        <f t="shared" si="24"/>
        <v>24.881675988566073</v>
      </c>
      <c r="G77">
        <f t="shared" si="25"/>
        <v>0.95130247700664905</v>
      </c>
      <c r="H77">
        <f t="shared" si="26"/>
        <v>0.30825897755136661</v>
      </c>
      <c r="I77">
        <f t="array" ref="I77:J77">TRANSPOSE(MMULT({0,-1;1,0},TRANSPOSE(G77:H77)))</f>
        <v>-0.30825897755136661</v>
      </c>
      <c r="J77">
        <v>0.95130247700664905</v>
      </c>
      <c r="K77">
        <f t="shared" si="27"/>
        <v>32.695705112242884</v>
      </c>
      <c r="L77">
        <f t="shared" si="28"/>
        <v>48.193512385033159</v>
      </c>
      <c r="M77">
        <f t="shared" si="29"/>
        <v>35.778294887756552</v>
      </c>
      <c r="N77">
        <f t="shared" si="30"/>
        <v>38.680487614966665</v>
      </c>
      <c r="O77">
        <f t="shared" si="31"/>
        <v>32.695705112242884</v>
      </c>
      <c r="P77">
        <f t="shared" si="32"/>
        <v>48.193512385033159</v>
      </c>
      <c r="Q77">
        <f t="shared" si="33"/>
        <v>35.778294887756552</v>
      </c>
      <c r="R77">
        <f t="shared" si="34"/>
        <v>35.826580183946717</v>
      </c>
      <c r="S77">
        <f t="shared" si="35"/>
        <v>33.278249999999744</v>
      </c>
      <c r="T77">
        <f t="shared" si="36"/>
        <v>46.395749999999886</v>
      </c>
      <c r="U77">
        <f t="shared" si="37"/>
        <v>35.195749999999691</v>
      </c>
      <c r="V77">
        <f t="shared" si="38"/>
        <v>40.478249999999939</v>
      </c>
    </row>
    <row r="78" spans="1:22" x14ac:dyDescent="0.15">
      <c r="A78">
        <f t="shared" si="20"/>
        <v>7.3999999999999879</v>
      </c>
      <c r="B78">
        <f t="shared" si="39"/>
        <v>36.703999999999681</v>
      </c>
      <c r="C78">
        <f t="shared" si="21"/>
        <v>44.303999999999874</v>
      </c>
      <c r="D78">
        <f t="shared" si="22"/>
        <v>25.679999999999751</v>
      </c>
      <c r="E78">
        <f t="shared" si="23"/>
        <v>9.679999999999751</v>
      </c>
      <c r="F78">
        <f t="shared" si="24"/>
        <v>27.443848126674627</v>
      </c>
      <c r="G78">
        <f t="shared" si="25"/>
        <v>0.93572883370679838</v>
      </c>
      <c r="H78">
        <f t="shared" si="26"/>
        <v>0.3527202145748311</v>
      </c>
      <c r="I78">
        <f t="array" ref="I78:J78">TRANSPOSE(MMULT({0,-1;1,0},TRANSPOSE(G78:H78)))</f>
        <v>-0.3527202145748311</v>
      </c>
      <c r="J78">
        <v>0.93572883370679838</v>
      </c>
      <c r="K78">
        <f t="shared" si="27"/>
        <v>34.940398927125528</v>
      </c>
      <c r="L78">
        <f t="shared" si="28"/>
        <v>48.982644168533866</v>
      </c>
      <c r="M78">
        <f t="shared" si="29"/>
        <v>38.467601072873833</v>
      </c>
      <c r="N78">
        <f t="shared" si="30"/>
        <v>39.625355831465882</v>
      </c>
      <c r="O78">
        <f t="shared" si="31"/>
        <v>34.940398927125528</v>
      </c>
      <c r="P78">
        <f t="shared" si="32"/>
        <v>48.982644168533866</v>
      </c>
      <c r="Q78">
        <f t="shared" si="33"/>
        <v>38.467601072873833</v>
      </c>
      <c r="R78">
        <f t="shared" si="34"/>
        <v>36.818169330345484</v>
      </c>
      <c r="S78">
        <f t="shared" si="35"/>
        <v>35.493999999999716</v>
      </c>
      <c r="T78">
        <f t="shared" si="36"/>
        <v>47.513999999999839</v>
      </c>
      <c r="U78">
        <f t="shared" si="37"/>
        <v>37.913999999999646</v>
      </c>
      <c r="V78">
        <f t="shared" si="38"/>
        <v>41.093999999999909</v>
      </c>
    </row>
    <row r="79" spans="1:22" x14ac:dyDescent="0.15">
      <c r="A79">
        <f t="shared" si="20"/>
        <v>7.4999999999999876</v>
      </c>
      <c r="B79">
        <f t="shared" si="39"/>
        <v>39.374999999999659</v>
      </c>
      <c r="C79">
        <f t="shared" si="21"/>
        <v>45.374999999999858</v>
      </c>
      <c r="D79">
        <f t="shared" si="22"/>
        <v>27.749999999999737</v>
      </c>
      <c r="E79">
        <f t="shared" si="23"/>
        <v>11.749999999999737</v>
      </c>
      <c r="F79">
        <f t="shared" si="24"/>
        <v>30.135112410607984</v>
      </c>
      <c r="G79">
        <f t="shared" si="25"/>
        <v>0.92085271234068289</v>
      </c>
      <c r="H79">
        <f t="shared" si="26"/>
        <v>0.38991060792803189</v>
      </c>
      <c r="I79">
        <f t="array" ref="I79:J79">TRANSPOSE(MMULT({0,-1;1,0},TRANSPOSE(G79:H79)))</f>
        <v>-0.38991060792803189</v>
      </c>
      <c r="J79">
        <v>0.92085271234068289</v>
      </c>
      <c r="K79">
        <f t="shared" si="27"/>
        <v>37.425446960359501</v>
      </c>
      <c r="L79">
        <f t="shared" si="28"/>
        <v>49.97926356170327</v>
      </c>
      <c r="M79">
        <f t="shared" si="29"/>
        <v>41.324553039639817</v>
      </c>
      <c r="N79">
        <f t="shared" si="30"/>
        <v>40.770736438296446</v>
      </c>
      <c r="O79">
        <f t="shared" si="31"/>
        <v>37.425446960359501</v>
      </c>
      <c r="P79">
        <f t="shared" si="32"/>
        <v>49.97926356170327</v>
      </c>
      <c r="Q79">
        <f t="shared" si="33"/>
        <v>41.324553039639817</v>
      </c>
      <c r="R79">
        <f t="shared" si="34"/>
        <v>38.008178301274398</v>
      </c>
      <c r="S79">
        <f t="shared" si="35"/>
        <v>37.906249999999694</v>
      </c>
      <c r="T79">
        <f t="shared" si="36"/>
        <v>48.843749999999822</v>
      </c>
      <c r="U79">
        <f t="shared" si="37"/>
        <v>40.843749999999623</v>
      </c>
      <c r="V79">
        <f t="shared" si="38"/>
        <v>41.906249999999893</v>
      </c>
    </row>
    <row r="80" spans="1:22" x14ac:dyDescent="0.15">
      <c r="A80">
        <f t="shared" si="20"/>
        <v>7.5999999999999872</v>
      </c>
      <c r="B80">
        <f t="shared" si="39"/>
        <v>42.255999999999617</v>
      </c>
      <c r="C80">
        <f t="shared" si="21"/>
        <v>46.655999999999814</v>
      </c>
      <c r="D80">
        <f t="shared" si="22"/>
        <v>29.879999999999725</v>
      </c>
      <c r="E80">
        <f t="shared" si="23"/>
        <v>13.879999999999725</v>
      </c>
      <c r="F80">
        <f t="shared" si="24"/>
        <v>32.946453526896882</v>
      </c>
      <c r="G80">
        <f t="shared" si="25"/>
        <v>0.90692614231168278</v>
      </c>
      <c r="H80">
        <f t="shared" si="26"/>
        <v>0.42128965379136629</v>
      </c>
      <c r="I80">
        <f t="array" ref="I80:J80">TRANSPOSE(MMULT({0,-1;1,0},TRANSPOSE(G80:H80)))</f>
        <v>-0.42128965379136629</v>
      </c>
      <c r="J80">
        <v>0.90692614231168278</v>
      </c>
      <c r="K80">
        <f t="shared" si="27"/>
        <v>40.149551731042784</v>
      </c>
      <c r="L80">
        <f t="shared" si="28"/>
        <v>51.190630711558228</v>
      </c>
      <c r="M80">
        <f t="shared" si="29"/>
        <v>44.362448268956449</v>
      </c>
      <c r="N80">
        <f t="shared" si="30"/>
        <v>42.1213692884414</v>
      </c>
      <c r="O80">
        <f t="shared" si="31"/>
        <v>40.149551731042784</v>
      </c>
      <c r="P80">
        <f t="shared" si="32"/>
        <v>51.190630711558228</v>
      </c>
      <c r="Q80">
        <f t="shared" si="33"/>
        <v>44.362448268956449</v>
      </c>
      <c r="R80">
        <f t="shared" si="34"/>
        <v>39.400590861506352</v>
      </c>
      <c r="S80">
        <f t="shared" si="35"/>
        <v>40.520999999999653</v>
      </c>
      <c r="T80">
        <f t="shared" si="36"/>
        <v>50.390999999999778</v>
      </c>
      <c r="U80">
        <f t="shared" si="37"/>
        <v>43.99099999999958</v>
      </c>
      <c r="V80">
        <f t="shared" si="38"/>
        <v>42.92099999999985</v>
      </c>
    </row>
    <row r="81" spans="1:22" x14ac:dyDescent="0.15">
      <c r="A81">
        <f t="shared" si="20"/>
        <v>7.6999999999999869</v>
      </c>
      <c r="B81">
        <f t="shared" si="39"/>
        <v>45.352999999999582</v>
      </c>
      <c r="C81">
        <f t="shared" si="21"/>
        <v>48.152999999999793</v>
      </c>
      <c r="D81">
        <f t="shared" si="22"/>
        <v>32.069999999999709</v>
      </c>
      <c r="E81">
        <f t="shared" si="23"/>
        <v>16.069999999999709</v>
      </c>
      <c r="F81">
        <f t="shared" si="24"/>
        <v>35.871016155107341</v>
      </c>
      <c r="G81">
        <f t="shared" si="25"/>
        <v>0.89403656314970492</v>
      </c>
      <c r="H81">
        <f t="shared" si="26"/>
        <v>0.44799399968243303</v>
      </c>
      <c r="I81">
        <f t="array" ref="I81:J81">TRANSPOSE(MMULT({0,-1;1,0},TRANSPOSE(G81:H81)))</f>
        <v>-0.44799399968243303</v>
      </c>
      <c r="J81">
        <v>0.89403656314970492</v>
      </c>
      <c r="K81">
        <f t="shared" si="27"/>
        <v>43.113030001587418</v>
      </c>
      <c r="L81">
        <f t="shared" si="28"/>
        <v>52.623182815748315</v>
      </c>
      <c r="M81">
        <f t="shared" si="29"/>
        <v>47.592969998411746</v>
      </c>
      <c r="N81">
        <f t="shared" si="30"/>
        <v>43.68281718425127</v>
      </c>
      <c r="O81">
        <f t="shared" si="31"/>
        <v>43.113030001587418</v>
      </c>
      <c r="P81">
        <f t="shared" si="32"/>
        <v>52.623182815748315</v>
      </c>
      <c r="Q81">
        <f t="shared" si="33"/>
        <v>47.592969998411746</v>
      </c>
      <c r="R81">
        <f t="shared" si="34"/>
        <v>41.000707494802157</v>
      </c>
      <c r="S81">
        <f t="shared" si="35"/>
        <v>43.344249999999619</v>
      </c>
      <c r="T81">
        <f t="shared" si="36"/>
        <v>52.161749999999756</v>
      </c>
      <c r="U81">
        <f t="shared" si="37"/>
        <v>47.361749999999546</v>
      </c>
      <c r="V81">
        <f t="shared" si="38"/>
        <v>44.144249999999829</v>
      </c>
    </row>
    <row r="82" spans="1:22" x14ac:dyDescent="0.15">
      <c r="A82">
        <f t="shared" si="20"/>
        <v>7.7999999999999865</v>
      </c>
      <c r="B82">
        <f t="shared" si="39"/>
        <v>48.671999999999542</v>
      </c>
      <c r="C82">
        <f t="shared" si="21"/>
        <v>49.871999999999758</v>
      </c>
      <c r="D82">
        <f t="shared" si="22"/>
        <v>34.319999999999695</v>
      </c>
      <c r="E82">
        <f t="shared" si="23"/>
        <v>18.319999999999695</v>
      </c>
      <c r="F82">
        <f t="shared" si="24"/>
        <v>38.90353197333075</v>
      </c>
      <c r="G82">
        <f t="shared" si="25"/>
        <v>0.88218211198733398</v>
      </c>
      <c r="H82">
        <f t="shared" si="26"/>
        <v>0.4709084001051233</v>
      </c>
      <c r="I82">
        <f t="array" ref="I82:J82">TRANSPOSE(MMULT({0,-1;1,0},TRANSPOSE(G82:H82)))</f>
        <v>-0.4709084001051233</v>
      </c>
      <c r="J82">
        <v>0.88218211198733398</v>
      </c>
      <c r="K82">
        <f t="shared" si="27"/>
        <v>46.317457999473923</v>
      </c>
      <c r="L82">
        <f t="shared" si="28"/>
        <v>54.282910559936425</v>
      </c>
      <c r="M82">
        <f t="shared" si="29"/>
        <v>51.026542000525161</v>
      </c>
      <c r="N82">
        <f t="shared" si="30"/>
        <v>45.461089440063091</v>
      </c>
      <c r="O82">
        <f t="shared" si="31"/>
        <v>46.317457999473923</v>
      </c>
      <c r="P82">
        <f t="shared" si="32"/>
        <v>54.282910559936425</v>
      </c>
      <c r="Q82">
        <f t="shared" si="33"/>
        <v>51.026542000525161</v>
      </c>
      <c r="R82">
        <f t="shared" si="34"/>
        <v>42.814543104101084</v>
      </c>
      <c r="S82">
        <f t="shared" si="35"/>
        <v>46.381999999999579</v>
      </c>
      <c r="T82">
        <f t="shared" si="36"/>
        <v>54.161999999999722</v>
      </c>
      <c r="U82">
        <f t="shared" si="37"/>
        <v>50.961999999999506</v>
      </c>
      <c r="V82">
        <f t="shared" si="38"/>
        <v>45.581999999999795</v>
      </c>
    </row>
    <row r="83" spans="1:22" x14ac:dyDescent="0.15">
      <c r="A83">
        <f t="shared" si="20"/>
        <v>7.8999999999999861</v>
      </c>
      <c r="B83">
        <f t="shared" si="39"/>
        <v>52.218999999999497</v>
      </c>
      <c r="C83">
        <f t="shared" si="21"/>
        <v>51.818999999999711</v>
      </c>
      <c r="D83">
        <f t="shared" si="22"/>
        <v>36.629999999999676</v>
      </c>
      <c r="E83">
        <f t="shared" si="23"/>
        <v>20.629999999999676</v>
      </c>
      <c r="F83">
        <f t="shared" si="24"/>
        <v>42.039907231105573</v>
      </c>
      <c r="G83">
        <f t="shared" si="25"/>
        <v>0.87131495791924407</v>
      </c>
      <c r="H83">
        <f t="shared" si="26"/>
        <v>0.49072420370936065</v>
      </c>
      <c r="I83">
        <f t="array" ref="I83:J83">TRANSPOSE(MMULT({0,-1;1,0},TRANSPOSE(G83:H83)))</f>
        <v>-0.49072420370936065</v>
      </c>
      <c r="J83">
        <v>0.87131495791924407</v>
      </c>
      <c r="K83">
        <f t="shared" si="27"/>
        <v>49.765378981452692</v>
      </c>
      <c r="L83">
        <f t="shared" si="28"/>
        <v>56.175574789595935</v>
      </c>
      <c r="M83">
        <f t="shared" si="29"/>
        <v>54.672621018546302</v>
      </c>
      <c r="N83">
        <f t="shared" si="30"/>
        <v>47.462425210403488</v>
      </c>
      <c r="O83">
        <f t="shared" si="31"/>
        <v>49.765378981452692</v>
      </c>
      <c r="P83">
        <f t="shared" si="32"/>
        <v>56.175574789595935</v>
      </c>
      <c r="Q83">
        <f t="shared" si="33"/>
        <v>54.672621018546302</v>
      </c>
      <c r="R83">
        <f t="shared" si="34"/>
        <v>44.848480336645757</v>
      </c>
      <c r="S83">
        <f t="shared" si="35"/>
        <v>49.64024999999954</v>
      </c>
      <c r="T83">
        <f t="shared" si="36"/>
        <v>56.397749999999668</v>
      </c>
      <c r="U83">
        <f t="shared" si="37"/>
        <v>54.797749999999454</v>
      </c>
      <c r="V83">
        <f t="shared" si="38"/>
        <v>47.240249999999754</v>
      </c>
    </row>
    <row r="84" spans="1:22" x14ac:dyDescent="0.15">
      <c r="A84">
        <f t="shared" si="20"/>
        <v>7.9999999999999858</v>
      </c>
      <c r="B84">
        <f t="shared" si="39"/>
        <v>55.999999999999446</v>
      </c>
      <c r="C84">
        <f t="shared" si="21"/>
        <v>53.999999999999673</v>
      </c>
      <c r="D84">
        <f t="shared" si="22"/>
        <v>38.999999999999659</v>
      </c>
      <c r="E84">
        <f t="shared" si="23"/>
        <v>22.999999999999659</v>
      </c>
      <c r="F84">
        <f t="shared" si="24"/>
        <v>45.276925690686618</v>
      </c>
      <c r="G84">
        <f t="shared" si="25"/>
        <v>0.86136590338380437</v>
      </c>
      <c r="H84">
        <f t="shared" si="26"/>
        <v>0.50798501994429179</v>
      </c>
      <c r="I84">
        <f t="array" ref="I84:J84">TRANSPOSE(MMULT({0,-1;1,0},TRANSPOSE(G84:H84)))</f>
        <v>-0.50798501994429179</v>
      </c>
      <c r="J84">
        <v>0.86136590338380437</v>
      </c>
      <c r="K84">
        <f t="shared" si="27"/>
        <v>53.460074900277988</v>
      </c>
      <c r="L84">
        <f t="shared" si="28"/>
        <v>58.306829516918697</v>
      </c>
      <c r="M84">
        <f t="shared" si="29"/>
        <v>58.539925099720904</v>
      </c>
      <c r="N84">
        <f t="shared" si="30"/>
        <v>49.69317048308065</v>
      </c>
      <c r="O84">
        <f t="shared" si="31"/>
        <v>53.460074900277988</v>
      </c>
      <c r="P84">
        <f t="shared" si="32"/>
        <v>58.306829516918697</v>
      </c>
      <c r="Q84">
        <f t="shared" si="33"/>
        <v>58.539925099720904</v>
      </c>
      <c r="R84">
        <f t="shared" si="34"/>
        <v>47.109072772929238</v>
      </c>
      <c r="S84">
        <f t="shared" si="35"/>
        <v>53.124999999999488</v>
      </c>
      <c r="T84">
        <f t="shared" si="36"/>
        <v>58.874999999999631</v>
      </c>
      <c r="U84">
        <f t="shared" si="37"/>
        <v>58.874999999999403</v>
      </c>
      <c r="V84">
        <f t="shared" si="38"/>
        <v>49.124999999999716</v>
      </c>
    </row>
    <row r="85" spans="1:22" x14ac:dyDescent="0.15">
      <c r="A85">
        <f t="shared" si="20"/>
        <v>8.0999999999999854</v>
      </c>
      <c r="B85">
        <f t="shared" si="39"/>
        <v>60.020999999999397</v>
      </c>
      <c r="C85">
        <f t="shared" si="21"/>
        <v>56.420999999999637</v>
      </c>
      <c r="D85">
        <f t="shared" si="22"/>
        <v>41.429999999999644</v>
      </c>
      <c r="E85">
        <f t="shared" si="23"/>
        <v>25.429999999999644</v>
      </c>
      <c r="F85">
        <f t="shared" si="24"/>
        <v>48.612033489661307</v>
      </c>
      <c r="G85">
        <f t="shared" si="25"/>
        <v>0.85225811441956811</v>
      </c>
      <c r="H85">
        <f t="shared" si="26"/>
        <v>0.52312150252690082</v>
      </c>
      <c r="I85">
        <f t="array" ref="I85:J85">TRANSPOSE(MMULT({0,-1;1,0},TRANSPOSE(G85:H85)))</f>
        <v>-0.52312150252690082</v>
      </c>
      <c r="J85">
        <v>0.85225811441956811</v>
      </c>
      <c r="K85">
        <f t="shared" si="27"/>
        <v>57.405392487364892</v>
      </c>
      <c r="L85">
        <f t="shared" si="28"/>
        <v>60.682290572097479</v>
      </c>
      <c r="M85">
        <f t="shared" si="29"/>
        <v>62.636607512633901</v>
      </c>
      <c r="N85">
        <f t="shared" si="30"/>
        <v>52.159709427901795</v>
      </c>
      <c r="O85">
        <f t="shared" si="31"/>
        <v>57.405392487364892</v>
      </c>
      <c r="P85">
        <f t="shared" si="32"/>
        <v>60.682290572097479</v>
      </c>
      <c r="Q85">
        <f t="shared" si="33"/>
        <v>62.636607512633901</v>
      </c>
      <c r="R85">
        <f t="shared" si="34"/>
        <v>49.602935084643093</v>
      </c>
      <c r="S85">
        <f t="shared" si="35"/>
        <v>56.842249999999439</v>
      </c>
      <c r="T85">
        <f t="shared" si="36"/>
        <v>61.599749999999595</v>
      </c>
      <c r="U85">
        <f t="shared" si="37"/>
        <v>63.199749999999355</v>
      </c>
      <c r="V85">
        <f t="shared" si="38"/>
        <v>51.242249999999679</v>
      </c>
    </row>
    <row r="86" spans="1:22" x14ac:dyDescent="0.15">
      <c r="A86">
        <f t="shared" si="20"/>
        <v>8.1999999999999851</v>
      </c>
      <c r="B86">
        <f t="shared" si="39"/>
        <v>64.287999999999343</v>
      </c>
      <c r="C86">
        <f t="shared" si="21"/>
        <v>59.087999999999582</v>
      </c>
      <c r="D86">
        <f t="shared" si="22"/>
        <v>43.919999999999632</v>
      </c>
      <c r="E86">
        <f t="shared" si="23"/>
        <v>27.919999999999632</v>
      </c>
      <c r="F86">
        <f t="shared" si="24"/>
        <v>52.04318207027648</v>
      </c>
      <c r="G86">
        <f t="shared" si="25"/>
        <v>0.84391457733488096</v>
      </c>
      <c r="H86">
        <f t="shared" si="26"/>
        <v>0.53647757284129705</v>
      </c>
      <c r="I86">
        <f t="array" ref="I86:J86">TRANSPOSE(MMULT({0,-1;1,0},TRANSPOSE(G86:H86)))</f>
        <v>-0.53647757284129705</v>
      </c>
      <c r="J86">
        <v>0.84391457733488096</v>
      </c>
      <c r="K86">
        <f t="shared" si="27"/>
        <v>61.60561213579286</v>
      </c>
      <c r="L86">
        <f t="shared" si="28"/>
        <v>63.307572886673988</v>
      </c>
      <c r="M86">
        <f t="shared" si="29"/>
        <v>66.970387864205833</v>
      </c>
      <c r="N86">
        <f t="shared" si="30"/>
        <v>54.868427113325176</v>
      </c>
      <c r="O86">
        <f t="shared" si="31"/>
        <v>61.60561213579286</v>
      </c>
      <c r="P86">
        <f t="shared" si="32"/>
        <v>63.307572886673988</v>
      </c>
      <c r="Q86">
        <f t="shared" si="33"/>
        <v>66.970387864205833</v>
      </c>
      <c r="R86">
        <f t="shared" si="34"/>
        <v>52.336683381320533</v>
      </c>
      <c r="S86">
        <f t="shared" si="35"/>
        <v>60.797999999999391</v>
      </c>
      <c r="T86">
        <f t="shared" si="36"/>
        <v>64.577999999999534</v>
      </c>
      <c r="U86">
        <f t="shared" si="37"/>
        <v>67.777999999999295</v>
      </c>
      <c r="V86">
        <f t="shared" si="38"/>
        <v>53.597999999999629</v>
      </c>
    </row>
    <row r="87" spans="1:22" x14ac:dyDescent="0.15">
      <c r="A87">
        <f t="shared" si="20"/>
        <v>8.2999999999999847</v>
      </c>
      <c r="B87">
        <f t="shared" si="39"/>
        <v>68.806999999999292</v>
      </c>
      <c r="C87">
        <f t="shared" si="21"/>
        <v>62.006999999999536</v>
      </c>
      <c r="D87">
        <f t="shared" si="22"/>
        <v>46.469999999999601</v>
      </c>
      <c r="E87">
        <f t="shared" si="23"/>
        <v>30.469999999999601</v>
      </c>
      <c r="F87">
        <f t="shared" si="24"/>
        <v>55.568712419849518</v>
      </c>
      <c r="G87">
        <f t="shared" si="25"/>
        <v>0.83626195346934484</v>
      </c>
      <c r="H87">
        <f t="shared" si="26"/>
        <v>0.54833014250507472</v>
      </c>
      <c r="I87">
        <f t="array" ref="I87:J87">TRANSPOSE(MMULT({0,-1;1,0},TRANSPOSE(G87:H87)))</f>
        <v>-0.54833014250507472</v>
      </c>
      <c r="J87">
        <v>0.83626195346934484</v>
      </c>
      <c r="K87">
        <f t="shared" si="27"/>
        <v>66.065349287473921</v>
      </c>
      <c r="L87">
        <f t="shared" si="28"/>
        <v>66.188309767346254</v>
      </c>
      <c r="M87">
        <f t="shared" si="29"/>
        <v>71.548650712524662</v>
      </c>
      <c r="N87">
        <f t="shared" si="30"/>
        <v>57.825690232652811</v>
      </c>
      <c r="O87">
        <f t="shared" si="31"/>
        <v>66.065349287473921</v>
      </c>
      <c r="P87">
        <f t="shared" si="32"/>
        <v>66.188309767346254</v>
      </c>
      <c r="Q87">
        <f t="shared" si="33"/>
        <v>71.548650712524662</v>
      </c>
      <c r="R87">
        <f t="shared" si="34"/>
        <v>55.316904372244778</v>
      </c>
      <c r="S87">
        <f t="shared" si="35"/>
        <v>64.998249999999345</v>
      </c>
      <c r="T87">
        <f t="shared" si="36"/>
        <v>67.815749999999483</v>
      </c>
      <c r="U87">
        <f t="shared" si="37"/>
        <v>72.615749999999238</v>
      </c>
      <c r="V87">
        <f t="shared" si="38"/>
        <v>56.198249999999589</v>
      </c>
    </row>
    <row r="88" spans="1:22" x14ac:dyDescent="0.15">
      <c r="A88">
        <f t="shared" si="20"/>
        <v>8.3999999999999844</v>
      </c>
      <c r="B88">
        <f t="shared" si="39"/>
        <v>73.583999999999236</v>
      </c>
      <c r="C88">
        <f t="shared" si="21"/>
        <v>65.183999999999486</v>
      </c>
      <c r="D88">
        <f t="shared" si="22"/>
        <v>49.079999999999586</v>
      </c>
      <c r="E88">
        <f t="shared" si="23"/>
        <v>33.079999999999586</v>
      </c>
      <c r="F88">
        <f t="shared" si="24"/>
        <v>59.187268901343401</v>
      </c>
      <c r="G88">
        <f t="shared" si="25"/>
        <v>0.82923238242009156</v>
      </c>
      <c r="H88">
        <f t="shared" si="26"/>
        <v>0.55890397739316455</v>
      </c>
      <c r="I88">
        <f t="array" ref="I88:J88">TRANSPOSE(MMULT({0,-1;1,0},TRANSPOSE(G88:H88)))</f>
        <v>-0.55890397739316455</v>
      </c>
      <c r="J88">
        <v>0.82923238242009156</v>
      </c>
      <c r="K88">
        <f t="shared" si="27"/>
        <v>70.78948011303342</v>
      </c>
      <c r="L88">
        <f t="shared" si="28"/>
        <v>69.330161912099939</v>
      </c>
      <c r="M88">
        <f t="shared" si="29"/>
        <v>76.378519886965051</v>
      </c>
      <c r="N88">
        <f t="shared" si="30"/>
        <v>61.037838087899026</v>
      </c>
      <c r="O88">
        <f t="shared" si="31"/>
        <v>70.78948011303342</v>
      </c>
      <c r="P88">
        <f t="shared" si="32"/>
        <v>69.330161912099939</v>
      </c>
      <c r="Q88">
        <f t="shared" si="33"/>
        <v>76.378519886965051</v>
      </c>
      <c r="R88">
        <f t="shared" si="34"/>
        <v>58.550140940638755</v>
      </c>
      <c r="S88">
        <f t="shared" si="35"/>
        <v>69.448999999999288</v>
      </c>
      <c r="T88">
        <f t="shared" si="36"/>
        <v>71.318999999999434</v>
      </c>
      <c r="U88">
        <f t="shared" si="37"/>
        <v>77.718999999999184</v>
      </c>
      <c r="V88">
        <f t="shared" si="38"/>
        <v>59.048999999999538</v>
      </c>
    </row>
    <row r="89" spans="1:22" x14ac:dyDescent="0.15">
      <c r="A89">
        <f t="shared" si="20"/>
        <v>8.499999999999984</v>
      </c>
      <c r="B89">
        <f t="shared" si="39"/>
        <v>78.624999999999176</v>
      </c>
      <c r="C89">
        <f t="shared" si="21"/>
        <v>68.624999999999432</v>
      </c>
      <c r="D89">
        <f t="shared" si="22"/>
        <v>51.749999999999574</v>
      </c>
      <c r="E89">
        <f t="shared" si="23"/>
        <v>35.749999999999574</v>
      </c>
      <c r="F89">
        <f t="shared" si="24"/>
        <v>62.897734458404187</v>
      </c>
      <c r="G89">
        <f t="shared" si="25"/>
        <v>0.82276413364654832</v>
      </c>
      <c r="H89">
        <f t="shared" si="26"/>
        <v>0.56838295222925594</v>
      </c>
      <c r="I89">
        <f t="array" ref="I89:J89">TRANSPOSE(MMULT({0,-1;1,0},TRANSPOSE(G89:H89)))</f>
        <v>-0.56838295222925594</v>
      </c>
      <c r="J89">
        <v>0.82276413364654832</v>
      </c>
      <c r="K89">
        <f t="shared" si="27"/>
        <v>75.783085238852891</v>
      </c>
      <c r="L89">
        <f t="shared" si="28"/>
        <v>72.738820668232179</v>
      </c>
      <c r="M89">
        <f t="shared" si="29"/>
        <v>81.46691476114546</v>
      </c>
      <c r="N89">
        <f t="shared" si="30"/>
        <v>64.511179331766684</v>
      </c>
      <c r="O89">
        <f t="shared" si="31"/>
        <v>75.783085238852891</v>
      </c>
      <c r="P89">
        <f t="shared" si="32"/>
        <v>72.738820668232179</v>
      </c>
      <c r="Q89">
        <f t="shared" si="33"/>
        <v>81.46691476114546</v>
      </c>
      <c r="R89">
        <f t="shared" si="34"/>
        <v>62.042886930827045</v>
      </c>
      <c r="S89">
        <f t="shared" si="35"/>
        <v>74.156249999999233</v>
      </c>
      <c r="T89">
        <f t="shared" si="36"/>
        <v>75.093749999999375</v>
      </c>
      <c r="U89">
        <f t="shared" si="37"/>
        <v>83.093749999999119</v>
      </c>
      <c r="V89">
        <f t="shared" si="38"/>
        <v>62.156249999999488</v>
      </c>
    </row>
    <row r="90" spans="1:22" x14ac:dyDescent="0.15">
      <c r="A90">
        <f t="shared" si="20"/>
        <v>8.5999999999999837</v>
      </c>
      <c r="B90">
        <f t="shared" si="39"/>
        <v>83.935999999999126</v>
      </c>
      <c r="C90">
        <f t="shared" si="21"/>
        <v>72.335999999999387</v>
      </c>
      <c r="D90">
        <f t="shared" si="22"/>
        <v>54.479999999999549</v>
      </c>
      <c r="E90">
        <f t="shared" si="23"/>
        <v>38.479999999999549</v>
      </c>
      <c r="F90">
        <f t="shared" si="24"/>
        <v>66.699181404271499</v>
      </c>
      <c r="G90">
        <f t="shared" si="25"/>
        <v>0.81680162864053651</v>
      </c>
      <c r="H90">
        <f t="shared" si="26"/>
        <v>0.57691862463450327</v>
      </c>
      <c r="I90">
        <f t="array" ref="I90:J90">TRANSPOSE(MMULT({0,-1;1,0},TRANSPOSE(G90:H90)))</f>
        <v>-0.57691862463450327</v>
      </c>
      <c r="J90">
        <v>0.81680162864053651</v>
      </c>
      <c r="K90">
        <f t="shared" si="27"/>
        <v>81.051406876826604</v>
      </c>
      <c r="L90">
        <f t="shared" si="28"/>
        <v>76.420008143202068</v>
      </c>
      <c r="M90">
        <f t="shared" si="29"/>
        <v>86.820593123171648</v>
      </c>
      <c r="N90">
        <f t="shared" si="30"/>
        <v>68.251991856796707</v>
      </c>
      <c r="O90">
        <f t="shared" si="31"/>
        <v>81.051406876826604</v>
      </c>
      <c r="P90">
        <f t="shared" si="32"/>
        <v>76.420008143202068</v>
      </c>
      <c r="Q90">
        <f t="shared" si="33"/>
        <v>86.820593123171648</v>
      </c>
      <c r="R90">
        <f t="shared" si="34"/>
        <v>65.801586970875093</v>
      </c>
      <c r="S90">
        <f t="shared" si="35"/>
        <v>79.125999999999181</v>
      </c>
      <c r="T90">
        <f t="shared" si="36"/>
        <v>79.145999999999333</v>
      </c>
      <c r="U90">
        <f t="shared" si="37"/>
        <v>88.745999999999071</v>
      </c>
      <c r="V90">
        <f t="shared" si="38"/>
        <v>65.525999999999442</v>
      </c>
    </row>
    <row r="91" spans="1:22" x14ac:dyDescent="0.15">
      <c r="A91">
        <f t="shared" si="20"/>
        <v>8.6999999999999833</v>
      </c>
      <c r="B91">
        <f t="shared" si="39"/>
        <v>89.522999999999058</v>
      </c>
      <c r="C91">
        <f t="shared" si="21"/>
        <v>76.322999999999311</v>
      </c>
      <c r="D91">
        <f t="shared" si="22"/>
        <v>57.269999999999527</v>
      </c>
      <c r="E91">
        <f t="shared" si="23"/>
        <v>41.269999999999527</v>
      </c>
      <c r="F91">
        <f t="shared" si="24"/>
        <v>70.590833682567506</v>
      </c>
      <c r="G91">
        <f t="shared" si="25"/>
        <v>0.81129513581793022</v>
      </c>
      <c r="H91">
        <f t="shared" si="26"/>
        <v>0.5846368125581608</v>
      </c>
      <c r="I91">
        <f t="array" ref="I91:J91">TRANSPOSE(MMULT({0,-1;1,0},TRANSPOSE(G91:H91)))</f>
        <v>-0.5846368125581608</v>
      </c>
      <c r="J91">
        <v>0.81129513581793022</v>
      </c>
      <c r="K91">
        <f t="shared" si="27"/>
        <v>86.599815937208248</v>
      </c>
      <c r="L91">
        <f t="shared" si="28"/>
        <v>80.379475679088955</v>
      </c>
      <c r="M91">
        <f t="shared" si="29"/>
        <v>92.446184062789868</v>
      </c>
      <c r="N91">
        <f t="shared" si="30"/>
        <v>72.266524320909667</v>
      </c>
      <c r="O91">
        <f t="shared" si="31"/>
        <v>86.599815937208248</v>
      </c>
      <c r="P91">
        <f t="shared" si="32"/>
        <v>80.379475679088955</v>
      </c>
      <c r="Q91">
        <f t="shared" si="33"/>
        <v>92.446184062789868</v>
      </c>
      <c r="R91">
        <f t="shared" si="34"/>
        <v>69.832638913455867</v>
      </c>
      <c r="S91">
        <f t="shared" si="35"/>
        <v>84.364249999999117</v>
      </c>
      <c r="T91">
        <f t="shared" si="36"/>
        <v>83.481749999999252</v>
      </c>
      <c r="U91">
        <f t="shared" si="37"/>
        <v>94.681749999998999</v>
      </c>
      <c r="V91">
        <f t="shared" si="38"/>
        <v>69.16424999999937</v>
      </c>
    </row>
    <row r="92" spans="1:22" x14ac:dyDescent="0.15">
      <c r="A92">
        <f t="shared" si="20"/>
        <v>8.7999999999999829</v>
      </c>
      <c r="B92">
        <f t="shared" si="39"/>
        <v>95.391999999998973</v>
      </c>
      <c r="C92">
        <f t="shared" si="21"/>
        <v>80.591999999999246</v>
      </c>
      <c r="D92">
        <f t="shared" si="22"/>
        <v>60.119999999999507</v>
      </c>
      <c r="E92">
        <f t="shared" si="23"/>
        <v>44.119999999999507</v>
      </c>
      <c r="F92">
        <f t="shared" si="24"/>
        <v>74.572037654873682</v>
      </c>
      <c r="G92">
        <f t="shared" si="25"/>
        <v>0.80620031168037076</v>
      </c>
      <c r="H92">
        <f t="shared" si="26"/>
        <v>0.59164267716796159</v>
      </c>
      <c r="I92">
        <f t="array" ref="I92:J92">TRANSPOSE(MMULT({0,-1;1,0},TRANSPOSE(G92:H92)))</f>
        <v>-0.59164267716796159</v>
      </c>
      <c r="J92">
        <v>0.80620031168037076</v>
      </c>
      <c r="K92">
        <f t="shared" si="27"/>
        <v>92.43378661415916</v>
      </c>
      <c r="L92">
        <f t="shared" si="28"/>
        <v>84.6230015584011</v>
      </c>
      <c r="M92">
        <f t="shared" si="29"/>
        <v>98.350213385838785</v>
      </c>
      <c r="N92">
        <f t="shared" si="30"/>
        <v>76.560998441597391</v>
      </c>
      <c r="O92">
        <f t="shared" si="31"/>
        <v>92.43378661415916</v>
      </c>
      <c r="P92">
        <f t="shared" si="32"/>
        <v>84.6230015584011</v>
      </c>
      <c r="Q92">
        <f t="shared" si="33"/>
        <v>98.350213385838785</v>
      </c>
      <c r="R92">
        <f t="shared" si="34"/>
        <v>74.142397506556279</v>
      </c>
      <c r="S92">
        <f t="shared" si="35"/>
        <v>89.876999999999029</v>
      </c>
      <c r="T92">
        <f t="shared" si="36"/>
        <v>88.106999999999189</v>
      </c>
      <c r="U92">
        <f t="shared" si="37"/>
        <v>100.90699999999892</v>
      </c>
      <c r="V92">
        <f t="shared" si="38"/>
        <v>73.076999999999302</v>
      </c>
    </row>
    <row r="93" spans="1:22" x14ac:dyDescent="0.15">
      <c r="A93">
        <f t="shared" si="20"/>
        <v>8.8999999999999826</v>
      </c>
      <c r="B93">
        <f t="shared" si="39"/>
        <v>101.5489999999989</v>
      </c>
      <c r="C93">
        <f t="shared" si="21"/>
        <v>85.148999999999191</v>
      </c>
      <c r="D93">
        <f t="shared" si="22"/>
        <v>63.02999999999949</v>
      </c>
      <c r="E93">
        <f t="shared" si="23"/>
        <v>47.02999999999949</v>
      </c>
      <c r="F93">
        <f t="shared" si="24"/>
        <v>78.642239286530284</v>
      </c>
      <c r="G93">
        <f t="shared" si="25"/>
        <v>0.80147768644216577</v>
      </c>
      <c r="H93">
        <f t="shared" si="26"/>
        <v>0.59802468020585364</v>
      </c>
      <c r="I93">
        <f t="array" ref="I93:J93">TRANSPOSE(MMULT({0,-1;1,0},TRANSPOSE(G93:H93)))</f>
        <v>-0.59802468020585364</v>
      </c>
      <c r="J93">
        <v>0.80147768644216577</v>
      </c>
      <c r="K93">
        <f t="shared" si="27"/>
        <v>98.558876598969633</v>
      </c>
      <c r="L93">
        <f t="shared" si="28"/>
        <v>89.156388432210022</v>
      </c>
      <c r="M93">
        <f t="shared" si="29"/>
        <v>104.53912340102816</v>
      </c>
      <c r="N93">
        <f t="shared" si="30"/>
        <v>81.14161156778836</v>
      </c>
      <c r="O93">
        <f t="shared" si="31"/>
        <v>98.558876598969633</v>
      </c>
      <c r="P93">
        <f t="shared" si="32"/>
        <v>89.156388432210022</v>
      </c>
      <c r="Q93">
        <f t="shared" si="33"/>
        <v>104.53912340102816</v>
      </c>
      <c r="R93">
        <f t="shared" si="34"/>
        <v>78.737178508461866</v>
      </c>
      <c r="S93">
        <f t="shared" si="35"/>
        <v>95.670249999998958</v>
      </c>
      <c r="T93">
        <f t="shared" si="36"/>
        <v>93.027749999999131</v>
      </c>
      <c r="U93">
        <f t="shared" si="37"/>
        <v>107.42774999999884</v>
      </c>
      <c r="V93">
        <f t="shared" si="38"/>
        <v>77.270249999999251</v>
      </c>
    </row>
    <row r="94" spans="1:22" x14ac:dyDescent="0.15">
      <c r="A94">
        <f t="shared" si="20"/>
        <v>8.9999999999999822</v>
      </c>
      <c r="B94">
        <f t="shared" si="39"/>
        <v>107.99999999999882</v>
      </c>
      <c r="C94">
        <f t="shared" si="21"/>
        <v>89.999999999999105</v>
      </c>
      <c r="D94">
        <f t="shared" si="22"/>
        <v>65.99999999999946</v>
      </c>
      <c r="E94">
        <f t="shared" si="23"/>
        <v>49.99999999999946</v>
      </c>
      <c r="F94">
        <f t="shared" si="24"/>
        <v>82.800966177937042</v>
      </c>
      <c r="G94">
        <f t="shared" si="25"/>
        <v>0.79709214815401119</v>
      </c>
      <c r="H94">
        <f t="shared" si="26"/>
        <v>0.60385768799546147</v>
      </c>
      <c r="I94">
        <f t="array" ref="I94:J94">TRANSPOSE(MMULT({0,-1;1,0},TRANSPOSE(G94:H94)))</f>
        <v>-0.60385768799546147</v>
      </c>
      <c r="J94">
        <v>0.79709214815401119</v>
      </c>
      <c r="K94">
        <f t="shared" si="27"/>
        <v>104.98071156002152</v>
      </c>
      <c r="L94">
        <f t="shared" si="28"/>
        <v>93.985460740769156</v>
      </c>
      <c r="M94">
        <f t="shared" si="29"/>
        <v>111.01928843997612</v>
      </c>
      <c r="N94">
        <f t="shared" si="30"/>
        <v>86.014539259229053</v>
      </c>
      <c r="O94">
        <f t="shared" si="31"/>
        <v>104.98071156002152</v>
      </c>
      <c r="P94">
        <f t="shared" si="32"/>
        <v>93.985460740769156</v>
      </c>
      <c r="Q94">
        <f t="shared" si="33"/>
        <v>111.01928843997612</v>
      </c>
      <c r="R94">
        <f t="shared" si="34"/>
        <v>83.623262814767017</v>
      </c>
      <c r="S94">
        <f t="shared" si="35"/>
        <v>101.74999999999889</v>
      </c>
      <c r="T94">
        <f t="shared" si="36"/>
        <v>98.249999999999034</v>
      </c>
      <c r="U94">
        <f t="shared" si="37"/>
        <v>114.24999999999875</v>
      </c>
      <c r="V94">
        <f t="shared" si="38"/>
        <v>81.749999999999176</v>
      </c>
    </row>
    <row r="95" spans="1:22" x14ac:dyDescent="0.15">
      <c r="A95">
        <f t="shared" si="20"/>
        <v>9.0999999999999819</v>
      </c>
      <c r="B95">
        <f t="shared" si="39"/>
        <v>114.75099999999875</v>
      </c>
      <c r="C95">
        <f t="shared" si="21"/>
        <v>95.150999999999044</v>
      </c>
      <c r="D95">
        <f t="shared" si="22"/>
        <v>69.029999999999447</v>
      </c>
      <c r="E95">
        <f t="shared" si="23"/>
        <v>53.029999999999447</v>
      </c>
      <c r="F95">
        <f t="shared" si="24"/>
        <v>87.047813298209078</v>
      </c>
      <c r="G95">
        <f t="shared" si="25"/>
        <v>0.79301245355257732</v>
      </c>
      <c r="H95">
        <f t="shared" si="26"/>
        <v>0.60920542390110199</v>
      </c>
      <c r="I95">
        <f t="array" ref="I95:J95">TRANSPOSE(MMULT({0,-1;1,0},TRANSPOSE(G95:H95)))</f>
        <v>-0.60920542390110199</v>
      </c>
      <c r="J95">
        <v>0.79301245355257732</v>
      </c>
      <c r="K95">
        <f t="shared" si="27"/>
        <v>111.70497288049324</v>
      </c>
      <c r="L95">
        <f t="shared" si="28"/>
        <v>99.116062267761933</v>
      </c>
      <c r="M95">
        <f t="shared" si="29"/>
        <v>117.79702711950426</v>
      </c>
      <c r="N95">
        <f t="shared" si="30"/>
        <v>91.185937732236155</v>
      </c>
      <c r="O95">
        <f t="shared" si="31"/>
        <v>111.70497288049324</v>
      </c>
      <c r="P95">
        <f t="shared" si="32"/>
        <v>99.116062267761933</v>
      </c>
      <c r="Q95">
        <f t="shared" si="33"/>
        <v>117.79702711950426</v>
      </c>
      <c r="R95">
        <f t="shared" si="34"/>
        <v>88.806900371578422</v>
      </c>
      <c r="S95">
        <f t="shared" si="35"/>
        <v>108.12224999999883</v>
      </c>
      <c r="T95">
        <f t="shared" si="36"/>
        <v>103.77974999999897</v>
      </c>
      <c r="U95">
        <f t="shared" si="37"/>
        <v>121.37974999999868</v>
      </c>
      <c r="V95">
        <f t="shared" si="38"/>
        <v>86.522249999999119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opLeftCell="B1" workbookViewId="0">
      <selection activeCell="N3" sqref="N3"/>
    </sheetView>
  </sheetViews>
  <sheetFormatPr defaultRowHeight="13.5" x14ac:dyDescent="0.15"/>
  <cols>
    <col min="8" max="8" width="9.5" bestFit="1" customWidth="1"/>
  </cols>
  <sheetData>
    <row r="1" spans="1:17" x14ac:dyDescent="0.15">
      <c r="A1" t="s">
        <v>3</v>
      </c>
      <c r="B1">
        <v>0</v>
      </c>
      <c r="C1">
        <v>0.1</v>
      </c>
    </row>
    <row r="2" spans="1:17" x14ac:dyDescent="0.15">
      <c r="A2" t="s">
        <v>4</v>
      </c>
      <c r="B2">
        <v>4</v>
      </c>
      <c r="C2">
        <v>3</v>
      </c>
      <c r="N2">
        <v>5</v>
      </c>
    </row>
    <row r="3" spans="1:17" x14ac:dyDescent="0.15">
      <c r="A3" t="s">
        <v>2</v>
      </c>
      <c r="B3">
        <v>4</v>
      </c>
      <c r="C3">
        <v>5</v>
      </c>
    </row>
    <row r="4" spans="1:17" x14ac:dyDescent="0.15">
      <c r="A4" t="s">
        <v>0</v>
      </c>
      <c r="B4" t="s">
        <v>1</v>
      </c>
      <c r="C4" t="s">
        <v>2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N4" t="s">
        <v>15</v>
      </c>
      <c r="O4" t="s">
        <v>16</v>
      </c>
      <c r="P4" t="s">
        <v>17</v>
      </c>
      <c r="Q4" t="s">
        <v>18</v>
      </c>
    </row>
    <row r="5" spans="1:17" x14ac:dyDescent="0.15">
      <c r="A5">
        <f>B1</f>
        <v>0</v>
      </c>
      <c r="B5">
        <f>(A5-$B$2)^3-$C$2^2*(A5-$B$2)+28</f>
        <v>0</v>
      </c>
      <c r="C5">
        <f>((A5-$B$3)^3-$C$3^2*(A5-$B$3))</f>
        <v>36</v>
      </c>
      <c r="D5">
        <f>3*(A5-$B$2)^2-$C$2^2</f>
        <v>39</v>
      </c>
      <c r="E5">
        <f>3*(A5-$B$3)^2-$C$3^2</f>
        <v>23</v>
      </c>
      <c r="F5">
        <f>-24*(3*A5^3-36*A5^2+119*A5-92)</f>
        <v>2208</v>
      </c>
      <c r="G5">
        <f>72*(A5^3-12*A5^2+45*A5-52)</f>
        <v>-3744</v>
      </c>
      <c r="H5">
        <f>(9*A5^4-144*A5^3+762*A5^2-1488*A5+1025)^2</f>
        <v>1050625</v>
      </c>
      <c r="I5">
        <f>F5/H5</f>
        <v>2.1016061867935752E-3</v>
      </c>
      <c r="J5">
        <f>G5/H5</f>
        <v>-3.5635930993456275E-3</v>
      </c>
      <c r="K5">
        <f>SQRT(I5^2+J5^2)</f>
        <v>4.1371420500235191E-3</v>
      </c>
      <c r="L5">
        <f>I5/K5</f>
        <v>0.50798501994429412</v>
      </c>
      <c r="M5">
        <f>J5/K5</f>
        <v>-0.86136590338380303</v>
      </c>
      <c r="N5">
        <f>B5+L5*$N$2</f>
        <v>2.5399250997214704</v>
      </c>
      <c r="O5">
        <f>C5+M5*$N$2</f>
        <v>31.693170483080984</v>
      </c>
      <c r="P5">
        <f>B5-L5*$N$2</f>
        <v>-2.5399250997214704</v>
      </c>
      <c r="Q5">
        <f>C5-M5*$N$2</f>
        <v>40.306829516919016</v>
      </c>
    </row>
    <row r="6" spans="1:17" x14ac:dyDescent="0.15">
      <c r="A6">
        <f t="shared" ref="A6:A37" si="0">A5+$C$1</f>
        <v>0.1</v>
      </c>
      <c r="B6">
        <f>(A6-$B$2)^3-$C$2^2*(A6-$B$2)+28</f>
        <v>3.7810000000000059</v>
      </c>
      <c r="C6">
        <f t="shared" ref="C6:C61" si="1">((A6-$B$3)^3-$C$3^2*(A6-$B$3))</f>
        <v>38.181000000000004</v>
      </c>
      <c r="D6">
        <f t="shared" ref="D6:D69" si="2">3*(A6-$B$2)^2-$C$2^2</f>
        <v>36.629999999999995</v>
      </c>
      <c r="E6">
        <f t="shared" ref="E6:E69" si="3">3*(A6-$B$3)^2-$C$3^2</f>
        <v>20.629999999999995</v>
      </c>
      <c r="F6">
        <f t="shared" ref="F6:F69" si="4">-24*(3*A6^3-36*A6^2+119*A6-92)</f>
        <v>1930.9679999999998</v>
      </c>
      <c r="G6">
        <f t="shared" ref="G6:G69" si="5">72*(A6^3-12*A6^2+45*A6-52)</f>
        <v>-3428.5680000000002</v>
      </c>
      <c r="H6">
        <f t="shared" ref="H6:H69" si="6">(9*A6^4-144*A6^3+762*A6^2-1488*A6+1025)^2</f>
        <v>780884.86359360989</v>
      </c>
      <c r="I6">
        <f t="shared" ref="I6:I69" si="7">F6/H6</f>
        <v>2.4727947614629642E-3</v>
      </c>
      <c r="J6">
        <f t="shared" ref="J6:J69" si="8">G6/H6</f>
        <v>-4.390619103848201E-3</v>
      </c>
      <c r="K6">
        <f t="shared" ref="K6:K69" si="9">SQRT(I6^2+J6^2)</f>
        <v>5.0390723399645152E-3</v>
      </c>
      <c r="L6">
        <f t="shared" ref="L6:L69" si="10">I6/K6</f>
        <v>0.4907242037093632</v>
      </c>
      <c r="M6">
        <f t="shared" ref="M6:M69" si="11">J6/K6</f>
        <v>-0.87131495791924263</v>
      </c>
      <c r="N6">
        <f t="shared" ref="N6:N69" si="12">B6+L6*$N$2</f>
        <v>6.2346210185468216</v>
      </c>
      <c r="O6">
        <f t="shared" ref="O6:O69" si="13">C6+M6*$N$2</f>
        <v>33.824425210403788</v>
      </c>
      <c r="P6">
        <f t="shared" ref="P6:P69" si="14">B6-L6*$N$2</f>
        <v>1.3273789814531898</v>
      </c>
      <c r="Q6">
        <f t="shared" ref="Q6:Q69" si="15">C6-M6*$N$2</f>
        <v>42.537574789596221</v>
      </c>
    </row>
    <row r="7" spans="1:17" x14ac:dyDescent="0.15">
      <c r="A7">
        <f t="shared" si="0"/>
        <v>0.2</v>
      </c>
      <c r="B7">
        <f t="shared" ref="B7:B69" si="16">(A7-$B$2)^3-$C$2^2*(A7-$B$2)+28</f>
        <v>7.328000000000003</v>
      </c>
      <c r="C7">
        <f t="shared" si="1"/>
        <v>40.128000000000007</v>
      </c>
      <c r="D7">
        <f t="shared" si="2"/>
        <v>34.32</v>
      </c>
      <c r="E7">
        <f t="shared" si="3"/>
        <v>18.32</v>
      </c>
      <c r="F7">
        <f t="shared" si="4"/>
        <v>1670.7840000000001</v>
      </c>
      <c r="G7">
        <f t="shared" si="5"/>
        <v>-3129.9839999999999</v>
      </c>
      <c r="H7">
        <f t="shared" si="6"/>
        <v>572659.05995775992</v>
      </c>
      <c r="I7">
        <f t="shared" si="7"/>
        <v>2.9175893945050644E-3</v>
      </c>
      <c r="J7">
        <f t="shared" si="8"/>
        <v>-5.4657024028064299E-3</v>
      </c>
      <c r="K7">
        <f t="shared" si="9"/>
        <v>6.1956622431320781E-3</v>
      </c>
      <c r="L7">
        <f t="shared" si="10"/>
        <v>0.47090840010512625</v>
      </c>
      <c r="M7">
        <f t="shared" si="11"/>
        <v>-0.88218211198733243</v>
      </c>
      <c r="N7">
        <f t="shared" si="12"/>
        <v>9.6825420005256344</v>
      </c>
      <c r="O7">
        <f t="shared" si="13"/>
        <v>35.717089440063347</v>
      </c>
      <c r="P7">
        <f t="shared" si="14"/>
        <v>4.9734579994743715</v>
      </c>
      <c r="Q7">
        <f t="shared" si="15"/>
        <v>44.538910559936667</v>
      </c>
    </row>
    <row r="8" spans="1:17" x14ac:dyDescent="0.15">
      <c r="A8">
        <f t="shared" si="0"/>
        <v>0.30000000000000004</v>
      </c>
      <c r="B8">
        <f t="shared" si="16"/>
        <v>10.646999999999998</v>
      </c>
      <c r="C8">
        <f t="shared" si="1"/>
        <v>41.846999999999994</v>
      </c>
      <c r="D8">
        <f t="shared" si="2"/>
        <v>32.070000000000007</v>
      </c>
      <c r="E8">
        <f t="shared" si="3"/>
        <v>16.070000000000007</v>
      </c>
      <c r="F8">
        <f t="shared" si="4"/>
        <v>1427.0159999999998</v>
      </c>
      <c r="G8">
        <f t="shared" si="5"/>
        <v>-2847.8159999999998</v>
      </c>
      <c r="H8">
        <f t="shared" si="6"/>
        <v>413918.39455200988</v>
      </c>
      <c r="I8">
        <f t="shared" si="7"/>
        <v>3.4475781187363773E-3</v>
      </c>
      <c r="J8">
        <f t="shared" si="8"/>
        <v>-6.8801387845597774E-3</v>
      </c>
      <c r="K8">
        <f t="shared" si="9"/>
        <v>7.6955899435711588E-3</v>
      </c>
      <c r="L8">
        <f t="shared" si="10"/>
        <v>0.44799399968243625</v>
      </c>
      <c r="M8">
        <f t="shared" si="11"/>
        <v>-0.89403656314970326</v>
      </c>
      <c r="N8">
        <f t="shared" si="12"/>
        <v>12.88696999841218</v>
      </c>
      <c r="O8">
        <f t="shared" si="13"/>
        <v>37.376817184251479</v>
      </c>
      <c r="P8">
        <f t="shared" si="14"/>
        <v>8.4070300015878168</v>
      </c>
      <c r="Q8">
        <f t="shared" si="15"/>
        <v>46.317182815748509</v>
      </c>
    </row>
    <row r="9" spans="1:17" x14ac:dyDescent="0.15">
      <c r="A9">
        <f t="shared" si="0"/>
        <v>0.4</v>
      </c>
      <c r="B9">
        <f t="shared" si="16"/>
        <v>13.743999999999993</v>
      </c>
      <c r="C9">
        <f t="shared" si="1"/>
        <v>43.343999999999994</v>
      </c>
      <c r="D9">
        <f t="shared" si="2"/>
        <v>29.880000000000003</v>
      </c>
      <c r="E9">
        <f t="shared" si="3"/>
        <v>13.880000000000003</v>
      </c>
      <c r="F9">
        <f t="shared" si="4"/>
        <v>1199.232</v>
      </c>
      <c r="G9">
        <f t="shared" si="5"/>
        <v>-2581.6320000000001</v>
      </c>
      <c r="H9">
        <f t="shared" si="6"/>
        <v>294560.62894336006</v>
      </c>
      <c r="I9">
        <f t="shared" si="7"/>
        <v>4.0712569235809033E-3</v>
      </c>
      <c r="J9">
        <f t="shared" si="8"/>
        <v>-8.7643484781410215E-3</v>
      </c>
      <c r="K9">
        <f t="shared" si="9"/>
        <v>9.6637951749868056E-3</v>
      </c>
      <c r="L9">
        <f t="shared" si="10"/>
        <v>0.42128965379137001</v>
      </c>
      <c r="M9">
        <f t="shared" si="11"/>
        <v>-0.90692614231168112</v>
      </c>
      <c r="N9">
        <f t="shared" si="12"/>
        <v>15.850448268956843</v>
      </c>
      <c r="O9">
        <f t="shared" si="13"/>
        <v>38.809369288441587</v>
      </c>
      <c r="P9">
        <f t="shared" si="14"/>
        <v>11.637551731043143</v>
      </c>
      <c r="Q9">
        <f t="shared" si="15"/>
        <v>47.878630711558401</v>
      </c>
    </row>
    <row r="10" spans="1:17" x14ac:dyDescent="0.15">
      <c r="A10">
        <f t="shared" si="0"/>
        <v>0.5</v>
      </c>
      <c r="B10">
        <f t="shared" si="16"/>
        <v>16.625</v>
      </c>
      <c r="C10">
        <f t="shared" si="1"/>
        <v>44.625</v>
      </c>
      <c r="D10">
        <f t="shared" si="2"/>
        <v>27.75</v>
      </c>
      <c r="E10">
        <f t="shared" si="3"/>
        <v>11.75</v>
      </c>
      <c r="F10">
        <f t="shared" si="4"/>
        <v>987</v>
      </c>
      <c r="G10">
        <f t="shared" si="5"/>
        <v>-2331</v>
      </c>
      <c r="H10">
        <f t="shared" si="6"/>
        <v>206172.75390625</v>
      </c>
      <c r="I10">
        <f t="shared" si="7"/>
        <v>4.7872474965766059E-3</v>
      </c>
      <c r="J10">
        <f t="shared" si="8"/>
        <v>-1.1306052598297943E-2</v>
      </c>
      <c r="K10">
        <f t="shared" si="9"/>
        <v>1.227780778270122E-2</v>
      </c>
      <c r="L10">
        <f t="shared" si="10"/>
        <v>0.38991060792803611</v>
      </c>
      <c r="M10">
        <f t="shared" si="11"/>
        <v>-0.92085271234068122</v>
      </c>
      <c r="N10">
        <f t="shared" si="12"/>
        <v>18.574553039640179</v>
      </c>
      <c r="O10">
        <f t="shared" si="13"/>
        <v>40.020736438296595</v>
      </c>
      <c r="P10">
        <f t="shared" si="14"/>
        <v>14.675446960359819</v>
      </c>
      <c r="Q10">
        <f t="shared" si="15"/>
        <v>49.229263561703405</v>
      </c>
    </row>
    <row r="11" spans="1:17" x14ac:dyDescent="0.15">
      <c r="A11">
        <f t="shared" si="0"/>
        <v>0.6</v>
      </c>
      <c r="B11">
        <f t="shared" si="16"/>
        <v>19.296000000000003</v>
      </c>
      <c r="C11">
        <f t="shared" si="1"/>
        <v>45.696000000000005</v>
      </c>
      <c r="D11">
        <f t="shared" si="2"/>
        <v>25.679999999999993</v>
      </c>
      <c r="E11">
        <f t="shared" si="3"/>
        <v>9.6799999999999926</v>
      </c>
      <c r="F11">
        <f t="shared" si="4"/>
        <v>789.88800000000015</v>
      </c>
      <c r="G11">
        <f t="shared" si="5"/>
        <v>-2095.4879999999998</v>
      </c>
      <c r="H11">
        <f t="shared" si="6"/>
        <v>141814.30398976</v>
      </c>
      <c r="I11">
        <f t="shared" si="7"/>
        <v>5.5698753777125029E-3</v>
      </c>
      <c r="J11">
        <f t="shared" si="8"/>
        <v>-1.4776280960708372E-2</v>
      </c>
      <c r="K11">
        <f t="shared" si="9"/>
        <v>1.5791199788269438E-2</v>
      </c>
      <c r="L11">
        <f t="shared" si="10"/>
        <v>0.3527202145748361</v>
      </c>
      <c r="M11">
        <f t="shared" si="11"/>
        <v>-0.93572883370679638</v>
      </c>
      <c r="N11">
        <f t="shared" si="12"/>
        <v>21.059601072874184</v>
      </c>
      <c r="O11">
        <f t="shared" si="13"/>
        <v>41.01735583146602</v>
      </c>
      <c r="P11">
        <f t="shared" si="14"/>
        <v>17.532398927125822</v>
      </c>
      <c r="Q11">
        <f t="shared" si="15"/>
        <v>50.37464416853399</v>
      </c>
    </row>
    <row r="12" spans="1:17" x14ac:dyDescent="0.15">
      <c r="A12">
        <f t="shared" si="0"/>
        <v>0.7</v>
      </c>
      <c r="B12">
        <f t="shared" si="16"/>
        <v>21.763000000000002</v>
      </c>
      <c r="C12">
        <f t="shared" si="1"/>
        <v>46.563000000000002</v>
      </c>
      <c r="D12">
        <f t="shared" si="2"/>
        <v>23.669999999999995</v>
      </c>
      <c r="E12">
        <f t="shared" si="3"/>
        <v>7.6699999999999946</v>
      </c>
      <c r="F12">
        <f t="shared" si="4"/>
        <v>607.46400000000017</v>
      </c>
      <c r="G12">
        <f t="shared" si="5"/>
        <v>-1874.6640000000002</v>
      </c>
      <c r="H12">
        <f t="shared" si="6"/>
        <v>95820.521491210005</v>
      </c>
      <c r="I12">
        <f t="shared" si="7"/>
        <v>6.3396023163548032E-3</v>
      </c>
      <c r="J12">
        <f t="shared" si="8"/>
        <v>-1.9564326835478249E-2</v>
      </c>
      <c r="K12">
        <f t="shared" si="9"/>
        <v>2.0565831907679921E-2</v>
      </c>
      <c r="L12">
        <f t="shared" si="10"/>
        <v>0.30825897755137244</v>
      </c>
      <c r="M12">
        <f t="shared" si="11"/>
        <v>-0.95130247700664716</v>
      </c>
      <c r="N12">
        <f t="shared" si="12"/>
        <v>23.304294887756864</v>
      </c>
      <c r="O12">
        <f t="shared" si="13"/>
        <v>41.80648761496677</v>
      </c>
      <c r="P12">
        <f t="shared" si="14"/>
        <v>20.221705112243139</v>
      </c>
      <c r="Q12">
        <f t="shared" si="15"/>
        <v>51.319512385033235</v>
      </c>
    </row>
    <row r="13" spans="1:17" x14ac:dyDescent="0.15">
      <c r="A13">
        <f t="shared" si="0"/>
        <v>0.79999999999999993</v>
      </c>
      <c r="B13">
        <f t="shared" si="16"/>
        <v>24.031999999999993</v>
      </c>
      <c r="C13">
        <f t="shared" si="1"/>
        <v>47.231999999999992</v>
      </c>
      <c r="D13">
        <f t="shared" si="2"/>
        <v>21.720000000000006</v>
      </c>
      <c r="E13">
        <f t="shared" si="3"/>
        <v>5.720000000000006</v>
      </c>
      <c r="F13">
        <f t="shared" si="4"/>
        <v>439.29600000000005</v>
      </c>
      <c r="G13">
        <f t="shared" si="5"/>
        <v>-1668.096</v>
      </c>
      <c r="H13">
        <f t="shared" si="6"/>
        <v>63624.210434560038</v>
      </c>
      <c r="I13">
        <f t="shared" si="7"/>
        <v>6.9045414787792612E-3</v>
      </c>
      <c r="J13">
        <f t="shared" si="8"/>
        <v>-2.6217944216623344E-2</v>
      </c>
      <c r="K13">
        <f t="shared" si="9"/>
        <v>2.7111866257750621E-2</v>
      </c>
      <c r="L13">
        <f t="shared" si="10"/>
        <v>0.25466861680189284</v>
      </c>
      <c r="M13">
        <f t="shared" si="11"/>
        <v>-0.96702838407991454</v>
      </c>
      <c r="N13">
        <f t="shared" si="12"/>
        <v>25.305343084009458</v>
      </c>
      <c r="O13">
        <f t="shared" si="13"/>
        <v>42.39685807960042</v>
      </c>
      <c r="P13">
        <f t="shared" si="14"/>
        <v>22.758656915990528</v>
      </c>
      <c r="Q13">
        <f t="shared" si="15"/>
        <v>52.067141920399564</v>
      </c>
    </row>
    <row r="14" spans="1:17" x14ac:dyDescent="0.15">
      <c r="A14">
        <f t="shared" si="0"/>
        <v>0.89999999999999991</v>
      </c>
      <c r="B14">
        <f t="shared" si="16"/>
        <v>26.108999999999998</v>
      </c>
      <c r="C14">
        <f t="shared" si="1"/>
        <v>47.708999999999996</v>
      </c>
      <c r="D14">
        <f t="shared" si="2"/>
        <v>19.830000000000005</v>
      </c>
      <c r="E14">
        <f t="shared" si="3"/>
        <v>3.8300000000000054</v>
      </c>
      <c r="F14">
        <f t="shared" si="4"/>
        <v>284.95199999999977</v>
      </c>
      <c r="G14">
        <f t="shared" si="5"/>
        <v>-1475.3520000000005</v>
      </c>
      <c r="H14">
        <f t="shared" si="6"/>
        <v>41595.153811210039</v>
      </c>
      <c r="I14">
        <f t="shared" si="7"/>
        <v>6.8506057530962712E-3</v>
      </c>
      <c r="J14">
        <f t="shared" si="8"/>
        <v>-3.5469324303890132E-2</v>
      </c>
      <c r="K14">
        <f t="shared" si="9"/>
        <v>3.6124835857881579E-2</v>
      </c>
      <c r="L14">
        <f t="shared" si="10"/>
        <v>0.18963700707311676</v>
      </c>
      <c r="M14">
        <f t="shared" si="11"/>
        <v>-0.98185426899736539</v>
      </c>
      <c r="N14">
        <f t="shared" si="12"/>
        <v>27.057185035365581</v>
      </c>
      <c r="O14">
        <f t="shared" si="13"/>
        <v>42.799728655013169</v>
      </c>
      <c r="P14">
        <f t="shared" si="14"/>
        <v>25.160814964634415</v>
      </c>
      <c r="Q14">
        <f t="shared" si="15"/>
        <v>52.618271344986823</v>
      </c>
    </row>
    <row r="15" spans="1:17" x14ac:dyDescent="0.15">
      <c r="A15">
        <f t="shared" si="0"/>
        <v>0.99999999999999989</v>
      </c>
      <c r="B15">
        <f t="shared" si="16"/>
        <v>28</v>
      </c>
      <c r="C15">
        <f t="shared" si="1"/>
        <v>48</v>
      </c>
      <c r="D15">
        <f t="shared" si="2"/>
        <v>18</v>
      </c>
      <c r="E15">
        <f t="shared" si="3"/>
        <v>2</v>
      </c>
      <c r="F15">
        <f t="shared" si="4"/>
        <v>144</v>
      </c>
      <c r="G15">
        <f t="shared" si="5"/>
        <v>-1296</v>
      </c>
      <c r="H15">
        <f t="shared" si="6"/>
        <v>26896.000000000073</v>
      </c>
      <c r="I15">
        <f t="shared" si="7"/>
        <v>5.3539559785841613E-3</v>
      </c>
      <c r="J15">
        <f t="shared" si="8"/>
        <v>-4.8185603807257456E-2</v>
      </c>
      <c r="K15">
        <f t="shared" si="9"/>
        <v>4.848213339871299E-2</v>
      </c>
      <c r="L15">
        <f t="shared" si="10"/>
        <v>0.11043152607484653</v>
      </c>
      <c r="M15">
        <f t="shared" si="11"/>
        <v>-0.99388373467361879</v>
      </c>
      <c r="N15">
        <f t="shared" si="12"/>
        <v>28.552157630374232</v>
      </c>
      <c r="O15">
        <f t="shared" si="13"/>
        <v>43.030581326631903</v>
      </c>
      <c r="P15">
        <f t="shared" si="14"/>
        <v>27.447842369625768</v>
      </c>
      <c r="Q15">
        <f t="shared" si="15"/>
        <v>52.969418673368097</v>
      </c>
    </row>
    <row r="16" spans="1:17" x14ac:dyDescent="0.15">
      <c r="A16">
        <f t="shared" si="0"/>
        <v>1.0999999999999999</v>
      </c>
      <c r="B16">
        <f t="shared" si="16"/>
        <v>29.710999999999991</v>
      </c>
      <c r="C16">
        <f t="shared" si="1"/>
        <v>48.111000000000004</v>
      </c>
      <c r="D16">
        <f t="shared" si="2"/>
        <v>16.230000000000004</v>
      </c>
      <c r="E16">
        <f t="shared" si="3"/>
        <v>0.23000000000000398</v>
      </c>
      <c r="F16">
        <f t="shared" si="4"/>
        <v>16.008000000000379</v>
      </c>
      <c r="G16">
        <f t="shared" si="5"/>
        <v>-1129.6080000000006</v>
      </c>
      <c r="H16">
        <f t="shared" si="6"/>
        <v>17353.556942410021</v>
      </c>
      <c r="I16">
        <f t="shared" si="7"/>
        <v>9.2246218185268632E-4</v>
      </c>
      <c r="J16">
        <f t="shared" si="8"/>
        <v>-6.5093744397690223E-2</v>
      </c>
      <c r="K16">
        <f t="shared" si="9"/>
        <v>6.5100280308066069E-2</v>
      </c>
      <c r="L16">
        <f t="shared" si="10"/>
        <v>1.4169864975810116E-2</v>
      </c>
      <c r="M16">
        <f t="shared" si="11"/>
        <v>-0.99989960242344711</v>
      </c>
      <c r="N16">
        <f t="shared" si="12"/>
        <v>29.78184932487904</v>
      </c>
      <c r="O16">
        <f t="shared" si="13"/>
        <v>43.111501987882768</v>
      </c>
      <c r="P16">
        <f t="shared" si="14"/>
        <v>29.640150675120942</v>
      </c>
      <c r="Q16">
        <f t="shared" si="15"/>
        <v>53.11049801211724</v>
      </c>
    </row>
    <row r="17" spans="1:17" x14ac:dyDescent="0.15">
      <c r="A17">
        <f t="shared" si="0"/>
        <v>1.2</v>
      </c>
      <c r="B17">
        <f t="shared" si="16"/>
        <v>31.248000000000005</v>
      </c>
      <c r="C17">
        <f t="shared" si="1"/>
        <v>48.048000000000002</v>
      </c>
      <c r="D17">
        <f t="shared" si="2"/>
        <v>14.519999999999996</v>
      </c>
      <c r="E17">
        <f t="shared" si="3"/>
        <v>-1.480000000000004</v>
      </c>
      <c r="F17">
        <f t="shared" si="4"/>
        <v>-99.455999999999449</v>
      </c>
      <c r="G17">
        <f t="shared" si="5"/>
        <v>-975.74399999999991</v>
      </c>
      <c r="H17">
        <f t="shared" si="6"/>
        <v>11344.465308160025</v>
      </c>
      <c r="I17">
        <f t="shared" si="7"/>
        <v>-8.7669182547070925E-3</v>
      </c>
      <c r="J17">
        <f t="shared" si="8"/>
        <v>-8.6010576390775459E-2</v>
      </c>
      <c r="K17">
        <f t="shared" si="9"/>
        <v>8.6456220752228918E-2</v>
      </c>
      <c r="L17">
        <f t="shared" si="10"/>
        <v>-0.10140297804401859</v>
      </c>
      <c r="M17">
        <f t="shared" si="11"/>
        <v>-0.99484543324267416</v>
      </c>
      <c r="N17">
        <f t="shared" si="12"/>
        <v>30.740985109779913</v>
      </c>
      <c r="O17">
        <f t="shared" si="13"/>
        <v>43.073772833786634</v>
      </c>
      <c r="P17">
        <f t="shared" si="14"/>
        <v>31.755014890220096</v>
      </c>
      <c r="Q17">
        <f t="shared" si="15"/>
        <v>53.022227166213369</v>
      </c>
    </row>
    <row r="18" spans="1:17" x14ac:dyDescent="0.15">
      <c r="A18">
        <f t="shared" si="0"/>
        <v>1.3</v>
      </c>
      <c r="B18">
        <f t="shared" si="16"/>
        <v>32.616999999999997</v>
      </c>
      <c r="C18">
        <f t="shared" si="1"/>
        <v>47.816999999999993</v>
      </c>
      <c r="D18">
        <f t="shared" si="2"/>
        <v>12.870000000000005</v>
      </c>
      <c r="E18">
        <f t="shared" si="3"/>
        <v>-3.1299999999999955</v>
      </c>
      <c r="F18">
        <f t="shared" si="4"/>
        <v>-202.82400000000052</v>
      </c>
      <c r="G18">
        <f t="shared" si="5"/>
        <v>-833.97599999999989</v>
      </c>
      <c r="H18">
        <f t="shared" si="6"/>
        <v>7694.2545456100215</v>
      </c>
      <c r="I18">
        <f t="shared" si="7"/>
        <v>-2.6360448409615239E-2</v>
      </c>
      <c r="J18">
        <f t="shared" si="8"/>
        <v>-0.10838944761397674</v>
      </c>
      <c r="K18">
        <f t="shared" si="9"/>
        <v>0.11154884846747185</v>
      </c>
      <c r="L18">
        <f t="shared" si="10"/>
        <v>-0.23631304824542465</v>
      </c>
      <c r="M18">
        <f t="shared" si="11"/>
        <v>-0.97167697473437931</v>
      </c>
      <c r="N18">
        <f t="shared" si="12"/>
        <v>31.435434758772875</v>
      </c>
      <c r="O18">
        <f t="shared" si="13"/>
        <v>42.958615126328098</v>
      </c>
      <c r="P18">
        <f t="shared" si="14"/>
        <v>33.798565241227124</v>
      </c>
      <c r="Q18">
        <f t="shared" si="15"/>
        <v>52.675384873671888</v>
      </c>
    </row>
    <row r="19" spans="1:17" x14ac:dyDescent="0.15">
      <c r="A19">
        <f t="shared" si="0"/>
        <v>1.4000000000000001</v>
      </c>
      <c r="B19">
        <f t="shared" si="16"/>
        <v>33.824000000000005</v>
      </c>
      <c r="C19">
        <f t="shared" si="1"/>
        <v>47.423999999999992</v>
      </c>
      <c r="D19">
        <f t="shared" si="2"/>
        <v>11.279999999999994</v>
      </c>
      <c r="E19">
        <f t="shared" si="3"/>
        <v>-4.720000000000006</v>
      </c>
      <c r="F19">
        <f t="shared" si="4"/>
        <v>-294.52800000000013</v>
      </c>
      <c r="G19">
        <f t="shared" si="5"/>
        <v>-703.87199999999973</v>
      </c>
      <c r="H19">
        <f t="shared" si="6"/>
        <v>5588.8183705599904</v>
      </c>
      <c r="I19">
        <f t="shared" si="7"/>
        <v>-5.2699511859514755E-2</v>
      </c>
      <c r="J19">
        <f t="shared" si="8"/>
        <v>-0.12594290122358601</v>
      </c>
      <c r="K19">
        <f t="shared" si="9"/>
        <v>0.1365241843734841</v>
      </c>
      <c r="L19">
        <f t="shared" si="10"/>
        <v>-0.38600861892239308</v>
      </c>
      <c r="M19">
        <f t="shared" si="11"/>
        <v>-0.9224951740348708</v>
      </c>
      <c r="N19">
        <f t="shared" si="12"/>
        <v>31.893956905388041</v>
      </c>
      <c r="O19">
        <f t="shared" si="13"/>
        <v>42.811524129825642</v>
      </c>
      <c r="P19">
        <f t="shared" si="14"/>
        <v>35.754043094611973</v>
      </c>
      <c r="Q19">
        <f t="shared" si="15"/>
        <v>52.036475870174343</v>
      </c>
    </row>
    <row r="20" spans="1:17" x14ac:dyDescent="0.15">
      <c r="A20">
        <f t="shared" si="0"/>
        <v>1.5000000000000002</v>
      </c>
      <c r="B20">
        <f t="shared" si="16"/>
        <v>34.875</v>
      </c>
      <c r="C20">
        <f t="shared" si="1"/>
        <v>46.875</v>
      </c>
      <c r="D20">
        <f t="shared" si="2"/>
        <v>9.75</v>
      </c>
      <c r="E20">
        <f t="shared" si="3"/>
        <v>-6.25</v>
      </c>
      <c r="F20">
        <f t="shared" si="4"/>
        <v>-375</v>
      </c>
      <c r="G20">
        <f t="shared" si="5"/>
        <v>-584.99999999999955</v>
      </c>
      <c r="H20">
        <f t="shared" si="6"/>
        <v>4497.37890625</v>
      </c>
      <c r="I20">
        <f t="shared" si="7"/>
        <v>-8.3381900395108607E-2</v>
      </c>
      <c r="J20">
        <f t="shared" si="8"/>
        <v>-0.13007576461636933</v>
      </c>
      <c r="K20">
        <f t="shared" si="9"/>
        <v>0.15450645893953086</v>
      </c>
      <c r="L20">
        <f t="shared" si="10"/>
        <v>-0.53966611472043224</v>
      </c>
      <c r="M20">
        <f t="shared" si="11"/>
        <v>-0.84187913896387356</v>
      </c>
      <c r="N20">
        <f t="shared" si="12"/>
        <v>32.176669426397837</v>
      </c>
      <c r="O20">
        <f t="shared" si="13"/>
        <v>42.665604305180629</v>
      </c>
      <c r="P20">
        <f t="shared" si="14"/>
        <v>37.573330573602163</v>
      </c>
      <c r="Q20">
        <f t="shared" si="15"/>
        <v>51.084395694819371</v>
      </c>
    </row>
    <row r="21" spans="1:17" x14ac:dyDescent="0.15">
      <c r="A21">
        <f t="shared" si="0"/>
        <v>1.6000000000000003</v>
      </c>
      <c r="B21">
        <f t="shared" si="16"/>
        <v>35.776000000000003</v>
      </c>
      <c r="C21">
        <f t="shared" si="1"/>
        <v>46.175999999999995</v>
      </c>
      <c r="D21">
        <f t="shared" si="2"/>
        <v>8.2799999999999905</v>
      </c>
      <c r="E21">
        <f t="shared" si="3"/>
        <v>-7.7200000000000095</v>
      </c>
      <c r="F21">
        <f t="shared" si="4"/>
        <v>-444.67200000000014</v>
      </c>
      <c r="G21">
        <f t="shared" si="5"/>
        <v>-476.92799999999966</v>
      </c>
      <c r="H21">
        <f t="shared" si="6"/>
        <v>4106.041346559984</v>
      </c>
      <c r="I21">
        <f t="shared" si="7"/>
        <v>-0.10829700981275885</v>
      </c>
      <c r="J21">
        <f t="shared" si="8"/>
        <v>-0.11615275145720755</v>
      </c>
      <c r="K21">
        <f t="shared" si="9"/>
        <v>0.15880712832069163</v>
      </c>
      <c r="L21">
        <f t="shared" si="10"/>
        <v>-0.68194048313792466</v>
      </c>
      <c r="M21">
        <f t="shared" si="11"/>
        <v>-0.73140766844326555</v>
      </c>
      <c r="N21">
        <f t="shared" si="12"/>
        <v>32.366297584310381</v>
      </c>
      <c r="O21">
        <f t="shared" si="13"/>
        <v>42.51896165778367</v>
      </c>
      <c r="P21">
        <f t="shared" si="14"/>
        <v>39.185702415689626</v>
      </c>
      <c r="Q21">
        <f t="shared" si="15"/>
        <v>49.833038342216319</v>
      </c>
    </row>
    <row r="22" spans="1:17" x14ac:dyDescent="0.15">
      <c r="A22">
        <f t="shared" si="0"/>
        <v>1.7000000000000004</v>
      </c>
      <c r="B22">
        <f t="shared" si="16"/>
        <v>36.533000000000001</v>
      </c>
      <c r="C22">
        <f t="shared" si="1"/>
        <v>45.332999999999998</v>
      </c>
      <c r="D22">
        <f t="shared" si="2"/>
        <v>6.8699999999999974</v>
      </c>
      <c r="E22">
        <f t="shared" si="3"/>
        <v>-9.1300000000000026</v>
      </c>
      <c r="F22">
        <f t="shared" si="4"/>
        <v>-503.97599999999989</v>
      </c>
      <c r="G22">
        <f t="shared" si="5"/>
        <v>-379.22400000000022</v>
      </c>
      <c r="H22">
        <f t="shared" si="6"/>
        <v>4261.0736736099789</v>
      </c>
      <c r="I22">
        <f t="shared" si="7"/>
        <v>-0.11827441593447778</v>
      </c>
      <c r="J22">
        <f t="shared" si="8"/>
        <v>-8.8997287784212814E-2</v>
      </c>
      <c r="K22">
        <f t="shared" si="9"/>
        <v>0.14801808908909697</v>
      </c>
      <c r="L22">
        <f t="shared" si="10"/>
        <v>-0.79905379580521751</v>
      </c>
      <c r="M22">
        <f t="shared" si="11"/>
        <v>-0.60125953747884431</v>
      </c>
      <c r="N22">
        <f t="shared" si="12"/>
        <v>32.537731020973915</v>
      </c>
      <c r="O22">
        <f t="shared" si="13"/>
        <v>42.326702312605775</v>
      </c>
      <c r="P22">
        <f t="shared" si="14"/>
        <v>40.528268979026087</v>
      </c>
      <c r="Q22">
        <f t="shared" si="15"/>
        <v>48.339297687394222</v>
      </c>
    </row>
    <row r="23" spans="1:17" x14ac:dyDescent="0.15">
      <c r="A23">
        <f t="shared" si="0"/>
        <v>1.8000000000000005</v>
      </c>
      <c r="B23">
        <f t="shared" si="16"/>
        <v>37.152000000000001</v>
      </c>
      <c r="C23">
        <f t="shared" si="1"/>
        <v>44.351999999999997</v>
      </c>
      <c r="D23">
        <f t="shared" si="2"/>
        <v>5.5199999999999925</v>
      </c>
      <c r="E23">
        <f t="shared" si="3"/>
        <v>-10.480000000000008</v>
      </c>
      <c r="F23">
        <f t="shared" si="4"/>
        <v>-553.34399999999994</v>
      </c>
      <c r="G23">
        <f t="shared" si="5"/>
        <v>-291.45599999999911</v>
      </c>
      <c r="H23">
        <f t="shared" si="6"/>
        <v>4921.0786201599985</v>
      </c>
      <c r="I23">
        <f t="shared" si="7"/>
        <v>-0.11244364146777422</v>
      </c>
      <c r="J23">
        <f t="shared" si="8"/>
        <v>-5.9226040162415255E-2</v>
      </c>
      <c r="K23">
        <f t="shared" si="9"/>
        <v>0.12708775054997778</v>
      </c>
      <c r="L23">
        <f t="shared" si="10"/>
        <v>-0.88477167139373747</v>
      </c>
      <c r="M23">
        <f t="shared" si="11"/>
        <v>-0.46602477348219623</v>
      </c>
      <c r="N23">
        <f t="shared" si="12"/>
        <v>32.728141643031314</v>
      </c>
      <c r="O23">
        <f t="shared" si="13"/>
        <v>42.021876132589014</v>
      </c>
      <c r="P23">
        <f t="shared" si="14"/>
        <v>41.575858356968688</v>
      </c>
      <c r="Q23">
        <f t="shared" si="15"/>
        <v>46.682123867410979</v>
      </c>
    </row>
    <row r="24" spans="1:17" x14ac:dyDescent="0.15">
      <c r="A24">
        <f t="shared" si="0"/>
        <v>1.9000000000000006</v>
      </c>
      <c r="B24">
        <f t="shared" si="16"/>
        <v>37.639000000000003</v>
      </c>
      <c r="C24">
        <f t="shared" si="1"/>
        <v>43.238999999999997</v>
      </c>
      <c r="D24">
        <f t="shared" si="2"/>
        <v>4.2299999999999951</v>
      </c>
      <c r="E24">
        <f t="shared" si="3"/>
        <v>-11.770000000000005</v>
      </c>
      <c r="F24">
        <f t="shared" si="4"/>
        <v>-593.20800000000099</v>
      </c>
      <c r="G24">
        <f t="shared" si="5"/>
        <v>-213.19199999999887</v>
      </c>
      <c r="H24">
        <f t="shared" si="6"/>
        <v>6117.2577264099982</v>
      </c>
      <c r="I24">
        <f t="shared" si="7"/>
        <v>-9.6972863745620502E-2</v>
      </c>
      <c r="J24">
        <f t="shared" si="8"/>
        <v>-3.4850910250125051E-2</v>
      </c>
      <c r="K24">
        <f t="shared" si="9"/>
        <v>0.10304524369561631</v>
      </c>
      <c r="L24">
        <f t="shared" si="10"/>
        <v>-0.94107074007284686</v>
      </c>
      <c r="M24">
        <f t="shared" si="11"/>
        <v>-0.33820979018760533</v>
      </c>
      <c r="N24">
        <f t="shared" si="12"/>
        <v>32.933646299635768</v>
      </c>
      <c r="O24">
        <f t="shared" si="13"/>
        <v>41.547951049061972</v>
      </c>
      <c r="P24">
        <f t="shared" si="14"/>
        <v>42.344353700364238</v>
      </c>
      <c r="Q24">
        <f t="shared" si="15"/>
        <v>44.930048950938023</v>
      </c>
    </row>
    <row r="25" spans="1:17" x14ac:dyDescent="0.15">
      <c r="A25">
        <f t="shared" si="0"/>
        <v>2.0000000000000004</v>
      </c>
      <c r="B25">
        <f t="shared" si="16"/>
        <v>38</v>
      </c>
      <c r="C25">
        <f t="shared" si="1"/>
        <v>41.999999999999993</v>
      </c>
      <c r="D25">
        <f t="shared" si="2"/>
        <v>2.9999999999999947</v>
      </c>
      <c r="E25">
        <f t="shared" si="3"/>
        <v>-13.000000000000005</v>
      </c>
      <c r="F25">
        <f t="shared" si="4"/>
        <v>-624.00000000000034</v>
      </c>
      <c r="G25">
        <f t="shared" si="5"/>
        <v>-144</v>
      </c>
      <c r="H25">
        <f t="shared" si="6"/>
        <v>7921.0000000000809</v>
      </c>
      <c r="I25">
        <f t="shared" si="7"/>
        <v>-7.8777932079282159E-2</v>
      </c>
      <c r="J25">
        <f t="shared" si="8"/>
        <v>-1.8179522787526641E-2</v>
      </c>
      <c r="K25">
        <f t="shared" si="9"/>
        <v>8.0848361959103374E-2</v>
      </c>
      <c r="L25">
        <f t="shared" si="10"/>
        <v>-0.97439119569461996</v>
      </c>
      <c r="M25">
        <f t="shared" si="11"/>
        <v>-0.22485950669875832</v>
      </c>
      <c r="N25">
        <f t="shared" si="12"/>
        <v>33.128044021526904</v>
      </c>
      <c r="O25">
        <f t="shared" si="13"/>
        <v>40.875702466506198</v>
      </c>
      <c r="P25">
        <f t="shared" si="14"/>
        <v>42.871955978473096</v>
      </c>
      <c r="Q25">
        <f t="shared" si="15"/>
        <v>43.124297533493788</v>
      </c>
    </row>
    <row r="26" spans="1:17" x14ac:dyDescent="0.15">
      <c r="A26">
        <f t="shared" si="0"/>
        <v>2.1000000000000005</v>
      </c>
      <c r="B26">
        <f t="shared" si="16"/>
        <v>38.241</v>
      </c>
      <c r="C26">
        <f t="shared" si="1"/>
        <v>40.640999999999991</v>
      </c>
      <c r="D26">
        <f t="shared" si="2"/>
        <v>1.8299999999999947</v>
      </c>
      <c r="E26">
        <f t="shared" si="3"/>
        <v>-14.170000000000005</v>
      </c>
      <c r="F26">
        <f t="shared" si="4"/>
        <v>-646.15200000000004</v>
      </c>
      <c r="G26">
        <f t="shared" si="5"/>
        <v>-83.447999999999411</v>
      </c>
      <c r="H26">
        <f t="shared" si="6"/>
        <v>10418.06034720995</v>
      </c>
      <c r="I26">
        <f t="shared" si="7"/>
        <v>-6.2022293830640493E-2</v>
      </c>
      <c r="J26">
        <f t="shared" si="8"/>
        <v>-8.0099363239288131E-3</v>
      </c>
      <c r="K26">
        <f t="shared" si="9"/>
        <v>6.2537380916758104E-2</v>
      </c>
      <c r="L26">
        <f t="shared" si="10"/>
        <v>-0.99176353280922924</v>
      </c>
      <c r="M26">
        <f t="shared" si="11"/>
        <v>-0.12808237579681556</v>
      </c>
      <c r="N26">
        <f t="shared" si="12"/>
        <v>33.282182335953856</v>
      </c>
      <c r="O26">
        <f t="shared" si="13"/>
        <v>40.000588121015916</v>
      </c>
      <c r="P26">
        <f t="shared" si="14"/>
        <v>43.199817664046144</v>
      </c>
      <c r="Q26">
        <f t="shared" si="15"/>
        <v>41.281411878984066</v>
      </c>
    </row>
    <row r="27" spans="1:17" x14ac:dyDescent="0.15">
      <c r="A27">
        <f t="shared" si="0"/>
        <v>2.2000000000000006</v>
      </c>
      <c r="B27">
        <f t="shared" si="16"/>
        <v>38.368000000000002</v>
      </c>
      <c r="C27">
        <f t="shared" si="1"/>
        <v>39.167999999999992</v>
      </c>
      <c r="D27">
        <f t="shared" si="2"/>
        <v>0.71999999999999176</v>
      </c>
      <c r="E27">
        <f t="shared" si="3"/>
        <v>-15.280000000000008</v>
      </c>
      <c r="F27">
        <f t="shared" si="4"/>
        <v>-660.09599999999978</v>
      </c>
      <c r="G27">
        <f t="shared" si="5"/>
        <v>-31.103999999999132</v>
      </c>
      <c r="H27">
        <f t="shared" si="6"/>
        <v>13688.625602559987</v>
      </c>
      <c r="I27">
        <f t="shared" si="7"/>
        <v>-4.8222226187306309E-2</v>
      </c>
      <c r="J27">
        <f t="shared" si="8"/>
        <v>-2.2722514957368837E-3</v>
      </c>
      <c r="K27">
        <f t="shared" si="9"/>
        <v>4.8275731225115678E-2</v>
      </c>
      <c r="L27">
        <f t="shared" si="10"/>
        <v>-0.998891678355738</v>
      </c>
      <c r="M27">
        <f t="shared" si="11"/>
        <v>-4.7068194268070122E-2</v>
      </c>
      <c r="N27">
        <f t="shared" si="12"/>
        <v>33.373541608221309</v>
      </c>
      <c r="O27">
        <f t="shared" si="13"/>
        <v>38.932659028659643</v>
      </c>
      <c r="P27">
        <f t="shared" si="14"/>
        <v>43.362458391778695</v>
      </c>
      <c r="Q27">
        <f t="shared" si="15"/>
        <v>39.403340971340342</v>
      </c>
    </row>
    <row r="28" spans="1:17" x14ac:dyDescent="0.15">
      <c r="A28">
        <f t="shared" si="0"/>
        <v>2.3000000000000007</v>
      </c>
      <c r="B28">
        <f t="shared" si="16"/>
        <v>38.387</v>
      </c>
      <c r="C28">
        <f t="shared" si="1"/>
        <v>37.586999999999989</v>
      </c>
      <c r="D28">
        <f t="shared" si="2"/>
        <v>-0.33000000000000718</v>
      </c>
      <c r="E28">
        <f t="shared" si="3"/>
        <v>-16.330000000000005</v>
      </c>
      <c r="F28">
        <f t="shared" si="4"/>
        <v>-666.2639999999999</v>
      </c>
      <c r="G28">
        <f t="shared" si="5"/>
        <v>13.463999999999828</v>
      </c>
      <c r="H28">
        <f t="shared" si="6"/>
        <v>17792.598643210102</v>
      </c>
      <c r="I28">
        <f t="shared" si="7"/>
        <v>-3.744613214519147E-2</v>
      </c>
      <c r="J28">
        <f t="shared" si="8"/>
        <v>7.5671914316675004E-4</v>
      </c>
      <c r="K28">
        <f t="shared" si="9"/>
        <v>3.7453777332824213E-2</v>
      </c>
      <c r="L28">
        <f t="shared" si="10"/>
        <v>-0.99979587672653669</v>
      </c>
      <c r="M28">
        <f t="shared" si="11"/>
        <v>2.0204080791166742E-2</v>
      </c>
      <c r="N28">
        <f t="shared" si="12"/>
        <v>33.388020616367314</v>
      </c>
      <c r="O28">
        <f t="shared" si="13"/>
        <v>37.688020403955825</v>
      </c>
      <c r="P28">
        <f t="shared" si="14"/>
        <v>43.385979383632687</v>
      </c>
      <c r="Q28">
        <f t="shared" si="15"/>
        <v>37.485979596044153</v>
      </c>
    </row>
    <row r="29" spans="1:17" x14ac:dyDescent="0.15">
      <c r="A29">
        <f t="shared" si="0"/>
        <v>2.4000000000000008</v>
      </c>
      <c r="B29">
        <f t="shared" si="16"/>
        <v>38.304000000000002</v>
      </c>
      <c r="C29">
        <f t="shared" si="1"/>
        <v>35.903999999999982</v>
      </c>
      <c r="D29">
        <f t="shared" si="2"/>
        <v>-1.3200000000000074</v>
      </c>
      <c r="E29">
        <f t="shared" si="3"/>
        <v>-17.320000000000007</v>
      </c>
      <c r="F29">
        <f t="shared" si="4"/>
        <v>-665.08799999999906</v>
      </c>
      <c r="G29">
        <f t="shared" si="5"/>
        <v>50.688000000000557</v>
      </c>
      <c r="H29">
        <f t="shared" si="6"/>
        <v>22759.463733760269</v>
      </c>
      <c r="I29">
        <f t="shared" si="7"/>
        <v>-2.9222481152464074E-2</v>
      </c>
      <c r="J29">
        <f t="shared" si="8"/>
        <v>2.2271175012270818E-3</v>
      </c>
      <c r="K29">
        <f t="shared" si="9"/>
        <v>2.9307225338990894E-2</v>
      </c>
      <c r="L29">
        <f t="shared" si="10"/>
        <v>-0.99710842000405697</v>
      </c>
      <c r="M29">
        <f t="shared" si="11"/>
        <v>7.5992096674675033E-2</v>
      </c>
      <c r="N29">
        <f t="shared" si="12"/>
        <v>33.31845789997972</v>
      </c>
      <c r="O29">
        <f t="shared" si="13"/>
        <v>36.283960483373356</v>
      </c>
      <c r="P29">
        <f t="shared" si="14"/>
        <v>43.289542100020284</v>
      </c>
      <c r="Q29">
        <f t="shared" si="15"/>
        <v>35.524039516626608</v>
      </c>
    </row>
    <row r="30" spans="1:17" x14ac:dyDescent="0.15">
      <c r="A30">
        <f t="shared" si="0"/>
        <v>2.5000000000000009</v>
      </c>
      <c r="B30">
        <f t="shared" si="16"/>
        <v>38.125</v>
      </c>
      <c r="C30">
        <f t="shared" si="1"/>
        <v>34.124999999999986</v>
      </c>
      <c r="D30">
        <f t="shared" si="2"/>
        <v>-2.250000000000008</v>
      </c>
      <c r="E30">
        <f t="shared" si="3"/>
        <v>-18.250000000000007</v>
      </c>
      <c r="F30">
        <f t="shared" si="4"/>
        <v>-657</v>
      </c>
      <c r="G30">
        <f t="shared" si="5"/>
        <v>81</v>
      </c>
      <c r="H30">
        <f t="shared" si="6"/>
        <v>28582.128906250153</v>
      </c>
      <c r="I30">
        <f t="shared" si="7"/>
        <v>-2.2986391327076115E-2</v>
      </c>
      <c r="J30">
        <f t="shared" si="8"/>
        <v>2.8339386567628085E-3</v>
      </c>
      <c r="K30">
        <f t="shared" si="9"/>
        <v>2.3160427339575896E-2</v>
      </c>
      <c r="L30">
        <f t="shared" si="10"/>
        <v>-0.99248563034057691</v>
      </c>
      <c r="M30">
        <f t="shared" si="11"/>
        <v>0.12236124209678345</v>
      </c>
      <c r="N30">
        <f t="shared" si="12"/>
        <v>33.162571848297119</v>
      </c>
      <c r="O30">
        <f t="shared" si="13"/>
        <v>34.736806210483905</v>
      </c>
      <c r="P30">
        <f t="shared" si="14"/>
        <v>43.087428151702881</v>
      </c>
      <c r="Q30">
        <f t="shared" si="15"/>
        <v>33.513193789516066</v>
      </c>
    </row>
    <row r="31" spans="1:17" x14ac:dyDescent="0.15">
      <c r="A31">
        <f t="shared" si="0"/>
        <v>2.600000000000001</v>
      </c>
      <c r="B31">
        <f t="shared" si="16"/>
        <v>37.855999999999995</v>
      </c>
      <c r="C31">
        <f t="shared" si="1"/>
        <v>32.255999999999986</v>
      </c>
      <c r="D31">
        <f t="shared" si="2"/>
        <v>-3.1200000000000081</v>
      </c>
      <c r="E31">
        <f t="shared" si="3"/>
        <v>-19.120000000000008</v>
      </c>
      <c r="F31">
        <f t="shared" si="4"/>
        <v>-642.43199999999933</v>
      </c>
      <c r="G31">
        <f t="shared" si="5"/>
        <v>104.83200000000022</v>
      </c>
      <c r="H31">
        <f t="shared" si="6"/>
        <v>35214.173839359959</v>
      </c>
      <c r="I31">
        <f t="shared" si="7"/>
        <v>-1.8243563030348121E-2</v>
      </c>
      <c r="J31">
        <f t="shared" si="8"/>
        <v>2.9769830886342218E-3</v>
      </c>
      <c r="K31">
        <f t="shared" si="9"/>
        <v>1.8484859219163634E-2</v>
      </c>
      <c r="L31">
        <f t="shared" si="10"/>
        <v>-0.98694627933301449</v>
      </c>
      <c r="M31">
        <f t="shared" si="11"/>
        <v>0.16104981127191503</v>
      </c>
      <c r="N31">
        <f t="shared" si="12"/>
        <v>32.921268603334923</v>
      </c>
      <c r="O31">
        <f t="shared" si="13"/>
        <v>33.061249056359564</v>
      </c>
      <c r="P31">
        <f t="shared" si="14"/>
        <v>42.790731396665066</v>
      </c>
      <c r="Q31">
        <f t="shared" si="15"/>
        <v>31.450750943640411</v>
      </c>
    </row>
    <row r="32" spans="1:17" x14ac:dyDescent="0.15">
      <c r="A32">
        <f t="shared" si="0"/>
        <v>2.7000000000000011</v>
      </c>
      <c r="B32">
        <f t="shared" si="16"/>
        <v>37.503</v>
      </c>
      <c r="C32">
        <f t="shared" si="1"/>
        <v>30.302999999999976</v>
      </c>
      <c r="D32">
        <f t="shared" si="2"/>
        <v>-3.9300000000000086</v>
      </c>
      <c r="E32">
        <f t="shared" si="3"/>
        <v>-19.930000000000007</v>
      </c>
      <c r="F32">
        <f t="shared" si="4"/>
        <v>-621.81600000000049</v>
      </c>
      <c r="G32">
        <f t="shared" si="5"/>
        <v>122.61600000000021</v>
      </c>
      <c r="H32">
        <f t="shared" si="6"/>
        <v>42569.964360010032</v>
      </c>
      <c r="I32">
        <f t="shared" si="7"/>
        <v>-1.4606918501067167E-2</v>
      </c>
      <c r="J32">
        <f t="shared" si="8"/>
        <v>2.8803406778321137E-3</v>
      </c>
      <c r="K32">
        <f t="shared" si="9"/>
        <v>1.4888197692037565E-2</v>
      </c>
      <c r="L32">
        <f t="shared" si="10"/>
        <v>-0.9811072369679219</v>
      </c>
      <c r="M32">
        <f t="shared" si="11"/>
        <v>0.19346469850897827</v>
      </c>
      <c r="N32">
        <f t="shared" si="12"/>
        <v>32.597463815160388</v>
      </c>
      <c r="O32">
        <f t="shared" si="13"/>
        <v>31.270323492544868</v>
      </c>
      <c r="P32">
        <f t="shared" si="14"/>
        <v>42.408536184839612</v>
      </c>
      <c r="Q32">
        <f t="shared" si="15"/>
        <v>29.335676507455084</v>
      </c>
    </row>
    <row r="33" spans="1:17" x14ac:dyDescent="0.15">
      <c r="A33">
        <f t="shared" si="0"/>
        <v>2.8000000000000012</v>
      </c>
      <c r="B33">
        <f t="shared" si="16"/>
        <v>37.071999999999996</v>
      </c>
      <c r="C33">
        <f t="shared" si="1"/>
        <v>28.271999999999977</v>
      </c>
      <c r="D33">
        <f t="shared" si="2"/>
        <v>-4.6800000000000086</v>
      </c>
      <c r="E33">
        <f t="shared" si="3"/>
        <v>-20.680000000000007</v>
      </c>
      <c r="F33">
        <f t="shared" si="4"/>
        <v>-595.58400000000006</v>
      </c>
      <c r="G33">
        <f t="shared" si="5"/>
        <v>134.78400000000101</v>
      </c>
      <c r="H33">
        <f t="shared" si="6"/>
        <v>50527.127349760027</v>
      </c>
      <c r="I33">
        <f t="shared" si="7"/>
        <v>-1.1787410669069607E-2</v>
      </c>
      <c r="J33">
        <f t="shared" si="8"/>
        <v>2.6675571533484608E-3</v>
      </c>
      <c r="K33">
        <f t="shared" si="9"/>
        <v>1.2085483500782106E-2</v>
      </c>
      <c r="L33">
        <f t="shared" si="10"/>
        <v>-0.97533629236321329</v>
      </c>
      <c r="M33">
        <f t="shared" si="11"/>
        <v>0.22072407390038065</v>
      </c>
      <c r="N33">
        <f t="shared" si="12"/>
        <v>32.195318538183926</v>
      </c>
      <c r="O33">
        <f t="shared" si="13"/>
        <v>29.375620369501881</v>
      </c>
      <c r="P33">
        <f t="shared" si="14"/>
        <v>41.948681461816065</v>
      </c>
      <c r="Q33">
        <f t="shared" si="15"/>
        <v>27.168379630498073</v>
      </c>
    </row>
    <row r="34" spans="1:17" x14ac:dyDescent="0.15">
      <c r="A34">
        <f t="shared" si="0"/>
        <v>2.9000000000000012</v>
      </c>
      <c r="B34">
        <f t="shared" si="16"/>
        <v>36.568999999999988</v>
      </c>
      <c r="C34">
        <f t="shared" si="1"/>
        <v>26.168999999999972</v>
      </c>
      <c r="D34">
        <f t="shared" si="2"/>
        <v>-5.3700000000000081</v>
      </c>
      <c r="E34">
        <f t="shared" si="3"/>
        <v>-21.370000000000008</v>
      </c>
      <c r="F34">
        <f t="shared" si="4"/>
        <v>-564.16799999999876</v>
      </c>
      <c r="G34">
        <f t="shared" si="5"/>
        <v>141.76799999999957</v>
      </c>
      <c r="H34">
        <f t="shared" si="6"/>
        <v>58930.912497610152</v>
      </c>
      <c r="I34">
        <f t="shared" si="7"/>
        <v>-9.5733796761229128E-3</v>
      </c>
      <c r="J34">
        <f t="shared" si="8"/>
        <v>2.4056644296106692E-3</v>
      </c>
      <c r="K34">
        <f t="shared" si="9"/>
        <v>9.8710090553649713E-3</v>
      </c>
      <c r="L34">
        <f t="shared" si="10"/>
        <v>-0.96984813025976357</v>
      </c>
      <c r="M34">
        <f t="shared" si="11"/>
        <v>0.2437100823348117</v>
      </c>
      <c r="N34">
        <f t="shared" si="12"/>
        <v>31.719759348701171</v>
      </c>
      <c r="O34">
        <f t="shared" si="13"/>
        <v>27.387550411674031</v>
      </c>
      <c r="P34">
        <f t="shared" si="14"/>
        <v>41.418240651298802</v>
      </c>
      <c r="Q34">
        <f t="shared" si="15"/>
        <v>24.950449588325913</v>
      </c>
    </row>
    <row r="35" spans="1:17" x14ac:dyDescent="0.15">
      <c r="A35">
        <f t="shared" si="0"/>
        <v>3.0000000000000013</v>
      </c>
      <c r="B35">
        <f t="shared" si="16"/>
        <v>35.999999999999993</v>
      </c>
      <c r="C35">
        <f t="shared" si="1"/>
        <v>23.999999999999972</v>
      </c>
      <c r="D35">
        <f t="shared" si="2"/>
        <v>-6.000000000000008</v>
      </c>
      <c r="E35">
        <f t="shared" si="3"/>
        <v>-22.000000000000007</v>
      </c>
      <c r="F35">
        <f t="shared" si="4"/>
        <v>-528.00000000000136</v>
      </c>
      <c r="G35">
        <f t="shared" si="5"/>
        <v>144</v>
      </c>
      <c r="H35">
        <f t="shared" si="6"/>
        <v>67600</v>
      </c>
      <c r="I35">
        <f t="shared" si="7"/>
        <v>-7.8106508875739845E-3</v>
      </c>
      <c r="J35">
        <f t="shared" si="8"/>
        <v>2.1301775147928993E-3</v>
      </c>
      <c r="K35">
        <f t="shared" si="9"/>
        <v>8.09592017821875E-3</v>
      </c>
      <c r="L35">
        <f t="shared" si="10"/>
        <v>-0.96476382123773241</v>
      </c>
      <c r="M35">
        <f t="shared" si="11"/>
        <v>0.26311740579210813</v>
      </c>
      <c r="N35">
        <f t="shared" si="12"/>
        <v>31.176180893811331</v>
      </c>
      <c r="O35">
        <f t="shared" si="13"/>
        <v>25.315587028960511</v>
      </c>
      <c r="P35">
        <f t="shared" si="14"/>
        <v>40.823819106188651</v>
      </c>
      <c r="Q35">
        <f t="shared" si="15"/>
        <v>22.684412971039432</v>
      </c>
    </row>
    <row r="36" spans="1:17" x14ac:dyDescent="0.15">
      <c r="A36">
        <f t="shared" si="0"/>
        <v>3.1000000000000014</v>
      </c>
      <c r="B36">
        <f t="shared" si="16"/>
        <v>35.370999999999988</v>
      </c>
      <c r="C36">
        <f t="shared" si="1"/>
        <v>21.770999999999969</v>
      </c>
      <c r="D36">
        <f t="shared" si="2"/>
        <v>-6.5700000000000074</v>
      </c>
      <c r="E36">
        <f t="shared" si="3"/>
        <v>-22.570000000000007</v>
      </c>
      <c r="F36">
        <f t="shared" si="4"/>
        <v>-487.51199999999835</v>
      </c>
      <c r="G36">
        <f t="shared" si="5"/>
        <v>141.91199999999924</v>
      </c>
      <c r="H36">
        <f t="shared" si="6"/>
        <v>76333.345968009802</v>
      </c>
      <c r="I36">
        <f t="shared" si="7"/>
        <v>-6.3866190302244519E-3</v>
      </c>
      <c r="J36">
        <f t="shared" si="8"/>
        <v>1.8591088625863788E-3</v>
      </c>
      <c r="K36">
        <f t="shared" si="9"/>
        <v>6.6517056760031362E-3</v>
      </c>
      <c r="L36">
        <f t="shared" si="10"/>
        <v>-0.9601475683545323</v>
      </c>
      <c r="M36">
        <f t="shared" si="11"/>
        <v>0.27949355445676849</v>
      </c>
      <c r="N36">
        <f t="shared" si="12"/>
        <v>30.570262158227326</v>
      </c>
      <c r="O36">
        <f t="shared" si="13"/>
        <v>23.168467772283812</v>
      </c>
      <c r="P36">
        <f t="shared" si="14"/>
        <v>40.171737841772647</v>
      </c>
      <c r="Q36">
        <f t="shared" si="15"/>
        <v>20.373532227716126</v>
      </c>
    </row>
    <row r="37" spans="1:17" x14ac:dyDescent="0.15">
      <c r="A37">
        <f t="shared" si="0"/>
        <v>3.2000000000000015</v>
      </c>
      <c r="B37">
        <f t="shared" si="16"/>
        <v>34.687999999999988</v>
      </c>
      <c r="C37">
        <f t="shared" si="1"/>
        <v>19.487999999999964</v>
      </c>
      <c r="D37">
        <f t="shared" si="2"/>
        <v>-7.0800000000000072</v>
      </c>
      <c r="E37">
        <f t="shared" si="3"/>
        <v>-23.080000000000005</v>
      </c>
      <c r="F37">
        <f t="shared" si="4"/>
        <v>-443.13599999999997</v>
      </c>
      <c r="G37">
        <f t="shared" si="5"/>
        <v>135.93599999999935</v>
      </c>
      <c r="H37">
        <f t="shared" si="6"/>
        <v>84917.689960959906</v>
      </c>
      <c r="I37">
        <f t="shared" si="7"/>
        <v>-5.2184179786770868E-3</v>
      </c>
      <c r="J37">
        <f t="shared" si="8"/>
        <v>1.6007971962319586E-3</v>
      </c>
      <c r="K37">
        <f t="shared" si="9"/>
        <v>5.4584281495357575E-3</v>
      </c>
      <c r="L37">
        <f t="shared" si="10"/>
        <v>-0.95602943479633717</v>
      </c>
      <c r="M37">
        <f t="shared" si="11"/>
        <v>0.29327072783180397</v>
      </c>
      <c r="N37">
        <f t="shared" si="12"/>
        <v>29.907852826018303</v>
      </c>
      <c r="O37">
        <f t="shared" si="13"/>
        <v>20.954353639158985</v>
      </c>
      <c r="P37">
        <f t="shared" si="14"/>
        <v>39.468147173981677</v>
      </c>
      <c r="Q37">
        <f t="shared" si="15"/>
        <v>18.021646360840943</v>
      </c>
    </row>
    <row r="38" spans="1:17" x14ac:dyDescent="0.15">
      <c r="A38">
        <f t="shared" ref="A38:A69" si="17">A37+$C$1</f>
        <v>3.3000000000000016</v>
      </c>
      <c r="B38">
        <f t="shared" si="16"/>
        <v>33.956999999999987</v>
      </c>
      <c r="C38">
        <f t="shared" si="1"/>
        <v>17.156999999999965</v>
      </c>
      <c r="D38">
        <f t="shared" si="2"/>
        <v>-7.5300000000000065</v>
      </c>
      <c r="E38">
        <f t="shared" si="3"/>
        <v>-23.530000000000008</v>
      </c>
      <c r="F38">
        <f t="shared" si="4"/>
        <v>-395.30399999999872</v>
      </c>
      <c r="G38">
        <f t="shared" si="5"/>
        <v>126.50400000000138</v>
      </c>
      <c r="H38">
        <f t="shared" si="6"/>
        <v>93135.381724810737</v>
      </c>
      <c r="I38">
        <f t="shared" si="7"/>
        <v>-4.2444019950228212E-3</v>
      </c>
      <c r="J38">
        <f t="shared" si="8"/>
        <v>1.3582807914374118E-3</v>
      </c>
      <c r="K38">
        <f t="shared" si="9"/>
        <v>4.4564419668320088E-3</v>
      </c>
      <c r="L38">
        <f t="shared" si="10"/>
        <v>-0.95241944731080563</v>
      </c>
      <c r="M38">
        <f t="shared" si="11"/>
        <v>0.30479041386529826</v>
      </c>
      <c r="N38">
        <f t="shared" si="12"/>
        <v>29.19490276344596</v>
      </c>
      <c r="O38">
        <f t="shared" si="13"/>
        <v>18.680952069326455</v>
      </c>
      <c r="P38">
        <f t="shared" si="14"/>
        <v>38.719097236554013</v>
      </c>
      <c r="Q38">
        <f t="shared" si="15"/>
        <v>15.633047930673474</v>
      </c>
    </row>
    <row r="39" spans="1:17" x14ac:dyDescent="0.15">
      <c r="A39">
        <f t="shared" si="17"/>
        <v>3.4000000000000017</v>
      </c>
      <c r="B39">
        <f t="shared" si="16"/>
        <v>33.183999999999983</v>
      </c>
      <c r="C39">
        <f t="shared" si="1"/>
        <v>14.78399999999996</v>
      </c>
      <c r="D39">
        <f t="shared" si="2"/>
        <v>-7.9200000000000061</v>
      </c>
      <c r="E39">
        <f t="shared" si="3"/>
        <v>-23.920000000000005</v>
      </c>
      <c r="F39">
        <f t="shared" si="4"/>
        <v>-344.44799999999805</v>
      </c>
      <c r="G39">
        <f t="shared" si="5"/>
        <v>114.04800000000023</v>
      </c>
      <c r="H39">
        <f t="shared" si="6"/>
        <v>100772.21687295931</v>
      </c>
      <c r="I39">
        <f t="shared" si="7"/>
        <v>-3.4180849711208986E-3</v>
      </c>
      <c r="J39">
        <f t="shared" si="8"/>
        <v>1.1317405088326809E-3</v>
      </c>
      <c r="K39">
        <f t="shared" si="9"/>
        <v>3.6005751553238562E-3</v>
      </c>
      <c r="L39">
        <f t="shared" si="10"/>
        <v>-0.94931637965308813</v>
      </c>
      <c r="M39">
        <f t="shared" si="11"/>
        <v>0.31432214577142625</v>
      </c>
      <c r="N39">
        <f t="shared" si="12"/>
        <v>28.437418101734544</v>
      </c>
      <c r="O39">
        <f t="shared" si="13"/>
        <v>16.355610728857091</v>
      </c>
      <c r="P39">
        <f t="shared" si="14"/>
        <v>37.930581898265423</v>
      </c>
      <c r="Q39">
        <f t="shared" si="15"/>
        <v>13.212389271142829</v>
      </c>
    </row>
    <row r="40" spans="1:17" x14ac:dyDescent="0.15">
      <c r="A40">
        <f t="shared" si="17"/>
        <v>3.5000000000000018</v>
      </c>
      <c r="B40">
        <f t="shared" si="16"/>
        <v>32.374999999999986</v>
      </c>
      <c r="C40">
        <f t="shared" si="1"/>
        <v>12.374999999999957</v>
      </c>
      <c r="D40">
        <f t="shared" si="2"/>
        <v>-8.2500000000000053</v>
      </c>
      <c r="E40">
        <f t="shared" si="3"/>
        <v>-24.250000000000007</v>
      </c>
      <c r="F40">
        <f t="shared" si="4"/>
        <v>-291</v>
      </c>
      <c r="G40">
        <f t="shared" si="5"/>
        <v>99</v>
      </c>
      <c r="H40">
        <f t="shared" si="6"/>
        <v>107625.00390625</v>
      </c>
      <c r="I40">
        <f t="shared" si="7"/>
        <v>-2.7038326544776186E-3</v>
      </c>
      <c r="J40">
        <f t="shared" si="8"/>
        <v>9.1986059379135473E-4</v>
      </c>
      <c r="K40">
        <f t="shared" si="9"/>
        <v>2.8560207519255998E-3</v>
      </c>
      <c r="L40">
        <f t="shared" si="10"/>
        <v>-0.94671323821951492</v>
      </c>
      <c r="M40">
        <f t="shared" si="11"/>
        <v>0.32207769960045352</v>
      </c>
      <c r="N40">
        <f t="shared" si="12"/>
        <v>27.641433808902413</v>
      </c>
      <c r="O40">
        <f t="shared" si="13"/>
        <v>13.985388498002225</v>
      </c>
      <c r="P40">
        <f t="shared" si="14"/>
        <v>37.108566191097559</v>
      </c>
      <c r="Q40">
        <f t="shared" si="15"/>
        <v>10.76461150199769</v>
      </c>
    </row>
    <row r="41" spans="1:17" x14ac:dyDescent="0.15">
      <c r="A41">
        <f t="shared" si="17"/>
        <v>3.6000000000000019</v>
      </c>
      <c r="B41">
        <f t="shared" si="16"/>
        <v>31.535999999999984</v>
      </c>
      <c r="C41">
        <f t="shared" si="1"/>
        <v>9.9359999999999555</v>
      </c>
      <c r="D41">
        <f t="shared" si="2"/>
        <v>-8.5200000000000049</v>
      </c>
      <c r="E41">
        <f t="shared" si="3"/>
        <v>-24.520000000000003</v>
      </c>
      <c r="F41">
        <f t="shared" si="4"/>
        <v>-235.39199999999983</v>
      </c>
      <c r="G41">
        <f t="shared" si="5"/>
        <v>81.791999999999689</v>
      </c>
      <c r="H41">
        <f t="shared" si="6"/>
        <v>113508.61762815983</v>
      </c>
      <c r="I41">
        <f t="shared" si="7"/>
        <v>-2.0737808716084875E-3</v>
      </c>
      <c r="J41">
        <f t="shared" si="8"/>
        <v>7.2057965033051627E-4</v>
      </c>
      <c r="K41">
        <f t="shared" si="9"/>
        <v>2.1954047772380627E-3</v>
      </c>
      <c r="L41">
        <f t="shared" si="10"/>
        <v>-0.94460069191314022</v>
      </c>
      <c r="M41">
        <f t="shared" si="11"/>
        <v>0.32822177386215046</v>
      </c>
      <c r="N41">
        <f t="shared" si="12"/>
        <v>26.812996540434284</v>
      </c>
      <c r="O41">
        <f t="shared" si="13"/>
        <v>11.577108869310708</v>
      </c>
      <c r="P41">
        <f t="shared" si="14"/>
        <v>36.259003459565683</v>
      </c>
      <c r="Q41">
        <f t="shared" si="15"/>
        <v>8.2948911306892033</v>
      </c>
    </row>
    <row r="42" spans="1:17" x14ac:dyDescent="0.15">
      <c r="A42">
        <f t="shared" si="17"/>
        <v>3.700000000000002</v>
      </c>
      <c r="B42">
        <f t="shared" si="16"/>
        <v>30.672999999999984</v>
      </c>
      <c r="C42">
        <f t="shared" si="1"/>
        <v>7.4729999999999519</v>
      </c>
      <c r="D42">
        <f t="shared" si="2"/>
        <v>-8.730000000000004</v>
      </c>
      <c r="E42">
        <f t="shared" si="3"/>
        <v>-24.730000000000004</v>
      </c>
      <c r="F42">
        <f t="shared" si="4"/>
        <v>-178.05599999999959</v>
      </c>
      <c r="G42">
        <f t="shared" si="5"/>
        <v>62.855999999999312</v>
      </c>
      <c r="H42">
        <f t="shared" si="6"/>
        <v>118262.32667040925</v>
      </c>
      <c r="I42">
        <f t="shared" si="7"/>
        <v>-1.5056020375468519E-3</v>
      </c>
      <c r="J42">
        <f t="shared" si="8"/>
        <v>5.3149639255090596E-4</v>
      </c>
      <c r="K42">
        <f t="shared" si="9"/>
        <v>1.5966608627882939E-3</v>
      </c>
      <c r="L42">
        <f t="shared" si="10"/>
        <v>-0.9429692132101094</v>
      </c>
      <c r="M42">
        <f t="shared" si="11"/>
        <v>0.3328799527425873</v>
      </c>
      <c r="N42">
        <f t="shared" si="12"/>
        <v>25.958153933949436</v>
      </c>
      <c r="O42">
        <f t="shared" si="13"/>
        <v>9.1373997637128888</v>
      </c>
      <c r="P42">
        <f t="shared" si="14"/>
        <v>35.387846066050528</v>
      </c>
      <c r="Q42">
        <f t="shared" si="15"/>
        <v>5.8086002362870151</v>
      </c>
    </row>
    <row r="43" spans="1:17" x14ac:dyDescent="0.15">
      <c r="A43">
        <f t="shared" si="17"/>
        <v>3.800000000000002</v>
      </c>
      <c r="B43">
        <f t="shared" si="16"/>
        <v>29.79199999999998</v>
      </c>
      <c r="C43">
        <f t="shared" si="1"/>
        <v>4.9919999999999485</v>
      </c>
      <c r="D43">
        <f t="shared" si="2"/>
        <v>-8.8800000000000026</v>
      </c>
      <c r="E43">
        <f t="shared" si="3"/>
        <v>-24.880000000000003</v>
      </c>
      <c r="F43">
        <f t="shared" si="4"/>
        <v>-119.42399999999725</v>
      </c>
      <c r="G43">
        <f t="shared" si="5"/>
        <v>42.623999999997864</v>
      </c>
      <c r="H43">
        <f t="shared" si="6"/>
        <v>121755.21550336007</v>
      </c>
      <c r="I43">
        <f t="shared" si="7"/>
        <v>-9.8085325960185678E-4</v>
      </c>
      <c r="J43">
        <f t="shared" si="8"/>
        <v>3.5007945921480111E-4</v>
      </c>
      <c r="K43">
        <f t="shared" si="9"/>
        <v>1.0414551092753424E-3</v>
      </c>
      <c r="L43">
        <f t="shared" si="10"/>
        <v>-0.94181040629235269</v>
      </c>
      <c r="M43">
        <f t="shared" si="11"/>
        <v>0.33614455015578232</v>
      </c>
      <c r="N43">
        <f t="shared" si="12"/>
        <v>25.082947968538218</v>
      </c>
      <c r="O43">
        <f t="shared" si="13"/>
        <v>6.6727227507788598</v>
      </c>
      <c r="P43">
        <f t="shared" si="14"/>
        <v>34.501052031461747</v>
      </c>
      <c r="Q43">
        <f t="shared" si="15"/>
        <v>3.3112772492210372</v>
      </c>
    </row>
    <row r="44" spans="1:17" x14ac:dyDescent="0.15">
      <c r="A44">
        <f t="shared" si="17"/>
        <v>3.9000000000000021</v>
      </c>
      <c r="B44">
        <f t="shared" si="16"/>
        <v>28.89899999999998</v>
      </c>
      <c r="C44">
        <f t="shared" si="1"/>
        <v>2.4989999999999468</v>
      </c>
      <c r="D44">
        <f t="shared" si="2"/>
        <v>-8.9700000000000006</v>
      </c>
      <c r="E44">
        <f t="shared" si="3"/>
        <v>-24.970000000000002</v>
      </c>
      <c r="F44">
        <f t="shared" si="4"/>
        <v>-59.92799999999761</v>
      </c>
      <c r="G44">
        <f t="shared" si="5"/>
        <v>21.527999999998428</v>
      </c>
      <c r="H44">
        <f t="shared" si="6"/>
        <v>123890.55396480969</v>
      </c>
      <c r="I44">
        <f t="shared" si="7"/>
        <v>-4.8371726561994205E-4</v>
      </c>
      <c r="J44">
        <f t="shared" si="8"/>
        <v>1.7376627443374995E-4</v>
      </c>
      <c r="K44">
        <f t="shared" si="9"/>
        <v>5.1398162534220895E-4</v>
      </c>
      <c r="L44">
        <f t="shared" si="10"/>
        <v>-0.94111781777779135</v>
      </c>
      <c r="M44">
        <f t="shared" si="11"/>
        <v>0.338078767539708</v>
      </c>
      <c r="N44">
        <f t="shared" si="12"/>
        <v>24.193410911111023</v>
      </c>
      <c r="O44">
        <f t="shared" si="13"/>
        <v>4.1893938376984874</v>
      </c>
      <c r="P44">
        <f t="shared" si="14"/>
        <v>33.604589088888936</v>
      </c>
      <c r="Q44">
        <f t="shared" si="15"/>
        <v>0.80860616230140669</v>
      </c>
    </row>
    <row r="45" spans="1:17" x14ac:dyDescent="0.15">
      <c r="A45">
        <v>4.0999999999999996</v>
      </c>
      <c r="B45">
        <f t="shared" si="16"/>
        <v>27.101000000000003</v>
      </c>
      <c r="C45">
        <f t="shared" si="1"/>
        <v>-2.4989999999999912</v>
      </c>
      <c r="D45">
        <f t="shared" si="2"/>
        <v>-8.9700000000000006</v>
      </c>
      <c r="E45">
        <f t="shared" si="3"/>
        <v>-24.97</v>
      </c>
      <c r="F45">
        <f t="shared" si="4"/>
        <v>59.928000000000338</v>
      </c>
      <c r="G45">
        <f t="shared" si="5"/>
        <v>-21.528000000000475</v>
      </c>
      <c r="H45">
        <f t="shared" si="6"/>
        <v>123890.55396480969</v>
      </c>
      <c r="I45">
        <f t="shared" si="7"/>
        <v>4.8371726561996406E-4</v>
      </c>
      <c r="J45">
        <f t="shared" si="8"/>
        <v>-1.7376627443376646E-4</v>
      </c>
      <c r="K45">
        <f t="shared" si="9"/>
        <v>5.1398162534223529E-4</v>
      </c>
      <c r="L45">
        <f t="shared" si="10"/>
        <v>0.94111781777778603</v>
      </c>
      <c r="M45">
        <f t="shared" si="11"/>
        <v>-0.33807876753972277</v>
      </c>
      <c r="N45">
        <f t="shared" si="12"/>
        <v>31.806589088888934</v>
      </c>
      <c r="O45">
        <f t="shared" si="13"/>
        <v>-4.1893938376986046</v>
      </c>
      <c r="P45">
        <f t="shared" si="14"/>
        <v>22.395410911111071</v>
      </c>
      <c r="Q45">
        <f t="shared" si="15"/>
        <v>-0.80860616230137738</v>
      </c>
    </row>
    <row r="46" spans="1:17" x14ac:dyDescent="0.15">
      <c r="A46">
        <f>A45+$C$1</f>
        <v>4.1999999999999993</v>
      </c>
      <c r="B46">
        <f t="shared" si="16"/>
        <v>26.208000000000006</v>
      </c>
      <c r="C46">
        <f t="shared" si="1"/>
        <v>-4.9919999999999822</v>
      </c>
      <c r="D46">
        <f t="shared" si="2"/>
        <v>-8.8800000000000008</v>
      </c>
      <c r="E46">
        <f t="shared" si="3"/>
        <v>-24.880000000000003</v>
      </c>
      <c r="F46">
        <f t="shared" si="4"/>
        <v>119.42399999999861</v>
      </c>
      <c r="G46">
        <f t="shared" si="5"/>
        <v>-42.623999999998887</v>
      </c>
      <c r="H46">
        <f t="shared" si="6"/>
        <v>121755.21550335943</v>
      </c>
      <c r="I46">
        <f t="shared" si="7"/>
        <v>9.8085325960187305E-4</v>
      </c>
      <c r="J46">
        <f t="shared" si="8"/>
        <v>-3.5007945921481135E-4</v>
      </c>
      <c r="K46">
        <f t="shared" si="9"/>
        <v>1.0414551092753608E-3</v>
      </c>
      <c r="L46">
        <f t="shared" si="10"/>
        <v>0.94181040629235158</v>
      </c>
      <c r="M46">
        <f t="shared" si="11"/>
        <v>-0.3361445501557862</v>
      </c>
      <c r="N46">
        <f t="shared" si="12"/>
        <v>30.917052031461765</v>
      </c>
      <c r="O46">
        <f t="shared" si="13"/>
        <v>-6.6727227507789131</v>
      </c>
      <c r="P46">
        <f t="shared" si="14"/>
        <v>21.498947968538246</v>
      </c>
      <c r="Q46">
        <f t="shared" si="15"/>
        <v>-3.3112772492210514</v>
      </c>
    </row>
    <row r="47" spans="1:17" x14ac:dyDescent="0.15">
      <c r="A47">
        <f t="shared" si="17"/>
        <v>4.2999999999999989</v>
      </c>
      <c r="B47">
        <f t="shared" si="16"/>
        <v>25.327000000000009</v>
      </c>
      <c r="C47">
        <f t="shared" si="1"/>
        <v>-7.4729999999999732</v>
      </c>
      <c r="D47">
        <f t="shared" si="2"/>
        <v>-8.7300000000000022</v>
      </c>
      <c r="E47">
        <f t="shared" si="3"/>
        <v>-24.73</v>
      </c>
      <c r="F47">
        <f t="shared" si="4"/>
        <v>178.05599999999822</v>
      </c>
      <c r="G47">
        <f t="shared" si="5"/>
        <v>-62.855999999999312</v>
      </c>
      <c r="H47">
        <f t="shared" si="6"/>
        <v>118262.32667040988</v>
      </c>
      <c r="I47">
        <f t="shared" si="7"/>
        <v>1.5056020375468324E-3</v>
      </c>
      <c r="J47">
        <f t="shared" si="8"/>
        <v>-5.3149639255090314E-4</v>
      </c>
      <c r="K47">
        <f t="shared" si="9"/>
        <v>1.5966608627882744E-3</v>
      </c>
      <c r="L47">
        <f t="shared" si="10"/>
        <v>0.94296921321010863</v>
      </c>
      <c r="M47">
        <f t="shared" si="11"/>
        <v>-0.33287995274258964</v>
      </c>
      <c r="N47">
        <f t="shared" si="12"/>
        <v>30.041846066050553</v>
      </c>
      <c r="O47">
        <f t="shared" si="13"/>
        <v>-9.1373997637129207</v>
      </c>
      <c r="P47">
        <f t="shared" si="14"/>
        <v>20.612153933949465</v>
      </c>
      <c r="Q47">
        <f t="shared" si="15"/>
        <v>-5.8086002362870248</v>
      </c>
    </row>
    <row r="48" spans="1:17" x14ac:dyDescent="0.15">
      <c r="A48">
        <f t="shared" si="17"/>
        <v>4.3999999999999986</v>
      </c>
      <c r="B48">
        <f t="shared" si="16"/>
        <v>24.464000000000013</v>
      </c>
      <c r="C48">
        <f t="shared" si="1"/>
        <v>-9.9359999999999644</v>
      </c>
      <c r="D48">
        <f t="shared" si="2"/>
        <v>-8.5200000000000031</v>
      </c>
      <c r="E48">
        <f t="shared" si="3"/>
        <v>-24.520000000000003</v>
      </c>
      <c r="F48">
        <f t="shared" si="4"/>
        <v>235.39199999999983</v>
      </c>
      <c r="G48">
        <f t="shared" si="5"/>
        <v>-81.792000000001735</v>
      </c>
      <c r="H48">
        <f t="shared" si="6"/>
        <v>113508.61762815861</v>
      </c>
      <c r="I48">
        <f t="shared" si="7"/>
        <v>2.0737808716085097E-3</v>
      </c>
      <c r="J48">
        <f t="shared" si="8"/>
        <v>-7.2057965033054208E-4</v>
      </c>
      <c r="K48">
        <f t="shared" si="9"/>
        <v>2.1954047772380918E-3</v>
      </c>
      <c r="L48">
        <f t="shared" si="10"/>
        <v>0.94460069191313778</v>
      </c>
      <c r="M48">
        <f t="shared" si="11"/>
        <v>-0.3282217738621579</v>
      </c>
      <c r="N48">
        <f t="shared" si="12"/>
        <v>29.187003459565702</v>
      </c>
      <c r="O48">
        <f t="shared" si="13"/>
        <v>-11.577108869310754</v>
      </c>
      <c r="P48">
        <f t="shared" si="14"/>
        <v>19.740996540434324</v>
      </c>
      <c r="Q48">
        <f t="shared" si="15"/>
        <v>-8.2948911306891748</v>
      </c>
    </row>
    <row r="49" spans="1:17" x14ac:dyDescent="0.15">
      <c r="A49">
        <f t="shared" si="17"/>
        <v>4.4999999999999982</v>
      </c>
      <c r="B49">
        <f t="shared" si="16"/>
        <v>23.625000000000014</v>
      </c>
      <c r="C49">
        <f t="shared" si="1"/>
        <v>-12.374999999999957</v>
      </c>
      <c r="D49">
        <f t="shared" si="2"/>
        <v>-8.2500000000000053</v>
      </c>
      <c r="E49">
        <f t="shared" si="3"/>
        <v>-24.250000000000007</v>
      </c>
      <c r="F49">
        <f t="shared" si="4"/>
        <v>291.00000000000136</v>
      </c>
      <c r="G49">
        <f t="shared" si="5"/>
        <v>-99.000000000002046</v>
      </c>
      <c r="H49">
        <f t="shared" si="6"/>
        <v>107625.0039062506</v>
      </c>
      <c r="I49">
        <f t="shared" si="7"/>
        <v>2.7038326544776164E-3</v>
      </c>
      <c r="J49">
        <f t="shared" si="8"/>
        <v>-9.1986059379136871E-4</v>
      </c>
      <c r="K49">
        <f t="shared" si="9"/>
        <v>2.8560207519256024E-3</v>
      </c>
      <c r="L49">
        <f t="shared" si="10"/>
        <v>0.94671323821951336</v>
      </c>
      <c r="M49">
        <f t="shared" si="11"/>
        <v>-0.32207769960045812</v>
      </c>
      <c r="N49">
        <f t="shared" si="12"/>
        <v>28.35856619109758</v>
      </c>
      <c r="O49">
        <f t="shared" si="13"/>
        <v>-13.985388498002248</v>
      </c>
      <c r="P49">
        <f t="shared" si="14"/>
        <v>18.891433808902448</v>
      </c>
      <c r="Q49">
        <f t="shared" si="15"/>
        <v>-10.764611501997667</v>
      </c>
    </row>
    <row r="50" spans="1:17" x14ac:dyDescent="0.15">
      <c r="A50">
        <f t="shared" si="17"/>
        <v>4.5999999999999979</v>
      </c>
      <c r="B50">
        <f t="shared" si="16"/>
        <v>22.816000000000017</v>
      </c>
      <c r="C50">
        <f t="shared" si="1"/>
        <v>-14.783999999999949</v>
      </c>
      <c r="D50">
        <f t="shared" si="2"/>
        <v>-7.9200000000000079</v>
      </c>
      <c r="E50">
        <f t="shared" si="3"/>
        <v>-23.920000000000009</v>
      </c>
      <c r="F50">
        <f t="shared" si="4"/>
        <v>344.44799999999668</v>
      </c>
      <c r="G50">
        <f t="shared" si="5"/>
        <v>-114.04799999999818</v>
      </c>
      <c r="H50">
        <f t="shared" si="6"/>
        <v>100772.21687295988</v>
      </c>
      <c r="I50">
        <f t="shared" si="7"/>
        <v>3.4180849711208656E-3</v>
      </c>
      <c r="J50">
        <f t="shared" si="8"/>
        <v>-1.1317405088326542E-3</v>
      </c>
      <c r="K50">
        <f t="shared" si="9"/>
        <v>3.6005751553238163E-3</v>
      </c>
      <c r="L50">
        <f t="shared" si="10"/>
        <v>0.94931637965308946</v>
      </c>
      <c r="M50">
        <f t="shared" si="11"/>
        <v>-0.31432214577142231</v>
      </c>
      <c r="N50">
        <f t="shared" si="12"/>
        <v>27.562581898265464</v>
      </c>
      <c r="O50">
        <f t="shared" si="13"/>
        <v>-16.355610728857062</v>
      </c>
      <c r="P50">
        <f t="shared" si="14"/>
        <v>18.06941810173457</v>
      </c>
      <c r="Q50">
        <f t="shared" si="15"/>
        <v>-13.212389271142838</v>
      </c>
    </row>
    <row r="51" spans="1:17" x14ac:dyDescent="0.15">
      <c r="A51">
        <f t="shared" si="17"/>
        <v>4.6999999999999975</v>
      </c>
      <c r="B51">
        <f t="shared" si="16"/>
        <v>22.043000000000021</v>
      </c>
      <c r="C51">
        <f t="shared" si="1"/>
        <v>-17.15699999999994</v>
      </c>
      <c r="D51">
        <f t="shared" si="2"/>
        <v>-7.53000000000001</v>
      </c>
      <c r="E51">
        <f t="shared" si="3"/>
        <v>-23.530000000000012</v>
      </c>
      <c r="F51">
        <f t="shared" si="4"/>
        <v>395.30399999999736</v>
      </c>
      <c r="G51">
        <f t="shared" si="5"/>
        <v>-126.50400000000036</v>
      </c>
      <c r="H51">
        <f t="shared" si="6"/>
        <v>93135.381724808511</v>
      </c>
      <c r="I51">
        <f t="shared" si="7"/>
        <v>4.2444019950229079E-3</v>
      </c>
      <c r="J51">
        <f t="shared" si="8"/>
        <v>-1.3582807914374333E-3</v>
      </c>
      <c r="K51">
        <f t="shared" si="9"/>
        <v>4.4564419668320981E-3</v>
      </c>
      <c r="L51">
        <f t="shared" si="10"/>
        <v>0.95241944731080597</v>
      </c>
      <c r="M51">
        <f t="shared" si="11"/>
        <v>-0.30479041386529698</v>
      </c>
      <c r="N51">
        <f t="shared" si="12"/>
        <v>26.805097236554051</v>
      </c>
      <c r="O51">
        <f t="shared" si="13"/>
        <v>-18.680952069326423</v>
      </c>
      <c r="P51">
        <f t="shared" si="14"/>
        <v>17.28090276344599</v>
      </c>
      <c r="Q51">
        <f t="shared" si="15"/>
        <v>-15.633047930673454</v>
      </c>
    </row>
    <row r="52" spans="1:17" x14ac:dyDescent="0.15">
      <c r="A52">
        <f t="shared" si="17"/>
        <v>4.7999999999999972</v>
      </c>
      <c r="B52">
        <f t="shared" si="16"/>
        <v>21.312000000000019</v>
      </c>
      <c r="C52">
        <f t="shared" si="1"/>
        <v>-19.487999999999936</v>
      </c>
      <c r="D52">
        <f t="shared" si="2"/>
        <v>-7.0800000000000134</v>
      </c>
      <c r="E52">
        <f t="shared" si="3"/>
        <v>-23.080000000000013</v>
      </c>
      <c r="F52">
        <f t="shared" si="4"/>
        <v>443.13599999999724</v>
      </c>
      <c r="G52">
        <f t="shared" si="5"/>
        <v>-135.93599999999833</v>
      </c>
      <c r="H52">
        <f t="shared" si="6"/>
        <v>84917.689960960968</v>
      </c>
      <c r="I52">
        <f t="shared" si="7"/>
        <v>5.2184179786769896E-3</v>
      </c>
      <c r="J52">
        <f t="shared" si="8"/>
        <v>-1.6007971962319265E-3</v>
      </c>
      <c r="K52">
        <f t="shared" si="9"/>
        <v>5.4584281495356551E-3</v>
      </c>
      <c r="L52">
        <f t="shared" si="10"/>
        <v>0.95602943479633729</v>
      </c>
      <c r="M52">
        <f t="shared" si="11"/>
        <v>-0.29327072783180358</v>
      </c>
      <c r="N52">
        <f t="shared" si="12"/>
        <v>26.092147173981704</v>
      </c>
      <c r="O52">
        <f t="shared" si="13"/>
        <v>-20.954353639158953</v>
      </c>
      <c r="P52">
        <f t="shared" si="14"/>
        <v>16.531852826018334</v>
      </c>
      <c r="Q52">
        <f t="shared" si="15"/>
        <v>-18.021646360840919</v>
      </c>
    </row>
    <row r="53" spans="1:17" x14ac:dyDescent="0.15">
      <c r="A53">
        <f t="shared" si="17"/>
        <v>4.8999999999999968</v>
      </c>
      <c r="B53">
        <f t="shared" si="16"/>
        <v>20.629000000000019</v>
      </c>
      <c r="C53">
        <f t="shared" si="1"/>
        <v>-21.77099999999993</v>
      </c>
      <c r="D53">
        <f t="shared" si="2"/>
        <v>-6.5700000000000172</v>
      </c>
      <c r="E53">
        <f t="shared" si="3"/>
        <v>-22.570000000000018</v>
      </c>
      <c r="F53">
        <f t="shared" si="4"/>
        <v>487.51199999999972</v>
      </c>
      <c r="G53">
        <f t="shared" si="5"/>
        <v>-141.91200000000231</v>
      </c>
      <c r="H53">
        <f t="shared" si="6"/>
        <v>76333.345968010311</v>
      </c>
      <c r="I53">
        <f t="shared" si="7"/>
        <v>6.3866190302244276E-3</v>
      </c>
      <c r="J53">
        <f t="shared" si="8"/>
        <v>-1.8591088625864065E-3</v>
      </c>
      <c r="K53">
        <f t="shared" si="9"/>
        <v>6.6517056760031206E-3</v>
      </c>
      <c r="L53">
        <f t="shared" si="10"/>
        <v>0.96014756835453097</v>
      </c>
      <c r="M53">
        <f t="shared" si="11"/>
        <v>-0.27949355445677332</v>
      </c>
      <c r="N53">
        <f t="shared" si="12"/>
        <v>25.429737841772674</v>
      </c>
      <c r="O53">
        <f t="shared" si="13"/>
        <v>-23.168467772283798</v>
      </c>
      <c r="P53">
        <f t="shared" si="14"/>
        <v>15.828262158227364</v>
      </c>
      <c r="Q53">
        <f t="shared" si="15"/>
        <v>-20.373532227716062</v>
      </c>
    </row>
    <row r="54" spans="1:17" x14ac:dyDescent="0.15">
      <c r="A54">
        <f t="shared" si="17"/>
        <v>4.9999999999999964</v>
      </c>
      <c r="B54">
        <f t="shared" si="16"/>
        <v>20.000000000000021</v>
      </c>
      <c r="C54">
        <f t="shared" si="1"/>
        <v>-23.999999999999922</v>
      </c>
      <c r="D54">
        <f t="shared" si="2"/>
        <v>-6.0000000000000213</v>
      </c>
      <c r="E54">
        <f t="shared" si="3"/>
        <v>-22.000000000000021</v>
      </c>
      <c r="F54">
        <f t="shared" si="4"/>
        <v>528</v>
      </c>
      <c r="G54">
        <f t="shared" si="5"/>
        <v>-144</v>
      </c>
      <c r="H54">
        <f t="shared" si="6"/>
        <v>67600.000000001892</v>
      </c>
      <c r="I54">
        <f t="shared" si="7"/>
        <v>7.810650887573746E-3</v>
      </c>
      <c r="J54">
        <f t="shared" si="8"/>
        <v>-2.1301775147928399E-3</v>
      </c>
      <c r="K54">
        <f t="shared" si="9"/>
        <v>8.0959201782185037E-3</v>
      </c>
      <c r="L54">
        <f t="shared" si="10"/>
        <v>0.9647638212377323</v>
      </c>
      <c r="M54">
        <f t="shared" si="11"/>
        <v>-0.26311740579210879</v>
      </c>
      <c r="N54">
        <f t="shared" si="12"/>
        <v>24.823819106188683</v>
      </c>
      <c r="O54">
        <f t="shared" si="13"/>
        <v>-25.315587028960465</v>
      </c>
      <c r="P54">
        <f t="shared" si="14"/>
        <v>15.17618089381136</v>
      </c>
      <c r="Q54">
        <f t="shared" si="15"/>
        <v>-22.684412971039379</v>
      </c>
    </row>
    <row r="55" spans="1:17" x14ac:dyDescent="0.15">
      <c r="A55">
        <f t="shared" si="17"/>
        <v>5.0999999999999961</v>
      </c>
      <c r="B55">
        <f t="shared" si="16"/>
        <v>19.431000000000019</v>
      </c>
      <c r="C55">
        <f t="shared" si="1"/>
        <v>-26.168999999999915</v>
      </c>
      <c r="D55">
        <f t="shared" si="2"/>
        <v>-5.3700000000000259</v>
      </c>
      <c r="E55">
        <f t="shared" si="3"/>
        <v>-21.370000000000026</v>
      </c>
      <c r="F55">
        <f t="shared" si="4"/>
        <v>564.16799999999876</v>
      </c>
      <c r="G55">
        <f t="shared" si="5"/>
        <v>-141.76799999999753</v>
      </c>
      <c r="H55">
        <f t="shared" si="6"/>
        <v>58930.912497611032</v>
      </c>
      <c r="I55">
        <f t="shared" si="7"/>
        <v>9.5733796761227688E-3</v>
      </c>
      <c r="J55">
        <f t="shared" si="8"/>
        <v>-2.4056644296105985E-3</v>
      </c>
      <c r="K55">
        <f t="shared" si="9"/>
        <v>9.8710090553648152E-3</v>
      </c>
      <c r="L55">
        <f t="shared" si="10"/>
        <v>0.96984813025976435</v>
      </c>
      <c r="M55">
        <f t="shared" si="11"/>
        <v>-0.2437100823348084</v>
      </c>
      <c r="N55">
        <f t="shared" si="12"/>
        <v>24.28024065129884</v>
      </c>
      <c r="O55">
        <f t="shared" si="13"/>
        <v>-27.387550411673956</v>
      </c>
      <c r="P55">
        <f t="shared" si="14"/>
        <v>14.581759348701198</v>
      </c>
      <c r="Q55">
        <f t="shared" si="15"/>
        <v>-24.950449588325874</v>
      </c>
    </row>
    <row r="56" spans="1:17" x14ac:dyDescent="0.15">
      <c r="A56">
        <f t="shared" si="17"/>
        <v>5.1999999999999957</v>
      </c>
      <c r="B56">
        <f t="shared" si="16"/>
        <v>18.928000000000019</v>
      </c>
      <c r="C56">
        <f t="shared" si="1"/>
        <v>-28.271999999999913</v>
      </c>
      <c r="D56">
        <f t="shared" si="2"/>
        <v>-4.6800000000000308</v>
      </c>
      <c r="E56">
        <f t="shared" si="3"/>
        <v>-20.680000000000032</v>
      </c>
      <c r="F56">
        <f t="shared" si="4"/>
        <v>595.58400000000074</v>
      </c>
      <c r="G56">
        <f t="shared" si="5"/>
        <v>-134.78399999999897</v>
      </c>
      <c r="H56">
        <f t="shared" si="6"/>
        <v>50527.127349759612</v>
      </c>
      <c r="I56">
        <f t="shared" si="7"/>
        <v>1.1787410669069716E-2</v>
      </c>
      <c r="J56">
        <f t="shared" si="8"/>
        <v>-2.6675571533484421E-3</v>
      </c>
      <c r="K56">
        <f t="shared" si="9"/>
        <v>1.208548350078221E-2</v>
      </c>
      <c r="L56">
        <f t="shared" si="10"/>
        <v>0.97533629236321395</v>
      </c>
      <c r="M56">
        <f t="shared" si="11"/>
        <v>-0.22072407390037721</v>
      </c>
      <c r="N56">
        <f t="shared" si="12"/>
        <v>23.804681461816088</v>
      </c>
      <c r="O56">
        <f t="shared" si="13"/>
        <v>-29.375620369501799</v>
      </c>
      <c r="P56">
        <f t="shared" si="14"/>
        <v>14.051318538183949</v>
      </c>
      <c r="Q56">
        <f t="shared" si="15"/>
        <v>-27.168379630498027</v>
      </c>
    </row>
    <row r="57" spans="1:17" x14ac:dyDescent="0.15">
      <c r="A57">
        <f t="shared" si="17"/>
        <v>5.2999999999999954</v>
      </c>
      <c r="B57">
        <f t="shared" si="16"/>
        <v>18.497000000000018</v>
      </c>
      <c r="C57">
        <f t="shared" si="1"/>
        <v>-30.302999999999908</v>
      </c>
      <c r="D57">
        <f t="shared" si="2"/>
        <v>-3.9300000000000361</v>
      </c>
      <c r="E57">
        <f t="shared" si="3"/>
        <v>-19.930000000000035</v>
      </c>
      <c r="F57">
        <f t="shared" si="4"/>
        <v>621.81599999999708</v>
      </c>
      <c r="G57">
        <f t="shared" si="5"/>
        <v>-122.61600000000021</v>
      </c>
      <c r="H57">
        <f t="shared" si="6"/>
        <v>42569.964360010214</v>
      </c>
      <c r="I57">
        <f t="shared" si="7"/>
        <v>1.4606918501067025E-2</v>
      </c>
      <c r="J57">
        <f t="shared" si="8"/>
        <v>-2.8803406778321011E-3</v>
      </c>
      <c r="K57">
        <f t="shared" si="9"/>
        <v>1.4888197692037423E-2</v>
      </c>
      <c r="L57">
        <f t="shared" si="10"/>
        <v>0.98110723696792168</v>
      </c>
      <c r="M57">
        <f t="shared" si="11"/>
        <v>-0.19346469850897927</v>
      </c>
      <c r="N57">
        <f t="shared" si="12"/>
        <v>23.402536184839626</v>
      </c>
      <c r="O57">
        <f t="shared" si="13"/>
        <v>-31.270323492544804</v>
      </c>
      <c r="P57">
        <f t="shared" si="14"/>
        <v>13.591463815160409</v>
      </c>
      <c r="Q57">
        <f t="shared" si="15"/>
        <v>-29.335676507455013</v>
      </c>
    </row>
    <row r="58" spans="1:17" x14ac:dyDescent="0.15">
      <c r="A58">
        <f t="shared" si="17"/>
        <v>5.399999999999995</v>
      </c>
      <c r="B58">
        <f t="shared" si="16"/>
        <v>18.144000000000016</v>
      </c>
      <c r="C58">
        <f t="shared" si="1"/>
        <v>-32.255999999999901</v>
      </c>
      <c r="D58">
        <f t="shared" si="2"/>
        <v>-3.1200000000000419</v>
      </c>
      <c r="E58">
        <f t="shared" si="3"/>
        <v>-19.12000000000004</v>
      </c>
      <c r="F58">
        <f t="shared" si="4"/>
        <v>642.4320000000007</v>
      </c>
      <c r="G58">
        <f t="shared" si="5"/>
        <v>-104.83200000000329</v>
      </c>
      <c r="H58">
        <f t="shared" si="6"/>
        <v>35214.173839360134</v>
      </c>
      <c r="I58">
        <f t="shared" si="7"/>
        <v>1.8243563030348069E-2</v>
      </c>
      <c r="J58">
        <f t="shared" si="8"/>
        <v>-2.9769830886342942E-3</v>
      </c>
      <c r="K58">
        <f t="shared" si="9"/>
        <v>1.8484859219163596E-2</v>
      </c>
      <c r="L58">
        <f t="shared" si="10"/>
        <v>0.98694627933301371</v>
      </c>
      <c r="M58">
        <f t="shared" si="11"/>
        <v>-0.16104981127191928</v>
      </c>
      <c r="N58">
        <f t="shared" si="12"/>
        <v>23.078731396665084</v>
      </c>
      <c r="O58">
        <f t="shared" si="13"/>
        <v>-33.0612490563595</v>
      </c>
      <c r="P58">
        <f t="shared" si="14"/>
        <v>13.209268603334948</v>
      </c>
      <c r="Q58">
        <f t="shared" si="15"/>
        <v>-31.450750943640305</v>
      </c>
    </row>
    <row r="59" spans="1:17" x14ac:dyDescent="0.15">
      <c r="A59">
        <f t="shared" si="17"/>
        <v>5.4999999999999947</v>
      </c>
      <c r="B59">
        <f t="shared" si="16"/>
        <v>17.875000000000014</v>
      </c>
      <c r="C59">
        <f t="shared" si="1"/>
        <v>-34.124999999999901</v>
      </c>
      <c r="D59">
        <f t="shared" si="2"/>
        <v>-2.250000000000048</v>
      </c>
      <c r="E59">
        <f t="shared" si="3"/>
        <v>-18.25000000000005</v>
      </c>
      <c r="F59">
        <f t="shared" si="4"/>
        <v>657.00000000000273</v>
      </c>
      <c r="G59">
        <f t="shared" si="5"/>
        <v>-81.000000000002046</v>
      </c>
      <c r="H59">
        <f t="shared" si="6"/>
        <v>28582.128906250924</v>
      </c>
      <c r="I59">
        <f t="shared" si="7"/>
        <v>2.2986391327075587E-2</v>
      </c>
      <c r="J59">
        <f t="shared" si="8"/>
        <v>-2.8339386567628037E-3</v>
      </c>
      <c r="K59">
        <f t="shared" si="9"/>
        <v>2.3160427339575372E-2</v>
      </c>
      <c r="L59">
        <f t="shared" si="10"/>
        <v>0.99248563034057657</v>
      </c>
      <c r="M59">
        <f t="shared" si="11"/>
        <v>-0.12236124209678602</v>
      </c>
      <c r="N59">
        <f t="shared" si="12"/>
        <v>22.837428151702898</v>
      </c>
      <c r="O59">
        <f t="shared" si="13"/>
        <v>-34.736806210483827</v>
      </c>
      <c r="P59">
        <f t="shared" si="14"/>
        <v>12.91257184829713</v>
      </c>
      <c r="Q59">
        <f t="shared" si="15"/>
        <v>-33.513193789515974</v>
      </c>
    </row>
    <row r="60" spans="1:17" x14ac:dyDescent="0.15">
      <c r="A60">
        <f t="shared" si="17"/>
        <v>5.5999999999999943</v>
      </c>
      <c r="B60">
        <f t="shared" si="16"/>
        <v>17.696000000000009</v>
      </c>
      <c r="C60">
        <f t="shared" si="1"/>
        <v>-35.903999999999904</v>
      </c>
      <c r="D60">
        <f t="shared" si="2"/>
        <v>-1.3200000000000545</v>
      </c>
      <c r="E60">
        <f t="shared" si="3"/>
        <v>-17.320000000000054</v>
      </c>
      <c r="F60">
        <f t="shared" si="4"/>
        <v>665.08800000000247</v>
      </c>
      <c r="G60">
        <f t="shared" si="5"/>
        <v>-50.688000000002603</v>
      </c>
      <c r="H60">
        <f t="shared" si="6"/>
        <v>22759.463733759447</v>
      </c>
      <c r="I60">
        <f t="shared" si="7"/>
        <v>2.9222481152465278E-2</v>
      </c>
      <c r="J60">
        <f t="shared" si="8"/>
        <v>-2.2271175012272522E-3</v>
      </c>
      <c r="K60">
        <f t="shared" si="9"/>
        <v>2.9307225338992108E-2</v>
      </c>
      <c r="L60">
        <f t="shared" si="10"/>
        <v>0.99710842000405675</v>
      </c>
      <c r="M60">
        <f t="shared" si="11"/>
        <v>-7.5992096674677698E-2</v>
      </c>
      <c r="N60">
        <f t="shared" si="12"/>
        <v>22.681542100020295</v>
      </c>
      <c r="O60">
        <f t="shared" si="13"/>
        <v>-36.283960483373292</v>
      </c>
      <c r="P60">
        <f t="shared" si="14"/>
        <v>12.710457899979724</v>
      </c>
      <c r="Q60">
        <f t="shared" si="15"/>
        <v>-35.524039516626516</v>
      </c>
    </row>
    <row r="61" spans="1:17" x14ac:dyDescent="0.15">
      <c r="A61">
        <f t="shared" si="17"/>
        <v>5.699999999999994</v>
      </c>
      <c r="B61">
        <f t="shared" si="16"/>
        <v>17.613</v>
      </c>
      <c r="C61">
        <f t="shared" si="1"/>
        <v>-37.586999999999904</v>
      </c>
      <c r="D61">
        <f t="shared" si="2"/>
        <v>-0.33000000000006224</v>
      </c>
      <c r="E61">
        <f t="shared" si="3"/>
        <v>-16.330000000000062</v>
      </c>
      <c r="F61">
        <f t="shared" si="4"/>
        <v>666.26400000000194</v>
      </c>
      <c r="G61">
        <f t="shared" si="5"/>
        <v>-13.464000000004944</v>
      </c>
      <c r="H61">
        <f t="shared" si="6"/>
        <v>17792.598643210466</v>
      </c>
      <c r="I61">
        <f t="shared" si="7"/>
        <v>3.7446132145190818E-2</v>
      </c>
      <c r="J61">
        <f t="shared" si="8"/>
        <v>-7.5671914316702217E-4</v>
      </c>
      <c r="K61">
        <f t="shared" si="9"/>
        <v>3.7453777332823568E-2</v>
      </c>
      <c r="L61">
        <f t="shared" si="10"/>
        <v>0.99979587672653647</v>
      </c>
      <c r="M61">
        <f t="shared" si="11"/>
        <v>-2.0204080791174358E-2</v>
      </c>
      <c r="N61">
        <f t="shared" si="12"/>
        <v>22.611979383632683</v>
      </c>
      <c r="O61">
        <f t="shared" si="13"/>
        <v>-37.688020403955775</v>
      </c>
      <c r="P61">
        <f t="shared" si="14"/>
        <v>12.614020616367316</v>
      </c>
      <c r="Q61">
        <f t="shared" si="15"/>
        <v>-37.485979596044032</v>
      </c>
    </row>
    <row r="62" spans="1:17" x14ac:dyDescent="0.15">
      <c r="A62">
        <f t="shared" si="17"/>
        <v>5.7999999999999936</v>
      </c>
      <c r="B62">
        <f t="shared" si="16"/>
        <v>17.631999999999994</v>
      </c>
      <c r="C62">
        <f t="shared" ref="C62:C95" si="18">((A62-$B$3)^3-$C$3^2*(A62-$B$3))</f>
        <v>-39.167999999999907</v>
      </c>
      <c r="D62">
        <f t="shared" si="2"/>
        <v>0.71999999999993136</v>
      </c>
      <c r="E62">
        <f t="shared" si="3"/>
        <v>-15.280000000000069</v>
      </c>
      <c r="F62">
        <f t="shared" si="4"/>
        <v>660.09600000000046</v>
      </c>
      <c r="G62">
        <f t="shared" si="5"/>
        <v>31.104000000001179</v>
      </c>
      <c r="H62">
        <f t="shared" si="6"/>
        <v>13688.625602560094</v>
      </c>
      <c r="I62">
        <f t="shared" si="7"/>
        <v>4.8222226187305976E-2</v>
      </c>
      <c r="J62">
        <f t="shared" si="8"/>
        <v>2.2722514957370155E-3</v>
      </c>
      <c r="K62">
        <f t="shared" si="9"/>
        <v>4.8275731225115352E-2</v>
      </c>
      <c r="L62">
        <f t="shared" si="10"/>
        <v>0.99889167835573789</v>
      </c>
      <c r="M62">
        <f t="shared" si="11"/>
        <v>4.7068194268073175E-2</v>
      </c>
      <c r="N62">
        <f t="shared" si="12"/>
        <v>22.626458391778684</v>
      </c>
      <c r="O62">
        <f t="shared" si="13"/>
        <v>-38.932659028659543</v>
      </c>
      <c r="P62">
        <f t="shared" si="14"/>
        <v>12.637541608221305</v>
      </c>
      <c r="Q62">
        <f t="shared" si="15"/>
        <v>-39.40334097134027</v>
      </c>
    </row>
    <row r="63" spans="1:17" x14ac:dyDescent="0.15">
      <c r="A63">
        <f t="shared" si="17"/>
        <v>5.8999999999999932</v>
      </c>
      <c r="B63">
        <f t="shared" si="16"/>
        <v>17.75899999999999</v>
      </c>
      <c r="C63">
        <f t="shared" si="18"/>
        <v>-40.640999999999906</v>
      </c>
      <c r="D63">
        <f t="shared" si="2"/>
        <v>1.8299999999999237</v>
      </c>
      <c r="E63">
        <f t="shared" si="3"/>
        <v>-14.170000000000076</v>
      </c>
      <c r="F63">
        <f t="shared" si="4"/>
        <v>646.15200000000004</v>
      </c>
      <c r="G63">
        <f t="shared" si="5"/>
        <v>83.447999999999411</v>
      </c>
      <c r="H63">
        <f t="shared" si="6"/>
        <v>10418.060347209672</v>
      </c>
      <c r="I63">
        <f t="shared" si="7"/>
        <v>6.2022293830642151E-2</v>
      </c>
      <c r="J63">
        <f t="shared" si="8"/>
        <v>8.0099363239290282E-3</v>
      </c>
      <c r="K63">
        <f t="shared" si="9"/>
        <v>6.2537380916759769E-2</v>
      </c>
      <c r="L63">
        <f t="shared" si="10"/>
        <v>0.99176353280922935</v>
      </c>
      <c r="M63">
        <f t="shared" si="11"/>
        <v>0.12808237579681558</v>
      </c>
      <c r="N63">
        <f t="shared" si="12"/>
        <v>22.717817664046137</v>
      </c>
      <c r="O63">
        <f t="shared" si="13"/>
        <v>-40.000588121015831</v>
      </c>
      <c r="P63">
        <f t="shared" si="14"/>
        <v>12.800182335953842</v>
      </c>
      <c r="Q63">
        <f t="shared" si="15"/>
        <v>-41.281411878983981</v>
      </c>
    </row>
    <row r="64" spans="1:17" x14ac:dyDescent="0.15">
      <c r="A64">
        <f t="shared" si="17"/>
        <v>5.9999999999999929</v>
      </c>
      <c r="B64">
        <f t="shared" si="16"/>
        <v>17.999999999999979</v>
      </c>
      <c r="C64">
        <f t="shared" si="18"/>
        <v>-41.999999999999908</v>
      </c>
      <c r="D64">
        <f t="shared" si="2"/>
        <v>2.9999999999999147</v>
      </c>
      <c r="E64">
        <f t="shared" si="3"/>
        <v>-13.000000000000085</v>
      </c>
      <c r="F64">
        <f t="shared" si="4"/>
        <v>623.99999999999727</v>
      </c>
      <c r="G64">
        <f t="shared" si="5"/>
        <v>143.99999999999386</v>
      </c>
      <c r="H64">
        <f t="shared" si="6"/>
        <v>7921</v>
      </c>
      <c r="I64">
        <f t="shared" si="7"/>
        <v>7.8777932079282575E-2</v>
      </c>
      <c r="J64">
        <f t="shared" si="8"/>
        <v>1.8179522787526051E-2</v>
      </c>
      <c r="K64">
        <f t="shared" si="9"/>
        <v>8.0848361959103651E-2</v>
      </c>
      <c r="L64">
        <f t="shared" si="10"/>
        <v>0.97439119569462174</v>
      </c>
      <c r="M64">
        <f t="shared" si="11"/>
        <v>0.22485950669875024</v>
      </c>
      <c r="N64">
        <f t="shared" si="12"/>
        <v>22.871955978473089</v>
      </c>
      <c r="O64">
        <f t="shared" si="13"/>
        <v>-40.875702466506155</v>
      </c>
      <c r="P64">
        <f t="shared" si="14"/>
        <v>13.12804402152687</v>
      </c>
      <c r="Q64">
        <f t="shared" si="15"/>
        <v>-43.12429753349366</v>
      </c>
    </row>
    <row r="65" spans="1:17" x14ac:dyDescent="0.15">
      <c r="A65">
        <f t="shared" si="17"/>
        <v>6.0999999999999925</v>
      </c>
      <c r="B65">
        <f t="shared" si="16"/>
        <v>18.360999999999969</v>
      </c>
      <c r="C65">
        <f t="shared" si="18"/>
        <v>-43.238999999999912</v>
      </c>
      <c r="D65">
        <f t="shared" si="2"/>
        <v>4.2299999999999081</v>
      </c>
      <c r="E65">
        <f t="shared" si="3"/>
        <v>-11.770000000000092</v>
      </c>
      <c r="F65">
        <f t="shared" si="4"/>
        <v>593.20800000000509</v>
      </c>
      <c r="G65">
        <f t="shared" si="5"/>
        <v>213.19199999999478</v>
      </c>
      <c r="H65">
        <f t="shared" si="6"/>
        <v>6117.2577264103538</v>
      </c>
      <c r="I65">
        <f t="shared" si="7"/>
        <v>9.6972863745615534E-2</v>
      </c>
      <c r="J65">
        <f t="shared" si="8"/>
        <v>3.4850910250122359E-2</v>
      </c>
      <c r="K65">
        <f t="shared" si="9"/>
        <v>0.10304524369561072</v>
      </c>
      <c r="L65">
        <f t="shared" si="10"/>
        <v>0.94107074007284974</v>
      </c>
      <c r="M65">
        <f t="shared" si="11"/>
        <v>0.33820979018759756</v>
      </c>
      <c r="N65">
        <f t="shared" si="12"/>
        <v>23.066353700364218</v>
      </c>
      <c r="O65">
        <f t="shared" si="13"/>
        <v>-41.547951049061922</v>
      </c>
      <c r="P65">
        <f t="shared" si="14"/>
        <v>13.65564629963572</v>
      </c>
      <c r="Q65">
        <f t="shared" si="15"/>
        <v>-44.930048950937902</v>
      </c>
    </row>
    <row r="66" spans="1:17" x14ac:dyDescent="0.15">
      <c r="A66">
        <f t="shared" si="17"/>
        <v>6.1999999999999922</v>
      </c>
      <c r="B66">
        <f t="shared" si="16"/>
        <v>18.847999999999956</v>
      </c>
      <c r="C66">
        <f t="shared" si="18"/>
        <v>-44.351999999999919</v>
      </c>
      <c r="D66">
        <f t="shared" si="2"/>
        <v>5.5199999999998965</v>
      </c>
      <c r="E66">
        <f t="shared" si="3"/>
        <v>-10.480000000000103</v>
      </c>
      <c r="F66">
        <f t="shared" si="4"/>
        <v>553.34400000000096</v>
      </c>
      <c r="G66">
        <f t="shared" si="5"/>
        <v>291.45599999999604</v>
      </c>
      <c r="H66">
        <f t="shared" si="6"/>
        <v>4921.0786201598075</v>
      </c>
      <c r="I66">
        <f t="shared" si="7"/>
        <v>0.11244364146777878</v>
      </c>
      <c r="J66">
        <f t="shared" si="8"/>
        <v>5.9226040162416928E-2</v>
      </c>
      <c r="K66">
        <f t="shared" si="9"/>
        <v>0.12708775054998261</v>
      </c>
      <c r="L66">
        <f t="shared" si="10"/>
        <v>0.88477167139373969</v>
      </c>
      <c r="M66">
        <f t="shared" si="11"/>
        <v>0.46602477348219168</v>
      </c>
      <c r="N66">
        <f t="shared" si="12"/>
        <v>23.271858356968654</v>
      </c>
      <c r="O66">
        <f t="shared" si="13"/>
        <v>-42.021876132588957</v>
      </c>
      <c r="P66">
        <f t="shared" si="14"/>
        <v>14.424141643031259</v>
      </c>
      <c r="Q66">
        <f t="shared" si="15"/>
        <v>-46.68212386741088</v>
      </c>
    </row>
    <row r="67" spans="1:17" x14ac:dyDescent="0.15">
      <c r="A67">
        <f t="shared" si="17"/>
        <v>6.2999999999999918</v>
      </c>
      <c r="B67">
        <f t="shared" si="16"/>
        <v>19.466999999999949</v>
      </c>
      <c r="C67">
        <f t="shared" si="18"/>
        <v>-45.33299999999992</v>
      </c>
      <c r="D67">
        <f t="shared" si="2"/>
        <v>6.8699999999998873</v>
      </c>
      <c r="E67">
        <f t="shared" si="3"/>
        <v>-9.1300000000001127</v>
      </c>
      <c r="F67">
        <f t="shared" si="4"/>
        <v>503.9760000000033</v>
      </c>
      <c r="G67">
        <f t="shared" si="5"/>
        <v>379.22399999999357</v>
      </c>
      <c r="H67">
        <f t="shared" si="6"/>
        <v>4261.0736736103354</v>
      </c>
      <c r="I67">
        <f t="shared" si="7"/>
        <v>0.11827441593446869</v>
      </c>
      <c r="J67">
        <f t="shared" si="8"/>
        <v>8.8997287784203807E-2</v>
      </c>
      <c r="K67">
        <f t="shared" si="9"/>
        <v>0.14801808908908429</v>
      </c>
      <c r="L67">
        <f t="shared" si="10"/>
        <v>0.79905379580522451</v>
      </c>
      <c r="M67">
        <f t="shared" si="11"/>
        <v>0.60125953747883498</v>
      </c>
      <c r="N67">
        <f t="shared" si="12"/>
        <v>23.462268979026071</v>
      </c>
      <c r="O67">
        <f t="shared" si="13"/>
        <v>-42.326702312605747</v>
      </c>
      <c r="P67">
        <f t="shared" si="14"/>
        <v>15.471731020973827</v>
      </c>
      <c r="Q67">
        <f t="shared" si="15"/>
        <v>-48.339297687394094</v>
      </c>
    </row>
    <row r="68" spans="1:17" x14ac:dyDescent="0.15">
      <c r="A68">
        <f t="shared" si="17"/>
        <v>6.3999999999999915</v>
      </c>
      <c r="B68">
        <f t="shared" si="16"/>
        <v>20.223999999999929</v>
      </c>
      <c r="C68">
        <f t="shared" si="18"/>
        <v>-46.175999999999931</v>
      </c>
      <c r="D68">
        <f t="shared" si="2"/>
        <v>8.2799999999998768</v>
      </c>
      <c r="E68">
        <f t="shared" si="3"/>
        <v>-7.7200000000001232</v>
      </c>
      <c r="F68">
        <f t="shared" si="4"/>
        <v>444.67200000000867</v>
      </c>
      <c r="G68">
        <f t="shared" si="5"/>
        <v>476.92799999998942</v>
      </c>
      <c r="H68">
        <f t="shared" si="6"/>
        <v>4106.0413465605088</v>
      </c>
      <c r="I68">
        <f t="shared" si="7"/>
        <v>0.10829700981274708</v>
      </c>
      <c r="J68">
        <f t="shared" si="8"/>
        <v>0.11615275145719021</v>
      </c>
      <c r="K68">
        <f t="shared" si="9"/>
        <v>0.15880712832067093</v>
      </c>
      <c r="L68">
        <f t="shared" si="10"/>
        <v>0.68194048313793942</v>
      </c>
      <c r="M68">
        <f t="shared" si="11"/>
        <v>0.73140766844325178</v>
      </c>
      <c r="N68">
        <f t="shared" si="12"/>
        <v>23.633702415689626</v>
      </c>
      <c r="O68">
        <f t="shared" si="13"/>
        <v>-42.51896165778367</v>
      </c>
      <c r="P68">
        <f t="shared" si="14"/>
        <v>16.814297584310232</v>
      </c>
      <c r="Q68">
        <f t="shared" si="15"/>
        <v>-49.833038342216192</v>
      </c>
    </row>
    <row r="69" spans="1:17" x14ac:dyDescent="0.15">
      <c r="A69">
        <f t="shared" si="17"/>
        <v>6.4999999999999911</v>
      </c>
      <c r="B69">
        <f t="shared" si="16"/>
        <v>21.124999999999911</v>
      </c>
      <c r="C69">
        <f t="shared" si="18"/>
        <v>-46.874999999999943</v>
      </c>
      <c r="D69">
        <f t="shared" si="2"/>
        <v>9.749999999999865</v>
      </c>
      <c r="E69">
        <f t="shared" si="3"/>
        <v>-6.250000000000135</v>
      </c>
      <c r="F69">
        <f t="shared" si="4"/>
        <v>375.00000000000819</v>
      </c>
      <c r="G69">
        <f t="shared" si="5"/>
        <v>584.99999999998772</v>
      </c>
      <c r="H69">
        <f t="shared" si="6"/>
        <v>4497.3789062497563</v>
      </c>
      <c r="I69">
        <f t="shared" si="7"/>
        <v>8.338190039511495E-2</v>
      </c>
      <c r="J69">
        <f t="shared" si="8"/>
        <v>0.13007576461637374</v>
      </c>
      <c r="K69">
        <f t="shared" si="9"/>
        <v>0.15450645893953799</v>
      </c>
      <c r="L69">
        <f t="shared" si="10"/>
        <v>0.53966611472044834</v>
      </c>
      <c r="M69">
        <f t="shared" si="11"/>
        <v>0.84187913896386335</v>
      </c>
      <c r="N69">
        <f t="shared" si="12"/>
        <v>23.823330573602153</v>
      </c>
      <c r="O69">
        <f t="shared" si="13"/>
        <v>-42.665604305180629</v>
      </c>
      <c r="P69">
        <f t="shared" si="14"/>
        <v>18.42666942639767</v>
      </c>
      <c r="Q69">
        <f t="shared" si="15"/>
        <v>-51.084395694819257</v>
      </c>
    </row>
    <row r="70" spans="1:17" x14ac:dyDescent="0.15">
      <c r="A70">
        <f t="shared" ref="A70:A95" si="19">A69+$C$1</f>
        <v>6.5999999999999908</v>
      </c>
      <c r="B70">
        <f t="shared" ref="B70:B95" si="20">(A70-$B$2)^3-$C$2^2*(A70-$B$2)+28</f>
        <v>22.175999999999895</v>
      </c>
      <c r="C70">
        <f t="shared" si="18"/>
        <v>-47.423999999999964</v>
      </c>
      <c r="D70">
        <f t="shared" ref="D70:D95" si="21">3*(A70-$B$2)^2-$C$2^2</f>
        <v>11.279999999999855</v>
      </c>
      <c r="E70">
        <f t="shared" ref="E70:E95" si="22">3*(A70-$B$3)^2-$C$3^2</f>
        <v>-4.7200000000001445</v>
      </c>
      <c r="F70">
        <f t="shared" ref="F70:F95" si="23">-24*(3*A70^3-36*A70^2+119*A70-92)</f>
        <v>294.52800000000934</v>
      </c>
      <c r="G70">
        <f t="shared" ref="G70:G95" si="24">72*(A70^3-12*A70^2+45*A70-52)</f>
        <v>703.87199999998847</v>
      </c>
      <c r="H70">
        <f t="shared" ref="H70:H95" si="25">(9*A70^4-144*A70^3+762*A70^2-1488*A70+1025)^2</f>
        <v>5588.8183705600923</v>
      </c>
      <c r="I70">
        <f t="shared" ref="I70:I95" si="26">F70/H70</f>
        <v>5.2699511859515442E-2</v>
      </c>
      <c r="J70">
        <f t="shared" ref="J70:J95" si="27">G70/H70</f>
        <v>0.12594290122358168</v>
      </c>
      <c r="K70">
        <f t="shared" ref="K70:K95" si="28">SQRT(I70^2+J70^2)</f>
        <v>0.13652418437348038</v>
      </c>
      <c r="L70">
        <f t="shared" ref="L70:L95" si="29">I70/K70</f>
        <v>0.38600861892240862</v>
      </c>
      <c r="M70">
        <f t="shared" ref="M70:M95" si="30">J70/K70</f>
        <v>0.92249517403486425</v>
      </c>
      <c r="N70">
        <f t="shared" ref="N70:N95" si="31">B70+L70*$N$2</f>
        <v>24.106043094611938</v>
      </c>
      <c r="O70">
        <f t="shared" ref="O70:O95" si="32">C70+M70*$N$2</f>
        <v>-42.811524129825642</v>
      </c>
      <c r="P70">
        <f t="shared" ref="P70:P95" si="33">B70-L70*$N$2</f>
        <v>20.245956905387853</v>
      </c>
      <c r="Q70">
        <f t="shared" ref="Q70:Q95" si="34">C70-M70*$N$2</f>
        <v>-52.036475870174286</v>
      </c>
    </row>
    <row r="71" spans="1:17" x14ac:dyDescent="0.15">
      <c r="A71">
        <f t="shared" si="19"/>
        <v>6.6999999999999904</v>
      </c>
      <c r="B71">
        <f t="shared" si="20"/>
        <v>23.382999999999878</v>
      </c>
      <c r="C71">
        <f t="shared" si="18"/>
        <v>-47.816999999999965</v>
      </c>
      <c r="D71">
        <f t="shared" si="21"/>
        <v>12.869999999999845</v>
      </c>
      <c r="E71">
        <f t="shared" si="22"/>
        <v>-3.1300000000001553</v>
      </c>
      <c r="F71">
        <f t="shared" si="23"/>
        <v>202.82400000001144</v>
      </c>
      <c r="G71">
        <f t="shared" si="24"/>
        <v>833.97599999998556</v>
      </c>
      <c r="H71">
        <f t="shared" si="25"/>
        <v>7694.2545456102207</v>
      </c>
      <c r="I71">
        <f t="shared" si="26"/>
        <v>2.6360448409615975E-2</v>
      </c>
      <c r="J71">
        <f t="shared" si="27"/>
        <v>0.10838944761397208</v>
      </c>
      <c r="K71">
        <f t="shared" si="28"/>
        <v>0.11154884846746749</v>
      </c>
      <c r="L71">
        <f t="shared" si="29"/>
        <v>0.2363130482454405</v>
      </c>
      <c r="M71">
        <f t="shared" si="30"/>
        <v>0.97167697473437542</v>
      </c>
      <c r="N71">
        <f t="shared" si="31"/>
        <v>24.564565241227079</v>
      </c>
      <c r="O71">
        <f t="shared" si="32"/>
        <v>-42.958615126328084</v>
      </c>
      <c r="P71">
        <f t="shared" si="33"/>
        <v>22.201434758772677</v>
      </c>
      <c r="Q71">
        <f t="shared" si="34"/>
        <v>-52.675384873671845</v>
      </c>
    </row>
    <row r="72" spans="1:17" x14ac:dyDescent="0.15">
      <c r="A72">
        <f t="shared" si="19"/>
        <v>6.7999999999999901</v>
      </c>
      <c r="B72">
        <f t="shared" si="20"/>
        <v>24.751999999999853</v>
      </c>
      <c r="C72">
        <f t="shared" si="18"/>
        <v>-48.047999999999981</v>
      </c>
      <c r="D72">
        <f t="shared" si="21"/>
        <v>14.519999999999833</v>
      </c>
      <c r="E72">
        <f t="shared" si="22"/>
        <v>-1.4800000000001674</v>
      </c>
      <c r="F72">
        <f t="shared" si="23"/>
        <v>99.456000000013773</v>
      </c>
      <c r="G72">
        <f t="shared" si="24"/>
        <v>975.74399999998514</v>
      </c>
      <c r="H72">
        <f t="shared" si="25"/>
        <v>11344.465308157894</v>
      </c>
      <c r="I72">
        <f t="shared" si="26"/>
        <v>8.7669182547100016E-3</v>
      </c>
      <c r="J72">
        <f t="shared" si="27"/>
        <v>8.6010576390790308E-2</v>
      </c>
      <c r="K72">
        <f t="shared" si="28"/>
        <v>8.6456220752243976E-2</v>
      </c>
      <c r="L72">
        <f t="shared" si="29"/>
        <v>0.10140297804403457</v>
      </c>
      <c r="M72">
        <f t="shared" si="30"/>
        <v>0.99484543324267272</v>
      </c>
      <c r="N72">
        <f t="shared" si="31"/>
        <v>25.259014890220026</v>
      </c>
      <c r="O72">
        <f t="shared" si="32"/>
        <v>-43.07377283378662</v>
      </c>
      <c r="P72">
        <f t="shared" si="33"/>
        <v>24.24498510977968</v>
      </c>
      <c r="Q72">
        <f t="shared" si="34"/>
        <v>-53.022227166213341</v>
      </c>
    </row>
    <row r="73" spans="1:17" x14ac:dyDescent="0.15">
      <c r="A73">
        <f t="shared" si="19"/>
        <v>6.8999999999999897</v>
      </c>
      <c r="B73">
        <f t="shared" si="20"/>
        <v>26.288999999999831</v>
      </c>
      <c r="C73">
        <f t="shared" si="18"/>
        <v>-48.111000000000004</v>
      </c>
      <c r="D73">
        <f t="shared" si="21"/>
        <v>16.229999999999819</v>
      </c>
      <c r="E73">
        <f t="shared" si="22"/>
        <v>0.22999999999981924</v>
      </c>
      <c r="F73">
        <f t="shared" si="23"/>
        <v>-16.007999999989806</v>
      </c>
      <c r="G73">
        <f t="shared" si="24"/>
        <v>1129.6079999999811</v>
      </c>
      <c r="H73">
        <f t="shared" si="25"/>
        <v>17353.556942408315</v>
      </c>
      <c r="I73">
        <f t="shared" si="26"/>
        <v>-9.2246218185216774E-4</v>
      </c>
      <c r="J73">
        <f t="shared" si="27"/>
        <v>6.5093744397695497E-2</v>
      </c>
      <c r="K73">
        <f t="shared" si="28"/>
        <v>6.5100280308071343E-2</v>
      </c>
      <c r="L73">
        <f t="shared" si="29"/>
        <v>-1.4169864975801002E-2</v>
      </c>
      <c r="M73">
        <f t="shared" si="30"/>
        <v>0.99989960242344711</v>
      </c>
      <c r="N73">
        <f t="shared" si="31"/>
        <v>26.218150675120825</v>
      </c>
      <c r="O73">
        <f t="shared" si="32"/>
        <v>-43.111501987882768</v>
      </c>
      <c r="P73">
        <f t="shared" si="33"/>
        <v>26.359849324878837</v>
      </c>
      <c r="Q73">
        <f t="shared" si="34"/>
        <v>-53.11049801211724</v>
      </c>
    </row>
    <row r="74" spans="1:17" x14ac:dyDescent="0.15">
      <c r="A74">
        <f t="shared" si="19"/>
        <v>6.9999999999999893</v>
      </c>
      <c r="B74">
        <f t="shared" si="20"/>
        <v>27.999999999999808</v>
      </c>
      <c r="C74">
        <f t="shared" si="18"/>
        <v>-48.000000000000014</v>
      </c>
      <c r="D74">
        <f t="shared" si="21"/>
        <v>17.999999999999808</v>
      </c>
      <c r="E74">
        <f t="shared" si="22"/>
        <v>1.9999999999998082</v>
      </c>
      <c r="F74">
        <f t="shared" si="23"/>
        <v>-143.99999999998636</v>
      </c>
      <c r="G74">
        <f t="shared" si="24"/>
        <v>1295.9999999999836</v>
      </c>
      <c r="H74">
        <f t="shared" si="25"/>
        <v>26896.000000000597</v>
      </c>
      <c r="I74">
        <f t="shared" si="26"/>
        <v>-5.3539559785835498E-3</v>
      </c>
      <c r="J74">
        <f t="shared" si="27"/>
        <v>4.8185603807255908E-2</v>
      </c>
      <c r="K74">
        <f t="shared" si="28"/>
        <v>4.8482133398711387E-2</v>
      </c>
      <c r="L74">
        <f t="shared" si="29"/>
        <v>-0.11043152607483757</v>
      </c>
      <c r="M74">
        <f t="shared" si="30"/>
        <v>0.99388373467361979</v>
      </c>
      <c r="N74">
        <f t="shared" si="31"/>
        <v>27.447842369625619</v>
      </c>
      <c r="O74">
        <f t="shared" si="32"/>
        <v>-43.030581326631918</v>
      </c>
      <c r="P74">
        <f t="shared" si="33"/>
        <v>28.552157630373998</v>
      </c>
      <c r="Q74">
        <f t="shared" si="34"/>
        <v>-52.969418673368111</v>
      </c>
    </row>
    <row r="75" spans="1:17" x14ac:dyDescent="0.15">
      <c r="A75">
        <f t="shared" si="19"/>
        <v>7.099999999999989</v>
      </c>
      <c r="B75">
        <f t="shared" si="20"/>
        <v>29.890999999999785</v>
      </c>
      <c r="C75">
        <f t="shared" si="18"/>
        <v>-47.709000000000046</v>
      </c>
      <c r="D75">
        <f t="shared" si="21"/>
        <v>19.829999999999796</v>
      </c>
      <c r="E75">
        <f t="shared" si="22"/>
        <v>3.8299999999997958</v>
      </c>
      <c r="F75">
        <f t="shared" si="23"/>
        <v>-284.95199999998476</v>
      </c>
      <c r="G75">
        <f t="shared" si="24"/>
        <v>1475.3519999999826</v>
      </c>
      <c r="H75">
        <f t="shared" si="25"/>
        <v>41595.153811210505</v>
      </c>
      <c r="I75">
        <f t="shared" si="26"/>
        <v>-6.8506057530958332E-3</v>
      </c>
      <c r="J75">
        <f t="shared" si="27"/>
        <v>3.5469324303889306E-2</v>
      </c>
      <c r="K75">
        <f t="shared" si="28"/>
        <v>3.6124835857880691E-2</v>
      </c>
      <c r="L75">
        <f t="shared" si="29"/>
        <v>-0.18963700707310929</v>
      </c>
      <c r="M75">
        <f t="shared" si="30"/>
        <v>0.98185426899736672</v>
      </c>
      <c r="N75">
        <f t="shared" si="31"/>
        <v>28.942814964634238</v>
      </c>
      <c r="O75">
        <f t="shared" si="32"/>
        <v>-42.799728655013212</v>
      </c>
      <c r="P75">
        <f t="shared" si="33"/>
        <v>30.839185035365333</v>
      </c>
      <c r="Q75">
        <f t="shared" si="34"/>
        <v>-52.61827134498688</v>
      </c>
    </row>
    <row r="76" spans="1:17" x14ac:dyDescent="0.15">
      <c r="A76">
        <f t="shared" si="19"/>
        <v>7.1999999999999886</v>
      </c>
      <c r="B76">
        <f t="shared" si="20"/>
        <v>31.967999999999755</v>
      </c>
      <c r="C76">
        <f t="shared" si="18"/>
        <v>-47.232000000000063</v>
      </c>
      <c r="D76">
        <f t="shared" si="21"/>
        <v>21.719999999999782</v>
      </c>
      <c r="E76">
        <f t="shared" si="22"/>
        <v>5.7199999999997821</v>
      </c>
      <c r="F76">
        <f t="shared" si="23"/>
        <v>-439.29599999998572</v>
      </c>
      <c r="G76">
        <f t="shared" si="24"/>
        <v>1668.09599999998</v>
      </c>
      <c r="H76">
        <f t="shared" si="25"/>
        <v>63624.210434553672</v>
      </c>
      <c r="I76">
        <f t="shared" si="26"/>
        <v>-6.904541478779727E-3</v>
      </c>
      <c r="J76">
        <f t="shared" si="27"/>
        <v>2.6217944216625655E-2</v>
      </c>
      <c r="K76">
        <f t="shared" si="28"/>
        <v>2.7111866257752977E-2</v>
      </c>
      <c r="L76">
        <f t="shared" si="29"/>
        <v>-0.2546686168018879</v>
      </c>
      <c r="M76">
        <f t="shared" si="30"/>
        <v>0.96702838407991576</v>
      </c>
      <c r="N76">
        <f t="shared" si="31"/>
        <v>30.694656915990315</v>
      </c>
      <c r="O76">
        <f t="shared" si="32"/>
        <v>-42.396858079600484</v>
      </c>
      <c r="P76">
        <f t="shared" si="33"/>
        <v>33.241343084009195</v>
      </c>
      <c r="Q76">
        <f t="shared" si="34"/>
        <v>-52.067141920399642</v>
      </c>
    </row>
    <row r="77" spans="1:17" x14ac:dyDescent="0.15">
      <c r="A77">
        <f t="shared" si="19"/>
        <v>7.2999999999999883</v>
      </c>
      <c r="B77">
        <f t="shared" si="20"/>
        <v>34.236999999999718</v>
      </c>
      <c r="C77">
        <f t="shared" si="18"/>
        <v>-46.563000000000088</v>
      </c>
      <c r="D77">
        <f t="shared" si="21"/>
        <v>23.669999999999767</v>
      </c>
      <c r="E77">
        <f t="shared" si="22"/>
        <v>7.6699999999997672</v>
      </c>
      <c r="F77">
        <f t="shared" si="23"/>
        <v>-607.46399999997902</v>
      </c>
      <c r="G77">
        <f t="shared" si="24"/>
        <v>1874.6639999999738</v>
      </c>
      <c r="H77">
        <f t="shared" si="25"/>
        <v>95820.521491208739</v>
      </c>
      <c r="I77">
        <f t="shared" si="26"/>
        <v>-6.3396023163546662E-3</v>
      </c>
      <c r="J77">
        <f t="shared" si="27"/>
        <v>1.9564326835478232E-2</v>
      </c>
      <c r="K77">
        <f t="shared" si="28"/>
        <v>2.0565831907679862E-2</v>
      </c>
      <c r="L77">
        <f t="shared" si="29"/>
        <v>-0.30825897755136666</v>
      </c>
      <c r="M77">
        <f t="shared" si="30"/>
        <v>0.95130247700664905</v>
      </c>
      <c r="N77">
        <f t="shared" si="31"/>
        <v>32.695705112242884</v>
      </c>
      <c r="O77">
        <f t="shared" si="32"/>
        <v>-41.806487614966841</v>
      </c>
      <c r="P77">
        <f t="shared" si="33"/>
        <v>35.778294887756552</v>
      </c>
      <c r="Q77">
        <f t="shared" si="34"/>
        <v>-51.319512385033335</v>
      </c>
    </row>
    <row r="78" spans="1:17" x14ac:dyDescent="0.15">
      <c r="A78">
        <f t="shared" si="19"/>
        <v>7.3999999999999879</v>
      </c>
      <c r="B78">
        <f t="shared" si="20"/>
        <v>36.703999999999681</v>
      </c>
      <c r="C78">
        <f t="shared" si="18"/>
        <v>-45.696000000000126</v>
      </c>
      <c r="D78">
        <f t="shared" si="21"/>
        <v>25.679999999999751</v>
      </c>
      <c r="E78">
        <f t="shared" si="22"/>
        <v>9.679999999999751</v>
      </c>
      <c r="F78">
        <f t="shared" si="23"/>
        <v>-789.887999999979</v>
      </c>
      <c r="G78">
        <f t="shared" si="24"/>
        <v>2095.4879999999703</v>
      </c>
      <c r="H78">
        <f t="shared" si="25"/>
        <v>141814.30398975677</v>
      </c>
      <c r="I78">
        <f t="shared" si="26"/>
        <v>-5.5698753777124804E-3</v>
      </c>
      <c r="J78">
        <f t="shared" si="27"/>
        <v>1.47762809607085E-2</v>
      </c>
      <c r="K78">
        <f t="shared" si="28"/>
        <v>1.5791199788269549E-2</v>
      </c>
      <c r="L78">
        <f t="shared" si="29"/>
        <v>-0.35272021457483221</v>
      </c>
      <c r="M78">
        <f t="shared" si="30"/>
        <v>0.93572883370679794</v>
      </c>
      <c r="N78">
        <f t="shared" si="31"/>
        <v>34.940398927125521</v>
      </c>
      <c r="O78">
        <f t="shared" si="32"/>
        <v>-41.017355831466134</v>
      </c>
      <c r="P78">
        <f t="shared" si="33"/>
        <v>38.46760107287384</v>
      </c>
      <c r="Q78">
        <f t="shared" si="34"/>
        <v>-50.374644168534118</v>
      </c>
    </row>
    <row r="79" spans="1:17" x14ac:dyDescent="0.15">
      <c r="A79">
        <f t="shared" si="19"/>
        <v>7.4999999999999876</v>
      </c>
      <c r="B79">
        <f t="shared" si="20"/>
        <v>39.374999999999659</v>
      </c>
      <c r="C79">
        <f t="shared" si="18"/>
        <v>-44.625000000000142</v>
      </c>
      <c r="D79">
        <f t="shared" si="21"/>
        <v>27.749999999999737</v>
      </c>
      <c r="E79">
        <f t="shared" si="22"/>
        <v>11.749999999999737</v>
      </c>
      <c r="F79">
        <f t="shared" si="23"/>
        <v>-986.99999999996999</v>
      </c>
      <c r="G79">
        <f t="shared" si="24"/>
        <v>2330.9999999999714</v>
      </c>
      <c r="H79">
        <f t="shared" si="25"/>
        <v>206172.75390624668</v>
      </c>
      <c r="I79">
        <f t="shared" si="26"/>
        <v>-4.7872474965765374E-3</v>
      </c>
      <c r="J79">
        <f t="shared" si="27"/>
        <v>1.1306052598297985E-2</v>
      </c>
      <c r="K79">
        <f t="shared" si="28"/>
        <v>1.2277807782701232E-2</v>
      </c>
      <c r="L79">
        <f t="shared" si="29"/>
        <v>-0.38991060792803017</v>
      </c>
      <c r="M79">
        <f t="shared" si="30"/>
        <v>0.92085271234068367</v>
      </c>
      <c r="N79">
        <f t="shared" si="31"/>
        <v>37.425446960359508</v>
      </c>
      <c r="O79">
        <f t="shared" si="32"/>
        <v>-40.020736438296723</v>
      </c>
      <c r="P79">
        <f t="shared" si="33"/>
        <v>41.32455303963981</v>
      </c>
      <c r="Q79">
        <f t="shared" si="34"/>
        <v>-49.229263561703561</v>
      </c>
    </row>
    <row r="80" spans="1:17" x14ac:dyDescent="0.15">
      <c r="A80">
        <f t="shared" si="19"/>
        <v>7.5999999999999872</v>
      </c>
      <c r="B80">
        <f t="shared" si="20"/>
        <v>42.255999999999617</v>
      </c>
      <c r="C80">
        <f t="shared" si="18"/>
        <v>-43.344000000000186</v>
      </c>
      <c r="D80">
        <f t="shared" si="21"/>
        <v>29.879999999999725</v>
      </c>
      <c r="E80">
        <f t="shared" si="22"/>
        <v>13.879999999999725</v>
      </c>
      <c r="F80">
        <f t="shared" si="23"/>
        <v>-1199.2319999999745</v>
      </c>
      <c r="G80">
        <f t="shared" si="24"/>
        <v>2581.631999999971</v>
      </c>
      <c r="H80">
        <f t="shared" si="25"/>
        <v>294560.62894334551</v>
      </c>
      <c r="I80">
        <f t="shared" si="26"/>
        <v>-4.0712569235810177E-3</v>
      </c>
      <c r="J80">
        <f t="shared" si="27"/>
        <v>8.7643484781413563E-3</v>
      </c>
      <c r="K80">
        <f t="shared" si="28"/>
        <v>9.6637951749871578E-3</v>
      </c>
      <c r="L80">
        <f t="shared" si="29"/>
        <v>-0.42128965379136651</v>
      </c>
      <c r="M80">
        <f t="shared" si="30"/>
        <v>0.90692614231168278</v>
      </c>
      <c r="N80">
        <f t="shared" si="31"/>
        <v>40.149551731042784</v>
      </c>
      <c r="O80">
        <f t="shared" si="32"/>
        <v>-38.809369288441772</v>
      </c>
      <c r="P80">
        <f t="shared" si="33"/>
        <v>44.362448268956449</v>
      </c>
      <c r="Q80">
        <f t="shared" si="34"/>
        <v>-47.8786307115586</v>
      </c>
    </row>
    <row r="81" spans="1:17" x14ac:dyDescent="0.15">
      <c r="A81">
        <f t="shared" si="19"/>
        <v>7.6999999999999869</v>
      </c>
      <c r="B81">
        <f t="shared" si="20"/>
        <v>45.352999999999582</v>
      </c>
      <c r="C81">
        <f t="shared" si="18"/>
        <v>-41.847000000000207</v>
      </c>
      <c r="D81">
        <f t="shared" si="21"/>
        <v>32.069999999999709</v>
      </c>
      <c r="E81">
        <f t="shared" si="22"/>
        <v>16.069999999999709</v>
      </c>
      <c r="F81">
        <f t="shared" si="23"/>
        <v>-1427.0159999999714</v>
      </c>
      <c r="G81">
        <f t="shared" si="24"/>
        <v>2847.815999999963</v>
      </c>
      <c r="H81">
        <f t="shared" si="25"/>
        <v>413918.39455198724</v>
      </c>
      <c r="I81">
        <f t="shared" si="26"/>
        <v>-3.4475781187364974E-3</v>
      </c>
      <c r="J81">
        <f t="shared" si="27"/>
        <v>6.8801387845600654E-3</v>
      </c>
      <c r="K81">
        <f t="shared" si="28"/>
        <v>7.6955899435714702E-3</v>
      </c>
      <c r="L81">
        <f t="shared" si="29"/>
        <v>-0.44799399968243375</v>
      </c>
      <c r="M81">
        <f t="shared" si="30"/>
        <v>0.89403656314970448</v>
      </c>
      <c r="N81">
        <f t="shared" si="31"/>
        <v>43.113030001587411</v>
      </c>
      <c r="O81">
        <f t="shared" si="32"/>
        <v>-37.376817184251685</v>
      </c>
      <c r="P81">
        <f t="shared" si="33"/>
        <v>47.592969998411753</v>
      </c>
      <c r="Q81">
        <f t="shared" si="34"/>
        <v>-46.31718281574873</v>
      </c>
    </row>
    <row r="82" spans="1:17" x14ac:dyDescent="0.15">
      <c r="A82">
        <f t="shared" si="19"/>
        <v>7.7999999999999865</v>
      </c>
      <c r="B82">
        <f t="shared" si="20"/>
        <v>48.671999999999542</v>
      </c>
      <c r="C82">
        <f t="shared" si="18"/>
        <v>-40.128000000000242</v>
      </c>
      <c r="D82">
        <f t="shared" si="21"/>
        <v>34.319999999999695</v>
      </c>
      <c r="E82">
        <f t="shared" si="22"/>
        <v>18.319999999999695</v>
      </c>
      <c r="F82">
        <f t="shared" si="23"/>
        <v>-1670.7839999999642</v>
      </c>
      <c r="G82">
        <f t="shared" si="24"/>
        <v>3129.9839999999617</v>
      </c>
      <c r="H82">
        <f t="shared" si="25"/>
        <v>572659.05995773128</v>
      </c>
      <c r="I82">
        <f t="shared" si="26"/>
        <v>-2.9175893945051477E-3</v>
      </c>
      <c r="J82">
        <f t="shared" si="27"/>
        <v>5.4657024028066364E-3</v>
      </c>
      <c r="K82">
        <f t="shared" si="28"/>
        <v>6.1956622431322992E-3</v>
      </c>
      <c r="L82">
        <f t="shared" si="29"/>
        <v>-0.47090840010512286</v>
      </c>
      <c r="M82">
        <f t="shared" si="30"/>
        <v>0.88218211198733421</v>
      </c>
      <c r="N82">
        <f t="shared" si="31"/>
        <v>46.31745799947393</v>
      </c>
      <c r="O82">
        <f t="shared" si="32"/>
        <v>-35.717089440063575</v>
      </c>
      <c r="P82">
        <f t="shared" si="33"/>
        <v>51.026542000525154</v>
      </c>
      <c r="Q82">
        <f t="shared" si="34"/>
        <v>-44.538910559936909</v>
      </c>
    </row>
    <row r="83" spans="1:17" x14ac:dyDescent="0.15">
      <c r="A83">
        <f t="shared" si="19"/>
        <v>7.8999999999999861</v>
      </c>
      <c r="B83">
        <f t="shared" si="20"/>
        <v>52.218999999999497</v>
      </c>
      <c r="C83">
        <f t="shared" si="18"/>
        <v>-38.181000000000289</v>
      </c>
      <c r="D83">
        <f t="shared" si="21"/>
        <v>36.629999999999676</v>
      </c>
      <c r="E83">
        <f t="shared" si="22"/>
        <v>20.629999999999676</v>
      </c>
      <c r="F83">
        <f t="shared" si="23"/>
        <v>-1930.9679999999644</v>
      </c>
      <c r="G83">
        <f t="shared" si="24"/>
        <v>3428.5679999999611</v>
      </c>
      <c r="H83">
        <f t="shared" si="25"/>
        <v>780884.86359358823</v>
      </c>
      <c r="I83">
        <f t="shared" si="26"/>
        <v>-2.4727947614629872E-3</v>
      </c>
      <c r="J83">
        <f t="shared" si="27"/>
        <v>4.390619103848273E-3</v>
      </c>
      <c r="K83">
        <f t="shared" si="28"/>
        <v>5.0390723399645898E-3</v>
      </c>
      <c r="L83">
        <f t="shared" si="29"/>
        <v>-0.49072420370936048</v>
      </c>
      <c r="M83">
        <f t="shared" si="30"/>
        <v>0.87131495791924396</v>
      </c>
      <c r="N83">
        <f t="shared" si="31"/>
        <v>49.765378981452692</v>
      </c>
      <c r="O83">
        <f t="shared" si="32"/>
        <v>-33.824425210404073</v>
      </c>
      <c r="P83">
        <f t="shared" si="33"/>
        <v>54.672621018546302</v>
      </c>
      <c r="Q83">
        <f t="shared" si="34"/>
        <v>-42.537574789596505</v>
      </c>
    </row>
    <row r="84" spans="1:17" x14ac:dyDescent="0.15">
      <c r="A84">
        <f t="shared" si="19"/>
        <v>7.9999999999999858</v>
      </c>
      <c r="B84">
        <f t="shared" si="20"/>
        <v>55.999999999999446</v>
      </c>
      <c r="C84">
        <f t="shared" si="18"/>
        <v>-36.000000000000327</v>
      </c>
      <c r="D84">
        <f t="shared" si="21"/>
        <v>38.999999999999659</v>
      </c>
      <c r="E84">
        <f t="shared" si="22"/>
        <v>22.999999999999659</v>
      </c>
      <c r="F84">
        <f t="shared" si="23"/>
        <v>-2207.9999999999591</v>
      </c>
      <c r="G84">
        <f t="shared" si="24"/>
        <v>3743.999999999955</v>
      </c>
      <c r="H84">
        <f t="shared" si="25"/>
        <v>1050624.9999999553</v>
      </c>
      <c r="I84">
        <f t="shared" si="26"/>
        <v>-2.1016061867936259E-3</v>
      </c>
      <c r="J84">
        <f t="shared" si="27"/>
        <v>3.5635930993457364E-3</v>
      </c>
      <c r="K84">
        <f t="shared" si="28"/>
        <v>4.1371420500236388E-3</v>
      </c>
      <c r="L84">
        <f t="shared" si="29"/>
        <v>-0.50798501994429168</v>
      </c>
      <c r="M84">
        <f t="shared" si="30"/>
        <v>0.86136590338380448</v>
      </c>
      <c r="N84">
        <f t="shared" si="31"/>
        <v>53.460074900277988</v>
      </c>
      <c r="O84">
        <f t="shared" si="32"/>
        <v>-31.693170483081303</v>
      </c>
      <c r="P84">
        <f t="shared" si="33"/>
        <v>58.539925099720904</v>
      </c>
      <c r="Q84">
        <f t="shared" si="34"/>
        <v>-40.30682951691935</v>
      </c>
    </row>
    <row r="85" spans="1:17" x14ac:dyDescent="0.15">
      <c r="A85">
        <f t="shared" si="19"/>
        <v>8.0999999999999854</v>
      </c>
      <c r="B85">
        <f t="shared" si="20"/>
        <v>60.020999999999397</v>
      </c>
      <c r="C85">
        <f t="shared" si="18"/>
        <v>-33.579000000000363</v>
      </c>
      <c r="D85">
        <f t="shared" si="21"/>
        <v>41.429999999999644</v>
      </c>
      <c r="E85">
        <f t="shared" si="22"/>
        <v>25.429999999999644</v>
      </c>
      <c r="F85">
        <f t="shared" si="23"/>
        <v>-2502.3119999999544</v>
      </c>
      <c r="G85">
        <f t="shared" si="24"/>
        <v>4076.7119999999495</v>
      </c>
      <c r="H85">
        <f t="shared" si="25"/>
        <v>1396095.612911944</v>
      </c>
      <c r="I85">
        <f t="shared" si="26"/>
        <v>-1.7923643458635972E-3</v>
      </c>
      <c r="J85">
        <f t="shared" si="27"/>
        <v>2.9200808041340647E-3</v>
      </c>
      <c r="K85">
        <f t="shared" si="28"/>
        <v>3.426286889767885E-3</v>
      </c>
      <c r="L85">
        <f t="shared" si="29"/>
        <v>-0.52312150252690059</v>
      </c>
      <c r="M85">
        <f t="shared" si="30"/>
        <v>0.85225811441956822</v>
      </c>
      <c r="N85">
        <f t="shared" si="31"/>
        <v>57.405392487364892</v>
      </c>
      <c r="O85">
        <f t="shared" si="32"/>
        <v>-29.317709427902521</v>
      </c>
      <c r="P85">
        <f t="shared" si="33"/>
        <v>62.636607512633901</v>
      </c>
      <c r="Q85">
        <f t="shared" si="34"/>
        <v>-37.840290572098205</v>
      </c>
    </row>
    <row r="86" spans="1:17" x14ac:dyDescent="0.15">
      <c r="A86">
        <f t="shared" si="19"/>
        <v>8.1999999999999851</v>
      </c>
      <c r="B86">
        <f t="shared" si="20"/>
        <v>64.287999999999343</v>
      </c>
      <c r="C86">
        <f t="shared" si="18"/>
        <v>-30.912000000000418</v>
      </c>
      <c r="D86">
        <f t="shared" si="21"/>
        <v>43.919999999999632</v>
      </c>
      <c r="E86">
        <f t="shared" si="22"/>
        <v>27.919999999999632</v>
      </c>
      <c r="F86">
        <f t="shared" si="23"/>
        <v>-2814.3359999999511</v>
      </c>
      <c r="G86">
        <f t="shared" si="24"/>
        <v>4427.1359999999468</v>
      </c>
      <c r="H86">
        <f t="shared" si="25"/>
        <v>1833983.3119129059</v>
      </c>
      <c r="I86">
        <f t="shared" si="26"/>
        <v>-1.5345483144361355E-3</v>
      </c>
      <c r="J86">
        <f t="shared" si="27"/>
        <v>2.4139456292992635E-3</v>
      </c>
      <c r="K86">
        <f t="shared" si="28"/>
        <v>2.8604146605958726E-3</v>
      </c>
      <c r="L86">
        <f t="shared" si="29"/>
        <v>-0.53647757284129682</v>
      </c>
      <c r="M86">
        <f t="shared" si="30"/>
        <v>0.84391457733488118</v>
      </c>
      <c r="N86">
        <f t="shared" si="31"/>
        <v>61.60561213579286</v>
      </c>
      <c r="O86">
        <f t="shared" si="32"/>
        <v>-26.692427113326012</v>
      </c>
      <c r="P86">
        <f t="shared" si="33"/>
        <v>66.970387864205833</v>
      </c>
      <c r="Q86">
        <f t="shared" si="34"/>
        <v>-35.131572886674824</v>
      </c>
    </row>
    <row r="87" spans="1:17" x14ac:dyDescent="0.15">
      <c r="A87">
        <f t="shared" si="19"/>
        <v>8.2999999999999847</v>
      </c>
      <c r="B87">
        <f t="shared" si="20"/>
        <v>68.806999999999292</v>
      </c>
      <c r="C87">
        <f t="shared" si="18"/>
        <v>-27.993000000000464</v>
      </c>
      <c r="D87">
        <f t="shared" si="21"/>
        <v>46.469999999999601</v>
      </c>
      <c r="E87">
        <f t="shared" si="22"/>
        <v>30.469999999999601</v>
      </c>
      <c r="F87">
        <f t="shared" si="23"/>
        <v>-3144.5039999999499</v>
      </c>
      <c r="G87">
        <f t="shared" si="24"/>
        <v>4795.7039999999488</v>
      </c>
      <c r="H87">
        <f t="shared" si="25"/>
        <v>2383753.5026927078</v>
      </c>
      <c r="I87">
        <f t="shared" si="26"/>
        <v>-1.3191397501662366E-3</v>
      </c>
      <c r="J87">
        <f t="shared" si="27"/>
        <v>2.0118288214711301E-3</v>
      </c>
      <c r="K87">
        <f t="shared" si="28"/>
        <v>2.4057399874821378E-3</v>
      </c>
      <c r="L87">
        <f t="shared" si="29"/>
        <v>-0.5483301425050745</v>
      </c>
      <c r="M87">
        <f t="shared" si="30"/>
        <v>0.83626195346934495</v>
      </c>
      <c r="N87">
        <f t="shared" si="31"/>
        <v>66.065349287473921</v>
      </c>
      <c r="O87">
        <f t="shared" si="32"/>
        <v>-23.811690232653739</v>
      </c>
      <c r="P87">
        <f t="shared" si="33"/>
        <v>71.548650712524662</v>
      </c>
      <c r="Q87">
        <f t="shared" si="34"/>
        <v>-32.174309767347189</v>
      </c>
    </row>
    <row r="88" spans="1:17" x14ac:dyDescent="0.15">
      <c r="A88">
        <f t="shared" si="19"/>
        <v>8.3999999999999844</v>
      </c>
      <c r="B88">
        <f t="shared" si="20"/>
        <v>73.583999999999236</v>
      </c>
      <c r="C88">
        <f t="shared" si="18"/>
        <v>-24.816000000000514</v>
      </c>
      <c r="D88">
        <f t="shared" si="21"/>
        <v>49.079999999999586</v>
      </c>
      <c r="E88">
        <f t="shared" si="22"/>
        <v>33.079999999999586</v>
      </c>
      <c r="F88">
        <f t="shared" si="23"/>
        <v>-3493.2479999999487</v>
      </c>
      <c r="G88">
        <f t="shared" si="24"/>
        <v>5182.8479999999372</v>
      </c>
      <c r="H88">
        <f t="shared" si="25"/>
        <v>3067984.8536087871</v>
      </c>
      <c r="I88">
        <f t="shared" si="26"/>
        <v>-1.1386131831423276E-3</v>
      </c>
      <c r="J88">
        <f t="shared" si="27"/>
        <v>1.6893329815183065E-3</v>
      </c>
      <c r="K88">
        <f t="shared" si="28"/>
        <v>2.0372250497358003E-3</v>
      </c>
      <c r="L88">
        <f t="shared" si="29"/>
        <v>-0.55890397739316522</v>
      </c>
      <c r="M88">
        <f t="shared" si="30"/>
        <v>0.82923238242009123</v>
      </c>
      <c r="N88">
        <f t="shared" si="31"/>
        <v>70.789480113033406</v>
      </c>
      <c r="O88">
        <f t="shared" si="32"/>
        <v>-20.669838087900057</v>
      </c>
      <c r="P88">
        <f t="shared" si="33"/>
        <v>76.378519886965066</v>
      </c>
      <c r="Q88">
        <f t="shared" si="34"/>
        <v>-28.962161912100971</v>
      </c>
    </row>
    <row r="89" spans="1:17" x14ac:dyDescent="0.15">
      <c r="A89">
        <f t="shared" si="19"/>
        <v>8.499999999999984</v>
      </c>
      <c r="B89">
        <f t="shared" si="20"/>
        <v>78.624999999999176</v>
      </c>
      <c r="C89">
        <f t="shared" si="18"/>
        <v>-21.375000000000568</v>
      </c>
      <c r="D89">
        <f t="shared" si="21"/>
        <v>51.749999999999574</v>
      </c>
      <c r="E89">
        <f t="shared" si="22"/>
        <v>35.749999999999574</v>
      </c>
      <c r="F89">
        <f t="shared" si="23"/>
        <v>-3860.9999999999372</v>
      </c>
      <c r="G89">
        <f t="shared" si="24"/>
        <v>5588.9999999999309</v>
      </c>
      <c r="H89">
        <f t="shared" si="25"/>
        <v>3912731.2539061131</v>
      </c>
      <c r="I89">
        <f t="shared" si="26"/>
        <v>-9.8677873573490833E-4</v>
      </c>
      <c r="J89">
        <f t="shared" si="27"/>
        <v>1.4284139741057821E-3</v>
      </c>
      <c r="K89">
        <f t="shared" si="28"/>
        <v>1.736115996907827E-3</v>
      </c>
      <c r="L89">
        <f t="shared" si="29"/>
        <v>-0.56838295222925583</v>
      </c>
      <c r="M89">
        <f t="shared" si="30"/>
        <v>0.82276413364654843</v>
      </c>
      <c r="N89">
        <f t="shared" si="31"/>
        <v>75.783085238852891</v>
      </c>
      <c r="O89">
        <f t="shared" si="32"/>
        <v>-17.261179331767828</v>
      </c>
      <c r="P89">
        <f t="shared" si="33"/>
        <v>81.46691476114546</v>
      </c>
      <c r="Q89">
        <f t="shared" si="34"/>
        <v>-25.488820668233309</v>
      </c>
    </row>
    <row r="90" spans="1:17" x14ac:dyDescent="0.15">
      <c r="A90">
        <f t="shared" si="19"/>
        <v>8.5999999999999837</v>
      </c>
      <c r="B90">
        <f t="shared" si="20"/>
        <v>83.935999999999126</v>
      </c>
      <c r="C90">
        <f t="shared" si="18"/>
        <v>-17.664000000000613</v>
      </c>
      <c r="D90">
        <f t="shared" si="21"/>
        <v>54.479999999999549</v>
      </c>
      <c r="E90">
        <f t="shared" si="22"/>
        <v>38.479999999999549</v>
      </c>
      <c r="F90">
        <f t="shared" si="23"/>
        <v>-4248.1919999999354</v>
      </c>
      <c r="G90">
        <f t="shared" si="24"/>
        <v>6014.591999999926</v>
      </c>
      <c r="H90">
        <f t="shared" si="25"/>
        <v>4947912.6516120071</v>
      </c>
      <c r="I90">
        <f t="shared" si="26"/>
        <v>-8.5858265881389275E-4</v>
      </c>
      <c r="J90">
        <f t="shared" si="27"/>
        <v>1.2155816853477394E-3</v>
      </c>
      <c r="K90">
        <f t="shared" si="28"/>
        <v>1.4882214269955878E-3</v>
      </c>
      <c r="L90">
        <f t="shared" si="29"/>
        <v>-0.5769186246345035</v>
      </c>
      <c r="M90">
        <f t="shared" si="30"/>
        <v>0.8168016286405364</v>
      </c>
      <c r="N90">
        <f t="shared" si="31"/>
        <v>81.051406876826604</v>
      </c>
      <c r="O90">
        <f t="shared" si="32"/>
        <v>-13.57999185679793</v>
      </c>
      <c r="P90">
        <f t="shared" si="33"/>
        <v>86.820593123171648</v>
      </c>
      <c r="Q90">
        <f t="shared" si="34"/>
        <v>-21.748008143203293</v>
      </c>
    </row>
    <row r="91" spans="1:17" x14ac:dyDescent="0.15">
      <c r="A91">
        <f t="shared" si="19"/>
        <v>8.6999999999999833</v>
      </c>
      <c r="B91">
        <f t="shared" si="20"/>
        <v>89.522999999999058</v>
      </c>
      <c r="C91">
        <f t="shared" si="18"/>
        <v>-13.677000000000689</v>
      </c>
      <c r="D91">
        <f t="shared" si="21"/>
        <v>57.269999999999527</v>
      </c>
      <c r="E91">
        <f t="shared" si="22"/>
        <v>41.269999999999527</v>
      </c>
      <c r="F91">
        <f t="shared" si="23"/>
        <v>-4655.2559999999303</v>
      </c>
      <c r="G91">
        <f t="shared" si="24"/>
        <v>6460.0559999999277</v>
      </c>
      <c r="H91">
        <f t="shared" si="25"/>
        <v>6207736.1917821569</v>
      </c>
      <c r="I91">
        <f t="shared" si="26"/>
        <v>-7.499120220608907E-4</v>
      </c>
      <c r="J91">
        <f t="shared" si="27"/>
        <v>1.0406460262521776E-3</v>
      </c>
      <c r="K91">
        <f t="shared" si="28"/>
        <v>1.2826972334833741E-3</v>
      </c>
      <c r="L91">
        <f t="shared" si="29"/>
        <v>-0.58463681255816069</v>
      </c>
      <c r="M91">
        <f t="shared" si="30"/>
        <v>0.81129513581793045</v>
      </c>
      <c r="N91">
        <f t="shared" si="31"/>
        <v>86.599815937208248</v>
      </c>
      <c r="O91">
        <f t="shared" si="32"/>
        <v>-9.6205243209110378</v>
      </c>
      <c r="P91">
        <f t="shared" si="33"/>
        <v>92.446184062789868</v>
      </c>
      <c r="Q91">
        <f t="shared" si="34"/>
        <v>-17.73347567909034</v>
      </c>
    </row>
    <row r="92" spans="1:17" x14ac:dyDescent="0.15">
      <c r="A92">
        <f t="shared" si="19"/>
        <v>8.7999999999999829</v>
      </c>
      <c r="B92">
        <f t="shared" si="20"/>
        <v>95.391999999998973</v>
      </c>
      <c r="C92">
        <f t="shared" si="18"/>
        <v>-9.4080000000007544</v>
      </c>
      <c r="D92">
        <f t="shared" si="21"/>
        <v>60.119999999999507</v>
      </c>
      <c r="E92">
        <f t="shared" si="22"/>
        <v>44.119999999999507</v>
      </c>
      <c r="F92">
        <f t="shared" si="23"/>
        <v>-5082.6239999999198</v>
      </c>
      <c r="G92">
        <f t="shared" si="24"/>
        <v>6925.8239999999187</v>
      </c>
      <c r="H92">
        <f t="shared" si="25"/>
        <v>7731149.108431085</v>
      </c>
      <c r="I92">
        <f t="shared" si="26"/>
        <v>-6.5742154610071396E-4</v>
      </c>
      <c r="J92">
        <f t="shared" si="27"/>
        <v>8.9583371150442153E-4</v>
      </c>
      <c r="K92">
        <f t="shared" si="28"/>
        <v>1.1111800609915751E-3</v>
      </c>
      <c r="L92">
        <f t="shared" si="29"/>
        <v>-0.59164267716796126</v>
      </c>
      <c r="M92">
        <f t="shared" si="30"/>
        <v>0.80620031168037098</v>
      </c>
      <c r="N92">
        <f t="shared" si="31"/>
        <v>92.43378661415916</v>
      </c>
      <c r="O92">
        <f t="shared" si="32"/>
        <v>-5.3769984415988992</v>
      </c>
      <c r="P92">
        <f t="shared" si="33"/>
        <v>98.350213385838785</v>
      </c>
      <c r="Q92">
        <f t="shared" si="34"/>
        <v>-13.439001558402609</v>
      </c>
    </row>
    <row r="93" spans="1:17" x14ac:dyDescent="0.15">
      <c r="A93">
        <f t="shared" si="19"/>
        <v>8.8999999999999826</v>
      </c>
      <c r="B93">
        <f t="shared" si="20"/>
        <v>101.5489999999989</v>
      </c>
      <c r="C93">
        <f t="shared" si="18"/>
        <v>-4.8510000000008091</v>
      </c>
      <c r="D93">
        <f t="shared" si="21"/>
        <v>63.02999999999949</v>
      </c>
      <c r="E93">
        <f t="shared" si="22"/>
        <v>47.02999999999949</v>
      </c>
      <c r="F93">
        <f t="shared" si="23"/>
        <v>-5530.7279999999209</v>
      </c>
      <c r="G93">
        <f t="shared" si="24"/>
        <v>7412.3279999999149</v>
      </c>
      <c r="H93">
        <f t="shared" si="25"/>
        <v>9562324.8561405186</v>
      </c>
      <c r="I93">
        <f t="shared" si="26"/>
        <v>-5.7838737788209766E-4</v>
      </c>
      <c r="J93">
        <f t="shared" si="27"/>
        <v>7.7515960935378941E-4</v>
      </c>
      <c r="K93">
        <f t="shared" si="28"/>
        <v>9.6716305702133172E-4</v>
      </c>
      <c r="L93">
        <f t="shared" si="29"/>
        <v>-0.59802468020585364</v>
      </c>
      <c r="M93">
        <f t="shared" si="30"/>
        <v>0.80147768644216577</v>
      </c>
      <c r="N93">
        <f t="shared" si="31"/>
        <v>98.558876598969633</v>
      </c>
      <c r="O93">
        <f t="shared" si="32"/>
        <v>-0.84361156778998048</v>
      </c>
      <c r="P93">
        <f t="shared" si="33"/>
        <v>104.53912340102816</v>
      </c>
      <c r="Q93">
        <f t="shared" si="34"/>
        <v>-8.8583884322116369</v>
      </c>
    </row>
    <row r="94" spans="1:17" x14ac:dyDescent="0.15">
      <c r="A94">
        <f t="shared" si="19"/>
        <v>8.9999999999999822</v>
      </c>
      <c r="B94">
        <f t="shared" si="20"/>
        <v>107.99999999999882</v>
      </c>
      <c r="C94">
        <f t="shared" si="18"/>
        <v>-8.9528384705772623E-13</v>
      </c>
      <c r="D94">
        <f t="shared" si="21"/>
        <v>65.99999999999946</v>
      </c>
      <c r="E94">
        <f t="shared" si="22"/>
        <v>49.99999999999946</v>
      </c>
      <c r="F94">
        <f t="shared" si="23"/>
        <v>-5999.9999999999181</v>
      </c>
      <c r="G94">
        <f t="shared" si="24"/>
        <v>7919.99999999991</v>
      </c>
      <c r="H94">
        <f t="shared" si="25"/>
        <v>11751183.999999588</v>
      </c>
      <c r="I94">
        <f t="shared" si="26"/>
        <v>-5.1058684809974283E-4</v>
      </c>
      <c r="J94">
        <f t="shared" si="27"/>
        <v>6.7397463949166203E-4</v>
      </c>
      <c r="K94">
        <f t="shared" si="28"/>
        <v>8.4554168680813467E-4</v>
      </c>
      <c r="L94">
        <f t="shared" si="29"/>
        <v>-0.60385768799546147</v>
      </c>
      <c r="M94">
        <f t="shared" si="30"/>
        <v>0.79709214815401097</v>
      </c>
      <c r="N94">
        <f t="shared" si="31"/>
        <v>104.98071156002152</v>
      </c>
      <c r="O94">
        <f t="shared" si="32"/>
        <v>3.9854607407691596</v>
      </c>
      <c r="P94">
        <f t="shared" si="33"/>
        <v>111.01928843997612</v>
      </c>
      <c r="Q94">
        <f t="shared" si="34"/>
        <v>-3.9854607407709501</v>
      </c>
    </row>
    <row r="95" spans="1:17" x14ac:dyDescent="0.15">
      <c r="A95">
        <f t="shared" si="19"/>
        <v>9.0999999999999819</v>
      </c>
      <c r="B95">
        <f t="shared" si="20"/>
        <v>114.75099999999875</v>
      </c>
      <c r="C95">
        <f t="shared" si="18"/>
        <v>5.1509999999990441</v>
      </c>
      <c r="D95">
        <f t="shared" si="21"/>
        <v>69.029999999999447</v>
      </c>
      <c r="E95">
        <f t="shared" si="22"/>
        <v>53.029999999999447</v>
      </c>
      <c r="F95">
        <f t="shared" si="23"/>
        <v>-6490.8719999999121</v>
      </c>
      <c r="G95">
        <f t="shared" si="24"/>
        <v>8449.2719999999026</v>
      </c>
      <c r="H95">
        <f t="shared" si="25"/>
        <v>14353951.415188333</v>
      </c>
      <c r="I95">
        <f t="shared" si="26"/>
        <v>-4.522010568554476E-4</v>
      </c>
      <c r="J95">
        <f t="shared" si="27"/>
        <v>5.8863735535982678E-4</v>
      </c>
      <c r="K95">
        <f t="shared" si="28"/>
        <v>7.4228008995674583E-4</v>
      </c>
      <c r="L95">
        <f t="shared" si="29"/>
        <v>-0.60920542390110222</v>
      </c>
      <c r="M95">
        <f t="shared" si="30"/>
        <v>0.79301245355257732</v>
      </c>
      <c r="N95">
        <f t="shared" si="31"/>
        <v>111.70497288049324</v>
      </c>
      <c r="O95">
        <f t="shared" si="32"/>
        <v>9.1160622677619312</v>
      </c>
      <c r="P95">
        <f t="shared" si="33"/>
        <v>117.79702711950426</v>
      </c>
      <c r="Q95">
        <f t="shared" si="34"/>
        <v>1.1859377322361575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workbookViewId="0">
      <selection activeCell="A21" sqref="A21"/>
    </sheetView>
  </sheetViews>
  <sheetFormatPr defaultRowHeight="13.5" x14ac:dyDescent="0.15"/>
  <sheetData>
    <row r="2" spans="1:10" x14ac:dyDescent="0.15">
      <c r="B2">
        <v>7</v>
      </c>
      <c r="C2">
        <v>6</v>
      </c>
      <c r="D2">
        <v>5</v>
      </c>
      <c r="E2">
        <v>4</v>
      </c>
      <c r="F2">
        <v>3</v>
      </c>
      <c r="G2">
        <v>2</v>
      </c>
      <c r="H2">
        <v>1</v>
      </c>
      <c r="I2">
        <v>0</v>
      </c>
    </row>
    <row r="3" spans="1:10" x14ac:dyDescent="0.15">
      <c r="A3">
        <v>256</v>
      </c>
      <c r="B3">
        <f>2^B2</f>
        <v>128</v>
      </c>
      <c r="C3">
        <f t="shared" ref="C3:I3" si="0">2^C2</f>
        <v>64</v>
      </c>
      <c r="D3">
        <f t="shared" si="0"/>
        <v>32</v>
      </c>
      <c r="E3">
        <f t="shared" si="0"/>
        <v>16</v>
      </c>
      <c r="F3">
        <f t="shared" si="0"/>
        <v>8</v>
      </c>
      <c r="G3">
        <f t="shared" si="0"/>
        <v>4</v>
      </c>
      <c r="H3">
        <f t="shared" si="0"/>
        <v>2</v>
      </c>
      <c r="I3">
        <f t="shared" si="0"/>
        <v>1</v>
      </c>
    </row>
    <row r="4" spans="1:10" x14ac:dyDescent="0.15">
      <c r="A4">
        <v>237</v>
      </c>
      <c r="B4">
        <f>IF(A4&gt;=B3,A4-B3,A4)</f>
        <v>109</v>
      </c>
      <c r="C4">
        <f t="shared" ref="C4:I4" si="1">IF(B4&gt;=C3,B4-C3,B4)</f>
        <v>45</v>
      </c>
      <c r="D4">
        <f t="shared" si="1"/>
        <v>13</v>
      </c>
      <c r="E4">
        <f t="shared" si="1"/>
        <v>13</v>
      </c>
      <c r="F4">
        <f t="shared" si="1"/>
        <v>5</v>
      </c>
      <c r="G4">
        <f t="shared" si="1"/>
        <v>1</v>
      </c>
      <c r="H4">
        <f t="shared" si="1"/>
        <v>1</v>
      </c>
      <c r="I4">
        <f t="shared" si="1"/>
        <v>0</v>
      </c>
    </row>
    <row r="5" spans="1:10" x14ac:dyDescent="0.15">
      <c r="A5">
        <f>SUMPRODUCT(B3:I3,B5:I5)</f>
        <v>237</v>
      </c>
      <c r="B5">
        <f>(A4&gt;B4)*1</f>
        <v>1</v>
      </c>
      <c r="C5">
        <f t="shared" ref="C5:I5" si="2">(B4&gt;C4)*1</f>
        <v>1</v>
      </c>
      <c r="D5">
        <f t="shared" si="2"/>
        <v>1</v>
      </c>
      <c r="E5">
        <f t="shared" si="2"/>
        <v>0</v>
      </c>
      <c r="F5">
        <f t="shared" si="2"/>
        <v>1</v>
      </c>
      <c r="G5">
        <f t="shared" si="2"/>
        <v>1</v>
      </c>
      <c r="H5">
        <f t="shared" si="2"/>
        <v>0</v>
      </c>
      <c r="I5">
        <f t="shared" si="2"/>
        <v>1</v>
      </c>
    </row>
    <row r="7" spans="1:10" x14ac:dyDescent="0.15"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</v>
      </c>
      <c r="I7">
        <v>0</v>
      </c>
    </row>
    <row r="8" spans="1:10" x14ac:dyDescent="0.15">
      <c r="A8">
        <v>256</v>
      </c>
      <c r="B8">
        <f>2^B7</f>
        <v>128</v>
      </c>
      <c r="C8">
        <f t="shared" ref="C8" si="3">2^C7</f>
        <v>64</v>
      </c>
      <c r="D8">
        <f t="shared" ref="D8" si="4">2^D7</f>
        <v>32</v>
      </c>
      <c r="E8">
        <f t="shared" ref="E8" si="5">2^E7</f>
        <v>16</v>
      </c>
      <c r="F8">
        <f t="shared" ref="F8" si="6">2^F7</f>
        <v>8</v>
      </c>
      <c r="G8">
        <f t="shared" ref="G8" si="7">2^G7</f>
        <v>4</v>
      </c>
      <c r="H8">
        <f t="shared" ref="H8" si="8">2^H7</f>
        <v>2</v>
      </c>
      <c r="I8">
        <f t="shared" ref="I8" si="9">2^I7</f>
        <v>1</v>
      </c>
    </row>
    <row r="9" spans="1:10" x14ac:dyDescent="0.15">
      <c r="A9">
        <v>183</v>
      </c>
      <c r="B9">
        <f>IF(A9&gt;=B8,A9-B8,A9)</f>
        <v>55</v>
      </c>
      <c r="C9">
        <f t="shared" ref="C9" si="10">IF(B9&gt;=C8,B9-C8,B9)</f>
        <v>55</v>
      </c>
      <c r="D9">
        <f t="shared" ref="D9" si="11">IF(C9&gt;=D8,C9-D8,C9)</f>
        <v>23</v>
      </c>
      <c r="E9">
        <f t="shared" ref="E9" si="12">IF(D9&gt;=E8,D9-E8,D9)</f>
        <v>7</v>
      </c>
      <c r="F9">
        <f t="shared" ref="F9" si="13">IF(E9&gt;=F8,E9-F8,E9)</f>
        <v>7</v>
      </c>
      <c r="G9">
        <f t="shared" ref="G9" si="14">IF(F9&gt;=G8,F9-G8,F9)</f>
        <v>3</v>
      </c>
      <c r="H9">
        <f t="shared" ref="H9" si="15">IF(G9&gt;=H8,G9-H8,G9)</f>
        <v>1</v>
      </c>
      <c r="I9">
        <f t="shared" ref="I9" si="16">IF(H9&gt;=I8,H9-I8,H9)</f>
        <v>0</v>
      </c>
    </row>
    <row r="10" spans="1:10" x14ac:dyDescent="0.15">
      <c r="A10">
        <f>SUMPRODUCT(B8:I8,B10:I10)</f>
        <v>183</v>
      </c>
      <c r="B10">
        <f>(A9&gt;B9)*1</f>
        <v>1</v>
      </c>
      <c r="C10">
        <f t="shared" ref="C10" si="17">(B9&gt;C9)*1</f>
        <v>0</v>
      </c>
      <c r="D10">
        <f t="shared" ref="D10" si="18">(C9&gt;D9)*1</f>
        <v>1</v>
      </c>
      <c r="E10">
        <f t="shared" ref="E10" si="19">(D9&gt;E9)*1</f>
        <v>1</v>
      </c>
      <c r="F10">
        <f t="shared" ref="F10" si="20">(E9&gt;F9)*1</f>
        <v>0</v>
      </c>
      <c r="G10">
        <f t="shared" ref="G10" si="21">(F9&gt;G9)*1</f>
        <v>1</v>
      </c>
      <c r="H10">
        <f t="shared" ref="H10" si="22">(G9&gt;H9)*1</f>
        <v>1</v>
      </c>
      <c r="I10">
        <f t="shared" ref="I10" si="23">(H9&gt;I9)*1</f>
        <v>1</v>
      </c>
    </row>
    <row r="13" spans="1:10" x14ac:dyDescent="0.15">
      <c r="A13">
        <v>0</v>
      </c>
      <c r="B13">
        <f>B5</f>
        <v>1</v>
      </c>
      <c r="C13">
        <f t="shared" ref="C13:I13" si="24">C5</f>
        <v>1</v>
      </c>
      <c r="D13">
        <f t="shared" si="24"/>
        <v>1</v>
      </c>
      <c r="E13">
        <f t="shared" si="24"/>
        <v>0</v>
      </c>
      <c r="F13">
        <f t="shared" si="24"/>
        <v>1</v>
      </c>
      <c r="G13">
        <f t="shared" si="24"/>
        <v>1</v>
      </c>
      <c r="H13">
        <f t="shared" si="24"/>
        <v>0</v>
      </c>
      <c r="I13">
        <f t="shared" si="24"/>
        <v>1</v>
      </c>
      <c r="J13" t="s">
        <v>5</v>
      </c>
    </row>
    <row r="14" spans="1:10" x14ac:dyDescent="0.15">
      <c r="A14">
        <v>0</v>
      </c>
      <c r="B14">
        <f>B10</f>
        <v>1</v>
      </c>
      <c r="C14">
        <f t="shared" ref="C14:I14" si="25">C10</f>
        <v>0</v>
      </c>
      <c r="D14">
        <f t="shared" si="25"/>
        <v>1</v>
      </c>
      <c r="E14">
        <f t="shared" si="25"/>
        <v>1</v>
      </c>
      <c r="F14">
        <f t="shared" si="25"/>
        <v>0</v>
      </c>
      <c r="G14">
        <f t="shared" si="25"/>
        <v>1</v>
      </c>
      <c r="H14">
        <f t="shared" si="25"/>
        <v>1</v>
      </c>
      <c r="I14">
        <f t="shared" si="25"/>
        <v>1</v>
      </c>
      <c r="J14" t="s">
        <v>6</v>
      </c>
    </row>
    <row r="15" spans="1:10" x14ac:dyDescent="0.15">
      <c r="A15">
        <f>(A13&lt;&gt;A14)*1</f>
        <v>0</v>
      </c>
      <c r="B15">
        <f>(B13&lt;&gt;B14)*1</f>
        <v>0</v>
      </c>
      <c r="C15">
        <f t="shared" ref="C15:I15" si="26">(C13&lt;&gt;C14)*1</f>
        <v>1</v>
      </c>
      <c r="D15">
        <f t="shared" si="26"/>
        <v>0</v>
      </c>
      <c r="E15">
        <f t="shared" si="26"/>
        <v>1</v>
      </c>
      <c r="F15">
        <f t="shared" si="26"/>
        <v>1</v>
      </c>
      <c r="G15">
        <f t="shared" si="26"/>
        <v>0</v>
      </c>
      <c r="H15">
        <f t="shared" si="26"/>
        <v>1</v>
      </c>
      <c r="I15">
        <f t="shared" si="26"/>
        <v>0</v>
      </c>
      <c r="J15" t="s">
        <v>7</v>
      </c>
    </row>
    <row r="16" spans="1:10" x14ac:dyDescent="0.15">
      <c r="A16">
        <f t="shared" ref="A16:G16" si="27">AND(A13,A14)+AND(A15,B16)</f>
        <v>0</v>
      </c>
      <c r="B16">
        <f t="shared" si="27"/>
        <v>1</v>
      </c>
      <c r="C16">
        <f t="shared" si="27"/>
        <v>1</v>
      </c>
      <c r="D16">
        <f t="shared" si="27"/>
        <v>1</v>
      </c>
      <c r="E16">
        <f t="shared" si="27"/>
        <v>1</v>
      </c>
      <c r="F16">
        <f t="shared" si="27"/>
        <v>1</v>
      </c>
      <c r="G16">
        <f t="shared" si="27"/>
        <v>1</v>
      </c>
      <c r="H16">
        <f>AND(H13,H14)+AND(H15,I16)</f>
        <v>1</v>
      </c>
      <c r="I16">
        <f t="shared" ref="I16" si="28">AND(I13,I14)*1</f>
        <v>1</v>
      </c>
      <c r="J16" t="s">
        <v>9</v>
      </c>
    </row>
    <row r="17" spans="1:10" x14ac:dyDescent="0.15">
      <c r="A17">
        <f t="shared" ref="A17" si="29">(A15&lt;&gt;B16)*1</f>
        <v>1</v>
      </c>
      <c r="B17">
        <f t="shared" ref="B17:G17" si="30">(B15&lt;&gt;C16)*1</f>
        <v>1</v>
      </c>
      <c r="C17">
        <f t="shared" si="30"/>
        <v>0</v>
      </c>
      <c r="D17">
        <f t="shared" si="30"/>
        <v>1</v>
      </c>
      <c r="E17">
        <f t="shared" si="30"/>
        <v>0</v>
      </c>
      <c r="F17">
        <f t="shared" si="30"/>
        <v>0</v>
      </c>
      <c r="G17">
        <f t="shared" si="30"/>
        <v>1</v>
      </c>
      <c r="H17">
        <f>(H15&lt;&gt;I16)*1</f>
        <v>0</v>
      </c>
      <c r="I17">
        <f>I15</f>
        <v>0</v>
      </c>
      <c r="J17" t="s">
        <v>8</v>
      </c>
    </row>
    <row r="18" spans="1:10" x14ac:dyDescent="0.15">
      <c r="A18">
        <f>A5+A10</f>
        <v>420</v>
      </c>
    </row>
    <row r="19" spans="1:10" x14ac:dyDescent="0.15">
      <c r="A19">
        <f>SUMPRODUCT(A8:I8,A17:I17)</f>
        <v>420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7" sqref="R1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 (2)</vt:lpstr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2015-06-11T09:06:10Z</dcterms:modified>
</cp:coreProperties>
</file>