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Development\project_sample\useful_txt\"/>
    </mc:Choice>
  </mc:AlternateContent>
  <bookViews>
    <workbookView xWindow="0" yWindow="0" windowWidth="28695" windowHeight="13650" activeTab="3" xr2:uid="{00000000-000D-0000-FFFF-FFFF00000000}"/>
  </bookViews>
  <sheets>
    <sheet name="Date" sheetId="2" r:id="rId1"/>
    <sheet name="Data" sheetId="3" r:id="rId2"/>
    <sheet name="Increase" sheetId="4" r:id="rId3"/>
    <sheet name="Account" sheetId="6" r:id="rId4"/>
    <sheet name="POS" sheetId="5" r:id="rId5"/>
    <sheet name="Signature" sheetId="7" r:id="rId6"/>
    <sheet name="Capital" sheetId="8" r:id="rId7"/>
  </sheets>
  <calcPr calcId="162913"/>
</workbook>
</file>

<file path=xl/calcChain.xml><?xml version="1.0" encoding="utf-8"?>
<calcChain xmlns="http://schemas.openxmlformats.org/spreadsheetml/2006/main">
  <c r="F3" i="8" l="1"/>
  <c r="F4" i="8" s="1"/>
  <c r="F5" i="8" s="1"/>
  <c r="F6" i="8" s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BE8" i="6"/>
  <c r="BD8" i="6"/>
  <c r="BC8" i="6"/>
  <c r="BB8" i="6"/>
  <c r="BE7" i="6"/>
  <c r="BD7" i="6"/>
  <c r="BC7" i="6"/>
  <c r="BB7" i="6"/>
  <c r="BE6" i="6"/>
  <c r="BD6" i="6"/>
  <c r="BC6" i="6"/>
  <c r="BB6" i="6"/>
  <c r="BE5" i="6"/>
  <c r="BD5" i="6"/>
  <c r="BC5" i="6"/>
  <c r="BB5" i="6"/>
  <c r="BE4" i="6"/>
  <c r="BD4" i="6"/>
  <c r="BC4" i="6"/>
  <c r="BB4" i="6"/>
  <c r="BF4" i="6" s="1"/>
  <c r="BE3" i="6"/>
  <c r="BB3" i="6"/>
  <c r="J33" i="3"/>
  <c r="J32" i="3"/>
  <c r="J30" i="3"/>
  <c r="J29" i="3"/>
  <c r="J28" i="3"/>
  <c r="J27" i="3"/>
  <c r="J26" i="3"/>
  <c r="J25" i="3"/>
  <c r="J23" i="3"/>
  <c r="J21" i="3"/>
  <c r="J20" i="3"/>
  <c r="J19" i="3"/>
  <c r="J18" i="3"/>
  <c r="J17" i="3"/>
  <c r="J16" i="3"/>
  <c r="J15" i="3"/>
  <c r="J14" i="3"/>
  <c r="J12" i="3"/>
  <c r="J10" i="3"/>
  <c r="J9" i="3"/>
  <c r="J7" i="3"/>
  <c r="J5" i="3"/>
  <c r="J4" i="3"/>
  <c r="J3" i="3"/>
  <c r="J2" i="3"/>
  <c r="BF5" i="6" l="1"/>
  <c r="BF8" i="6"/>
  <c r="BF7" i="6"/>
  <c r="BF6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</authors>
  <commentList>
    <comment ref="C5" authorId="0" shapeId="0" xr:uid="{00000000-0006-0000-0100-000001000000}">
      <text>
        <r>
          <rPr>
            <sz val="9"/>
            <rFont val="宋体"/>
            <family val="3"/>
            <charset val="134"/>
          </rPr>
          <t xml:space="preserve">“自选商户类型三倍积分”商户类型具体为：（括号内数字为商户类别码，即MCC）餐饮娱乐类包括就餐场所和餐馆（5812）、快餐店（5814）、饮酒场所（酒吧、酒馆、夜总会、鸡尾酒大厅、迪斯科舞厅）（5813）、歌舞厅（7911）、大型游戏机和游戏场所（7994）、游乐园、马戏团、嘉年华、占卜（7996）、戏剧制片（不含电影）、演出和票务（7922）、电影院（7832）；购物类包括大型仓储式超级市场（5411）、大型仓储式家庭用品卖场（5200）、百货商店（5311）、电子设备、家用电器商店（5732）、体育用品店（5941）、化妆品商店（5977）、美容理发店（7230）、保健及美容SPA（7298）；旅行类包括住宿服务（旅馆、酒店、汽车旅馆、度假村等）（7011）、运动和娱乐露营地（7032）、铁路客运（4112）、航空公司（4511）、旅行社（4722）、机场服务（4582）、轮船及巡游航线服务（4411）、汽车出租（7512）、旅游与展览（7991）、旅游相关服务直销（5962）。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YWD</author>
    <author>1055T</author>
  </authors>
  <commentList>
    <comment ref="D1" authorId="0" shapeId="0" xr:uid="{00000000-0006-0000-0400-00000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E2" authorId="0" shapeId="0" xr:uid="{00000000-0006-0000-0400-00000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5661</t>
        </r>
      </text>
    </comment>
    <comment ref="D5" authorId="0" shapeId="0" xr:uid="{00000000-0006-0000-0400-00000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5511</t>
        </r>
      </text>
    </comment>
    <comment ref="C8" authorId="0" shapeId="0" xr:uid="{00000000-0006-0000-0400-000004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 0.38 无积分</t>
        </r>
      </text>
    </comment>
    <comment ref="D8" authorId="1" shapeId="0" xr:uid="{00000000-0006-0000-0400-000005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836290053110351</t>
        </r>
      </text>
    </comment>
    <comment ref="E9" authorId="0" shapeId="0" xr:uid="{00000000-0006-0000-0400-000006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5811</t>
        </r>
      </text>
    </comment>
    <comment ref="G9" authorId="0" shapeId="0" xr:uid="{00000000-0006-0000-0400-00000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H9" authorId="1" shapeId="0" xr:uid="{00000000-0006-0000-0400-000008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836290058141412</t>
        </r>
      </text>
    </comment>
    <comment ref="C10" authorId="0" shapeId="0" xr:uid="{00000000-0006-0000-0400-00000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836290059950060</t>
        </r>
      </text>
    </comment>
    <comment ref="F10" authorId="1" shapeId="0" xr:uid="{00000000-0006-0000-0400-00000A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836290059470119</t>
        </r>
      </text>
    </comment>
    <comment ref="C12" authorId="0" shapeId="0" xr:uid="{00000000-0006-0000-0400-00000B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3" authorId="0" shapeId="0" xr:uid="{00000000-0006-0000-0400-00000C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D13" authorId="0" shapeId="0" xr:uid="{00000000-0006-0000-0400-00000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E13" authorId="0" shapeId="0" xr:uid="{00000000-0006-0000-0400-00000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14" authorId="0" shapeId="0" xr:uid="{00000000-0006-0000-0400-00000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F14" authorId="1" shapeId="0" xr:uid="{00000000-0006-0000-0400-00001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7011</t>
        </r>
      </text>
    </comment>
    <comment ref="C16" authorId="0" shapeId="0" xr:uid="{00000000-0006-0000-0400-000011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5137</t>
        </r>
      </text>
    </comment>
    <comment ref="C18" authorId="0" shapeId="0" xr:uid="{00000000-0006-0000-0400-000012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D18" authorId="0" shapeId="0" xr:uid="{00000000-0006-0000-0400-000013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5812</t>
        </r>
      </text>
    </comment>
    <comment ref="E18" authorId="1" shapeId="0" xr:uid="{00000000-0006-0000-0400-000014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5812 但是地区代码错误</t>
        </r>
      </text>
    </comment>
    <comment ref="F18" authorId="0" shapeId="0" xr:uid="{00000000-0006-0000-0400-000015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890331058122864</t>
        </r>
      </text>
    </comment>
    <comment ref="D19" authorId="1" shapeId="0" xr:uid="{00000000-0006-0000-0400-000016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5813</t>
        </r>
      </text>
    </comment>
    <comment ref="C20" authorId="0" shapeId="0" xr:uid="{00000000-0006-0000-0400-000017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7911</t>
        </r>
      </text>
    </comment>
    <comment ref="C21" authorId="0" shapeId="0" xr:uid="{00000000-0006-0000-0400-000018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5094</t>
        </r>
      </text>
    </comment>
    <comment ref="D21" authorId="0" shapeId="0" xr:uid="{00000000-0006-0000-0400-000019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5970</t>
        </r>
      </text>
    </comment>
    <comment ref="C22" authorId="0" shapeId="0" xr:uid="{00000000-0006-0000-0400-00001A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5411</t>
        </r>
      </text>
    </comment>
    <comment ref="C25" authorId="1" shapeId="0" xr:uid="{00000000-0006-0000-0400-00001B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831331958120035</t>
        </r>
      </text>
    </comment>
    <comment ref="D25" authorId="1" shapeId="0" xr:uid="{00000000-0006-0000-0400-00001C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831331053990074</t>
        </r>
      </text>
    </comment>
    <comment ref="C27" authorId="0" shapeId="0" xr:uid="{00000000-0006-0000-0400-00001D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831331070110425</t>
        </r>
      </text>
    </comment>
    <comment ref="D27" authorId="0" shapeId="0" xr:uid="{00000000-0006-0000-0400-00001E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831331057120155</t>
        </r>
      </text>
    </comment>
    <comment ref="E27" authorId="0" shapeId="0" xr:uid="{00000000-0006-0000-0400-00001F000000}">
      <text>
        <r>
          <rPr>
            <b/>
            <sz val="9"/>
            <rFont val="宋体"/>
            <family val="3"/>
            <charset val="134"/>
          </rPr>
          <t>YWD:</t>
        </r>
        <r>
          <rPr>
            <sz val="9"/>
            <rFont val="宋体"/>
            <family val="3"/>
            <charset val="134"/>
          </rPr>
          <t xml:space="preserve">
831331072300167</t>
        </r>
      </text>
    </comment>
    <comment ref="C33" authorId="1" shapeId="0" xr:uid="{00000000-0006-0000-0400-000020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831331072980120</t>
        </r>
      </text>
    </comment>
    <comment ref="C38" authorId="1" shapeId="0" xr:uid="{00000000-0006-0000-0400-000021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80133105533045A</t>
        </r>
      </text>
    </comment>
    <comment ref="C46" authorId="1" shapeId="0" xr:uid="{00000000-0006-0000-0400-000022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80133105732534A</t>
        </r>
      </text>
    </comment>
    <comment ref="C47" authorId="1" shapeId="0" xr:uid="{00000000-0006-0000-0400-000023000000}">
      <text>
        <r>
          <rPr>
            <b/>
            <sz val="9"/>
            <rFont val="宋体"/>
            <family val="3"/>
            <charset val="134"/>
          </rPr>
          <t>1055T:</t>
        </r>
        <r>
          <rPr>
            <sz val="9"/>
            <rFont val="宋体"/>
            <family val="3"/>
            <charset val="134"/>
          </rPr>
          <t xml:space="preserve">
80133105651450A</t>
        </r>
      </text>
    </comment>
  </commentList>
</comments>
</file>

<file path=xl/sharedStrings.xml><?xml version="1.0" encoding="utf-8"?>
<sst xmlns="http://schemas.openxmlformats.org/spreadsheetml/2006/main" count="1032" uniqueCount="454">
  <si>
    <t>日期</t>
  </si>
  <si>
    <t>修改银行</t>
  </si>
  <si>
    <t>账单日</t>
  </si>
  <si>
    <t>免息期</t>
  </si>
  <si>
    <t>起刷日</t>
  </si>
  <si>
    <t>还款日</t>
  </si>
  <si>
    <t>建设银行</t>
  </si>
  <si>
    <t>2-&gt;25</t>
  </si>
  <si>
    <t>免息73天</t>
  </si>
  <si>
    <t>临时加粗</t>
  </si>
  <si>
    <t>1日</t>
  </si>
  <si>
    <t>2日</t>
  </si>
  <si>
    <t>广发银行</t>
  </si>
  <si>
    <t>工商银行</t>
  </si>
  <si>
    <t>3日</t>
  </si>
  <si>
    <t>4日</t>
  </si>
  <si>
    <t>京东</t>
  </si>
  <si>
    <t>浙商银行</t>
  </si>
  <si>
    <t>5日</t>
  </si>
  <si>
    <t>6日</t>
  </si>
  <si>
    <t>光大银行</t>
  </si>
  <si>
    <t>兴业银行</t>
  </si>
  <si>
    <r>
      <rPr>
        <sz val="11"/>
        <color rgb="FFFF0000"/>
        <rFont val="宋体"/>
        <family val="3"/>
        <charset val="134"/>
      </rPr>
      <t>(</t>
    </r>
    <r>
      <rPr>
        <sz val="11"/>
        <color theme="1"/>
        <rFont val="宋体"/>
        <family val="3"/>
        <charset val="134"/>
      </rPr>
      <t>招商银行</t>
    </r>
    <r>
      <rPr>
        <sz val="11"/>
        <color rgb="FFFF0000"/>
        <rFont val="宋体"/>
        <family val="3"/>
        <charset val="134"/>
      </rPr>
      <t>)</t>
    </r>
  </si>
  <si>
    <t>7日</t>
  </si>
  <si>
    <t>华夏银行</t>
  </si>
  <si>
    <t>平安银行</t>
  </si>
  <si>
    <t>农业银行</t>
  </si>
  <si>
    <t>8日</t>
  </si>
  <si>
    <t>中信银行</t>
  </si>
  <si>
    <t>中国银行</t>
  </si>
  <si>
    <t>9日</t>
  </si>
  <si>
    <t>上海银行</t>
  </si>
  <si>
    <t>10日</t>
  </si>
  <si>
    <t>11日</t>
  </si>
  <si>
    <t>邮储银行</t>
  </si>
  <si>
    <t>12日</t>
  </si>
  <si>
    <t>13日</t>
  </si>
  <si>
    <t>民生银行</t>
  </si>
  <si>
    <t>14日</t>
  </si>
  <si>
    <t>15日</t>
  </si>
  <si>
    <t>16日</t>
  </si>
  <si>
    <t>交通银行</t>
  </si>
  <si>
    <t>17日</t>
  </si>
  <si>
    <t>18日</t>
  </si>
  <si>
    <t>招商银行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</si>
  <si>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</si>
  <si>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</si>
  <si>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</si>
  <si>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</si>
  <si>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</si>
  <si>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</si>
  <si>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</si>
  <si>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</si>
  <si>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r>
      <rPr>
        <sz val="11"/>
        <color rgb="FFFF0000"/>
        <rFont val="宋体"/>
        <family val="3"/>
        <charset val="134"/>
      </rPr>
      <t>(</t>
    </r>
    <r>
      <rPr>
        <sz val="11"/>
        <color theme="1"/>
        <rFont val="宋体"/>
        <family val="3"/>
        <charset val="134"/>
      </rPr>
      <t>中信银行</t>
    </r>
    <r>
      <rPr>
        <sz val="11"/>
        <color rgb="FFFF0000"/>
        <rFont val="宋体"/>
        <family val="3"/>
        <charset val="134"/>
      </rPr>
      <t>)</t>
    </r>
  </si>
  <si>
    <t>27日</t>
  </si>
  <si>
    <t>28日</t>
  </si>
  <si>
    <t>29日</t>
  </si>
  <si>
    <t>30日</t>
  </si>
  <si>
    <t>1.加粗为不能修改账单日</t>
  </si>
  <si>
    <t>2.下划线为起刷日和账单日不同</t>
  </si>
  <si>
    <t>3.斜体为56天</t>
  </si>
  <si>
    <t>4.灰色为单数月</t>
  </si>
  <si>
    <t>申卡顺序</t>
  </si>
  <si>
    <t>卡种（推倒加粗）</t>
  </si>
  <si>
    <t>征信</t>
  </si>
  <si>
    <t>征信电话</t>
  </si>
  <si>
    <t>申请日期</t>
  </si>
  <si>
    <t>渠道/结果</t>
  </si>
  <si>
    <t>材料/备注</t>
  </si>
  <si>
    <t>开卡日期</t>
  </si>
  <si>
    <t>头尾</t>
  </si>
  <si>
    <t>当前额度</t>
  </si>
  <si>
    <t>临时额度</t>
  </si>
  <si>
    <t>原始额度</t>
  </si>
  <si>
    <t>卡号</t>
  </si>
  <si>
    <t>行</t>
  </si>
  <si>
    <t>卡</t>
  </si>
  <si>
    <t>全币种国际信用卡（VISA）</t>
  </si>
  <si>
    <t>有</t>
  </si>
  <si>
    <t>公司</t>
  </si>
  <si>
    <t>上门/成功</t>
  </si>
  <si>
    <t>工牌（官网申请，上门办理）</t>
  </si>
  <si>
    <t>2015/8</t>
  </si>
  <si>
    <t>1/1</t>
  </si>
  <si>
    <t>黑羊卡</t>
  </si>
  <si>
    <t>无</t>
  </si>
  <si>
    <t>网申/成功</t>
  </si>
  <si>
    <t>聪明卡/金卡</t>
  </si>
  <si>
    <t>2017/8</t>
  </si>
  <si>
    <t>4/4</t>
  </si>
  <si>
    <t>5/5</t>
  </si>
  <si>
    <t>DIY/金卡</t>
  </si>
  <si>
    <t>APP申请</t>
  </si>
  <si>
    <t>2017/9</t>
  </si>
  <si>
    <t>7/7</t>
  </si>
  <si>
    <t>8/8</t>
  </si>
  <si>
    <t>world（Master）</t>
  </si>
  <si>
    <t>*</t>
  </si>
  <si>
    <t>O195</t>
  </si>
  <si>
    <t>2017/10</t>
  </si>
  <si>
    <t>3/6</t>
  </si>
  <si>
    <t>7/10</t>
  </si>
  <si>
    <t>长城环球通爱驾汽车卡</t>
  </si>
  <si>
    <t>无（房贷，不需要面签）</t>
  </si>
  <si>
    <t>2017/11</t>
  </si>
  <si>
    <t>1/2</t>
  </si>
  <si>
    <t>5/6</t>
  </si>
  <si>
    <t>全币种国际芯片卡（VISA）</t>
  </si>
  <si>
    <t>邀请/成功</t>
  </si>
  <si>
    <t>电话邀请</t>
  </si>
  <si>
    <t>2017/12</t>
  </si>
  <si>
    <t>0/0</t>
  </si>
  <si>
    <t>标准VISA金卡</t>
  </si>
  <si>
    <t>公司/本人</t>
  </si>
  <si>
    <t>无（网点开卡拒，换网点成功开卡，万事达未开通）</t>
  </si>
  <si>
    <t>15/19</t>
  </si>
  <si>
    <t>25/29</t>
  </si>
  <si>
    <t>IN卡/金卡</t>
  </si>
  <si>
    <t>无（柜员提供的二维码，5分钟出额度）</t>
  </si>
  <si>
    <t>2018/1</t>
  </si>
  <si>
    <r>
      <rPr>
        <sz val="11"/>
        <color theme="1"/>
        <rFont val="宋体"/>
        <family val="3"/>
        <charset val="134"/>
      </rPr>
      <t>0</t>
    </r>
    <r>
      <rPr>
        <sz val="11"/>
        <color theme="1"/>
        <rFont val="宋体"/>
        <family val="3"/>
        <charset val="134"/>
      </rPr>
      <t>/1</t>
    </r>
  </si>
  <si>
    <r>
      <rPr>
        <sz val="11"/>
        <color theme="1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</rPr>
      <t>/2</t>
    </r>
  </si>
  <si>
    <t>标准白金卡</t>
  </si>
  <si>
    <t>OO51</t>
  </si>
  <si>
    <t>2018/2</t>
  </si>
  <si>
    <t>龙卡全球支付白金卡</t>
  </si>
  <si>
    <t>网点/成功</t>
  </si>
  <si>
    <t>双证（办了ETC）</t>
  </si>
  <si>
    <t>2018/3</t>
  </si>
  <si>
    <t>龙卡全球热购卡（Master）</t>
  </si>
  <si>
    <t>2018/4</t>
  </si>
  <si>
    <t>金穗QQ联名IC卡/金卡</t>
  </si>
  <si>
    <t>双证+收入证明</t>
  </si>
  <si>
    <t>2018/5</t>
  </si>
  <si>
    <t>i白金</t>
  </si>
  <si>
    <t>双证+收入证明（慢的一比）</t>
  </si>
  <si>
    <t>2018/6</t>
  </si>
  <si>
    <t>龙腾出行白金卡</t>
  </si>
  <si>
    <t>公积金（芝麻信用781，先面签，后下卡）</t>
  </si>
  <si>
    <t>2018/7</t>
  </si>
  <si>
    <t>行卡/白金卡（悠系列）</t>
  </si>
  <si>
    <t>双证+收入证明（巨慢）</t>
  </si>
  <si>
    <t>2018/8</t>
  </si>
  <si>
    <r>
      <rPr>
        <sz val="11"/>
        <color theme="1"/>
        <rFont val="宋体"/>
        <family val="3"/>
        <charset val="134"/>
      </rPr>
      <t>精致白金卡降级</t>
    </r>
    <r>
      <rPr>
        <b/>
        <sz val="11"/>
        <color theme="1"/>
        <rFont val="宋体"/>
        <family val="3"/>
        <charset val="134"/>
      </rPr>
      <t>标准普卡</t>
    </r>
  </si>
  <si>
    <t>网点/降级</t>
  </si>
  <si>
    <t>行驶证+收入证明+农行信用卡（联系人电话）</t>
  </si>
  <si>
    <t>2018/9</t>
  </si>
  <si>
    <t>保险金卡</t>
  </si>
  <si>
    <t>无（行驶证，大堂经理手机操作）（5个问题）</t>
  </si>
  <si>
    <t>2018/10</t>
  </si>
  <si>
    <t>车主白金卡</t>
  </si>
  <si>
    <t>无（换了工作）</t>
  </si>
  <si>
    <t>2018/11</t>
  </si>
  <si>
    <t>鼎雅白金卡-银联</t>
  </si>
  <si>
    <t>双证+公积金+工牌</t>
  </si>
  <si>
    <t>2018/12</t>
  </si>
  <si>
    <t>鼎雅白金卡-万事达</t>
  </si>
  <si>
    <t>标准金卡</t>
  </si>
  <si>
    <t>双证+公积金+收入证明+光大信用卡（一大堆问题）</t>
  </si>
  <si>
    <t>2019/1</t>
  </si>
  <si>
    <t>汇德隆卡</t>
  </si>
  <si>
    <t>2019/2</t>
  </si>
  <si>
    <t>京东小白卡</t>
  </si>
  <si>
    <t>无（小白信用98.9，白条15k，金条20k）（公司名称）</t>
  </si>
  <si>
    <t>O215</t>
  </si>
  <si>
    <t>2019/3</t>
  </si>
  <si>
    <t>花旗银行</t>
  </si>
  <si>
    <t>礼程卡</t>
  </si>
  <si>
    <t>网点/失败</t>
  </si>
  <si>
    <t>收入证明+工资流水</t>
  </si>
  <si>
    <t>2019/4</t>
  </si>
  <si>
    <t>汇丰银行</t>
  </si>
  <si>
    <t>旅行卡</t>
  </si>
  <si>
    <t>收入证明（一大堆问题）</t>
  </si>
  <si>
    <t>2019/5</t>
  </si>
  <si>
    <t>杭州银行</t>
  </si>
  <si>
    <t>不让填卡种-</t>
  </si>
  <si>
    <t>房本+收入证明（顺便公鸡贷被拒，原因是查询次数）</t>
  </si>
  <si>
    <t>2019/6</t>
  </si>
  <si>
    <t>北京银行</t>
  </si>
  <si>
    <t>爱驾卡</t>
  </si>
  <si>
    <t>双证+公积金+收入证明</t>
  </si>
  <si>
    <t>2019/7</t>
  </si>
  <si>
    <t>南航明珠金卡</t>
  </si>
  <si>
    <t>五星</t>
  </si>
  <si>
    <t>2019/8</t>
  </si>
  <si>
    <t>南航明珠金卡(VISA)</t>
  </si>
  <si>
    <t>2019/9</t>
  </si>
  <si>
    <t>军魂卡-空军</t>
  </si>
  <si>
    <t>2019/10</t>
  </si>
  <si>
    <t>东亚银行</t>
  </si>
  <si>
    <t>携程白金卡</t>
  </si>
  <si>
    <t>网申</t>
  </si>
  <si>
    <t>新公司没座机</t>
  </si>
  <si>
    <t>2019/11</t>
  </si>
  <si>
    <t>江苏银行</t>
  </si>
  <si>
    <t>聚宝金卡</t>
  </si>
  <si>
    <t>2019/12</t>
  </si>
  <si>
    <t>恒丰银行</t>
  </si>
  <si>
    <t>恒星卡/白金卡</t>
  </si>
  <si>
    <t>南阳商业</t>
  </si>
  <si>
    <t>2020/1</t>
  </si>
  <si>
    <t>温州银行</t>
  </si>
  <si>
    <t>银泰联名卡</t>
  </si>
  <si>
    <t>2020/2</t>
  </si>
  <si>
    <t>台州银行</t>
  </si>
  <si>
    <t>大唐（白）金卡</t>
  </si>
  <si>
    <t>2020/3</t>
  </si>
  <si>
    <t>宁波银行</t>
  </si>
  <si>
    <t>汇通金卡</t>
  </si>
  <si>
    <t>2020/4</t>
  </si>
  <si>
    <t>渤海银行</t>
  </si>
  <si>
    <t>（白）金卡</t>
  </si>
  <si>
    <t>2020/5</t>
  </si>
  <si>
    <t>南京银行</t>
  </si>
  <si>
    <t>银联（白）金卡</t>
  </si>
  <si>
    <t>2020/6</t>
  </si>
  <si>
    <t>杭联银行</t>
  </si>
  <si>
    <t>信用卡</t>
  </si>
  <si>
    <t>2020/7</t>
  </si>
  <si>
    <t>上海农商</t>
  </si>
  <si>
    <t>2020/8</t>
  </si>
  <si>
    <t>郑州银行</t>
  </si>
  <si>
    <t>2020/9</t>
  </si>
  <si>
    <t>深发银行</t>
  </si>
  <si>
    <t>2020/10</t>
  </si>
  <si>
    <t>浦发银行</t>
  </si>
  <si>
    <t>AE白</t>
  </si>
  <si>
    <t>2020/11</t>
  </si>
  <si>
    <t>渣打银行</t>
  </si>
  <si>
    <t>臻程卡</t>
  </si>
  <si>
    <t>2020/12</t>
  </si>
  <si>
    <t>提额日期(加粗为下卡)</t>
  </si>
  <si>
    <t>额度</t>
  </si>
  <si>
    <t>幅度</t>
  </si>
  <si>
    <t>提额原因</t>
  </si>
  <si>
    <t>临额</t>
  </si>
  <si>
    <t>倍数</t>
  </si>
  <si>
    <t>临额原因</t>
  </si>
  <si>
    <t>提了固额，临额消失</t>
  </si>
  <si>
    <t>第一次25个月正常提</t>
  </si>
  <si>
    <t>双11</t>
  </si>
  <si>
    <t>不知道</t>
  </si>
  <si>
    <t>我擦，真给力</t>
  </si>
  <si>
    <t>12/23/2017</t>
  </si>
  <si>
    <r>
      <rPr>
        <sz val="11"/>
        <color theme="1"/>
        <rFont val="宋体"/>
        <family val="3"/>
        <charset val="134"/>
      </rPr>
      <t>第二次3+</t>
    </r>
    <r>
      <rPr>
        <sz val="11"/>
        <color theme="1"/>
        <rFont val="宋体"/>
        <family val="3"/>
        <charset val="134"/>
      </rPr>
      <t>1</t>
    </r>
  </si>
  <si>
    <t>三个账单日后提的（据说一个账单日后就能提）</t>
  </si>
  <si>
    <t>推荐，不能用</t>
  </si>
  <si>
    <t>车白曲线</t>
  </si>
  <si>
    <t>12/2/2017</t>
  </si>
  <si>
    <t>CGB</t>
  </si>
  <si>
    <t>ICBC</t>
  </si>
  <si>
    <t>CEB</t>
  </si>
  <si>
    <t>HXB</t>
  </si>
  <si>
    <t>PAB</t>
  </si>
  <si>
    <t>ECITIC</t>
  </si>
  <si>
    <t>CZB</t>
  </si>
  <si>
    <t>ABC</t>
  </si>
  <si>
    <t>BOSH</t>
  </si>
  <si>
    <t>CIB</t>
  </si>
  <si>
    <t>CMB</t>
  </si>
  <si>
    <t>BOC</t>
  </si>
  <si>
    <t>BOCOM</t>
  </si>
  <si>
    <t>PSBC</t>
  </si>
  <si>
    <t>CMBC</t>
  </si>
  <si>
    <t>CCB</t>
  </si>
  <si>
    <t>Debt</t>
  </si>
  <si>
    <t>Limit</t>
  </si>
  <si>
    <t>Limit-tmp</t>
  </si>
  <si>
    <t>Debt Ratio</t>
  </si>
  <si>
    <t>D-IPer</t>
  </si>
  <si>
    <t>L-IPer</t>
  </si>
  <si>
    <t>LT-IPer</t>
  </si>
  <si>
    <t>DR-IPer</t>
  </si>
  <si>
    <t>笔数</t>
  </si>
  <si>
    <t>线下</t>
  </si>
  <si>
    <t>付临门</t>
  </si>
  <si>
    <t>超市电器</t>
  </si>
  <si>
    <t>快客闵行一区</t>
  </si>
  <si>
    <t>联华超市名门店</t>
  </si>
  <si>
    <t>服装百货</t>
  </si>
  <si>
    <t>杭州西湖区思威琪鞋店</t>
  </si>
  <si>
    <t>屹久食品店（喜士多）</t>
  </si>
  <si>
    <t>萧山义蓬良玉鞋店</t>
  </si>
  <si>
    <t>酒店餐饮</t>
  </si>
  <si>
    <t>杭州清江花园宾馆</t>
  </si>
  <si>
    <t>珠宝娱乐</t>
  </si>
  <si>
    <t>联华超市铭诚店</t>
  </si>
  <si>
    <t>宁波美丽缇娜美</t>
  </si>
  <si>
    <t>汽车消费</t>
  </si>
  <si>
    <t>上豪摩托车公司</t>
  </si>
  <si>
    <t>粤通汽车</t>
  </si>
  <si>
    <t>随行付</t>
  </si>
  <si>
    <t>默认</t>
  </si>
  <si>
    <t>百货销售</t>
  </si>
  <si>
    <t>每日鲜便利店</t>
  </si>
  <si>
    <t>上海俏玲服装</t>
  </si>
  <si>
    <t>餐饮业</t>
  </si>
  <si>
    <t>北乡缘小吃快餐</t>
  </si>
  <si>
    <t>上海浩楠餐饮服务</t>
  </si>
  <si>
    <t>上海杨四眼小吃店</t>
  </si>
  <si>
    <t>上海小山东小饭店</t>
  </si>
  <si>
    <t>上海燕鸿餐饮服务</t>
  </si>
  <si>
    <t>上海巫山小吃</t>
  </si>
  <si>
    <t>服装日用</t>
  </si>
  <si>
    <t>黄浦区琦米宠物</t>
  </si>
  <si>
    <t>俪俪嫁衣店</t>
  </si>
  <si>
    <t>上海徐汇区以纯服装</t>
  </si>
  <si>
    <t>上海奇灵工艺品</t>
  </si>
  <si>
    <t>商业服务</t>
  </si>
  <si>
    <t>上海和效企业咨询</t>
  </si>
  <si>
    <t>食品饮料烟草</t>
  </si>
  <si>
    <t>上海星巴克</t>
  </si>
  <si>
    <t>休闲娱乐</t>
  </si>
  <si>
    <t>杨浦区天乐酒吧</t>
  </si>
  <si>
    <t>上海浦东紫薇卡拉OK</t>
  </si>
  <si>
    <t>你和我咖啡</t>
  </si>
  <si>
    <t>住宿业</t>
  </si>
  <si>
    <t>星豪岛住宿宾馆</t>
  </si>
  <si>
    <t>上海市惠思慧酒店</t>
  </si>
  <si>
    <t>上海松江区尚忆旅馆</t>
  </si>
  <si>
    <t>上海连友住宿服务</t>
  </si>
  <si>
    <t>乐刷</t>
  </si>
  <si>
    <t>批发</t>
  </si>
  <si>
    <t>江干区丽琴服装店</t>
  </si>
  <si>
    <t>百货</t>
  </si>
  <si>
    <t>杭州银豪百货商店</t>
  </si>
  <si>
    <t>餐饮</t>
  </si>
  <si>
    <t>江干区鱼禾餐厅</t>
  </si>
  <si>
    <t>上城区凯迪餐厅</t>
  </si>
  <si>
    <t>上海市庄元西餐厅</t>
  </si>
  <si>
    <t>黄龙饭店</t>
  </si>
  <si>
    <t>酒吧</t>
  </si>
  <si>
    <t>皇后酒吧</t>
  </si>
  <si>
    <t>尊爵酒吧</t>
  </si>
  <si>
    <t>歌舞厅</t>
  </si>
  <si>
    <t>西湖区流情娱乐厅</t>
  </si>
  <si>
    <t>珠宝工艺</t>
  </si>
  <si>
    <t>永福珠宝店</t>
  </si>
  <si>
    <t>吾道工艺品</t>
  </si>
  <si>
    <t>超市</t>
  </si>
  <si>
    <t>物美乐沙超市</t>
  </si>
  <si>
    <t>喔刷</t>
  </si>
  <si>
    <t>杭州明澜餐饮</t>
  </si>
  <si>
    <t>诗柔日用品</t>
  </si>
  <si>
    <t>雅致商务酒店</t>
  </si>
  <si>
    <t>品灿家居用品</t>
  </si>
  <si>
    <t>尚瀛美发</t>
  </si>
  <si>
    <t>杭州青仙美容美体</t>
  </si>
  <si>
    <t>卡友</t>
  </si>
  <si>
    <t>青牛岭生态农业</t>
  </si>
  <si>
    <t>超炫通讯器材</t>
  </si>
  <si>
    <t>杭州唯宇晴服饰</t>
  </si>
  <si>
    <t>火车票</t>
  </si>
  <si>
    <t>铁路客运</t>
  </si>
  <si>
    <t>中行 民生 招商 平安</t>
  </si>
  <si>
    <t>无积分</t>
  </si>
  <si>
    <t>珠宝首饰钟表</t>
  </si>
  <si>
    <t>生意批发</t>
  </si>
  <si>
    <t>男女儿童服装批发</t>
  </si>
  <si>
    <t>日用百货</t>
  </si>
  <si>
    <t>百货商店</t>
  </si>
  <si>
    <t>其他</t>
  </si>
  <si>
    <t>大型超级市场</t>
  </si>
  <si>
    <t>工行 中行</t>
  </si>
  <si>
    <t>无积分（中信有）</t>
  </si>
  <si>
    <t>房产汽车</t>
  </si>
  <si>
    <t>汽车</t>
  </si>
  <si>
    <t>一般服务</t>
  </si>
  <si>
    <t>汽车零件配件商店</t>
  </si>
  <si>
    <t>交通-加油</t>
  </si>
  <si>
    <t>加油站</t>
  </si>
  <si>
    <t>招商</t>
  </si>
  <si>
    <t>男服装</t>
  </si>
  <si>
    <t>家庭服装商店</t>
  </si>
  <si>
    <t>鞋店</t>
  </si>
  <si>
    <t>成人成衣店</t>
  </si>
  <si>
    <t>各类服装及饰物店</t>
  </si>
  <si>
    <t>家具零售商</t>
  </si>
  <si>
    <t>电子设备商店</t>
  </si>
  <si>
    <t>快餐</t>
  </si>
  <si>
    <t>包办伙食</t>
  </si>
  <si>
    <t>大型宴会</t>
  </si>
  <si>
    <t>餐饮-大型宴会</t>
  </si>
  <si>
    <t>甜点饮品</t>
  </si>
  <si>
    <t>饮酒场所</t>
  </si>
  <si>
    <t>食品药品</t>
  </si>
  <si>
    <t>瓶装酒零售</t>
  </si>
  <si>
    <t>文具办公用品</t>
  </si>
  <si>
    <t>礼品装饰品纪念品</t>
  </si>
  <si>
    <t>工艺美术</t>
  </si>
  <si>
    <t>宠物</t>
  </si>
  <si>
    <t>宾馆住宿</t>
  </si>
  <si>
    <t>娱乐-宾馆住宿</t>
  </si>
  <si>
    <t>美容理发店</t>
  </si>
  <si>
    <t>运动保健</t>
  </si>
  <si>
    <t>洗浴按摩</t>
  </si>
  <si>
    <t>保健美容SPA</t>
  </si>
  <si>
    <t>服务</t>
  </si>
  <si>
    <t>电影演出</t>
  </si>
  <si>
    <t>写生</t>
  </si>
  <si>
    <t>827000256992914</t>
  </si>
  <si>
    <t>丽水</t>
  </si>
  <si>
    <t>杉德电子商务服务有限公司</t>
  </si>
  <si>
    <t>JackJones</t>
  </si>
  <si>
    <t>989330156914002</t>
  </si>
  <si>
    <t>绫致时装（天津）</t>
  </si>
  <si>
    <t>银商杭州分公司</t>
  </si>
  <si>
    <t>下卡顺序</t>
  </si>
  <si>
    <t>卡种</t>
  </si>
  <si>
    <t>临时</t>
  </si>
  <si>
    <t>固定</t>
  </si>
  <si>
    <t>黑羊</t>
  </si>
  <si>
    <t>K</t>
  </si>
  <si>
    <t>小白</t>
  </si>
  <si>
    <t>JSB</t>
  </si>
  <si>
    <t>DIY金</t>
  </si>
  <si>
    <t>标准金</t>
  </si>
  <si>
    <t>EGK</t>
  </si>
  <si>
    <t>爱驾</t>
  </si>
  <si>
    <t>行悠白</t>
  </si>
  <si>
    <t>NCB</t>
  </si>
  <si>
    <t>车白</t>
  </si>
  <si>
    <t>HKBEA</t>
  </si>
  <si>
    <t>标准白</t>
  </si>
  <si>
    <t>鼎雅白</t>
  </si>
  <si>
    <t>WZCB</t>
  </si>
  <si>
    <t>全球支付白</t>
  </si>
  <si>
    <t>南航金</t>
  </si>
  <si>
    <t>TZB</t>
  </si>
  <si>
    <t>QQ金</t>
  </si>
  <si>
    <t>CITI</t>
  </si>
  <si>
    <t>花旗/汇丰</t>
  </si>
  <si>
    <t>礼程/旅行</t>
  </si>
  <si>
    <t>拒</t>
  </si>
  <si>
    <t>1次</t>
  </si>
  <si>
    <t>NBCB</t>
  </si>
  <si>
    <t>龙腾白</t>
  </si>
  <si>
    <t>HSBC</t>
  </si>
  <si>
    <t>CBHB</t>
  </si>
  <si>
    <t>i白</t>
  </si>
  <si>
    <t>BOHZ</t>
  </si>
  <si>
    <t>不让选</t>
  </si>
  <si>
    <t>NJCB</t>
  </si>
  <si>
    <t>降级普卡</t>
  </si>
  <si>
    <t>BOBJ</t>
  </si>
  <si>
    <t>乐驾</t>
  </si>
  <si>
    <t>URCB</t>
  </si>
  <si>
    <t>Bank</t>
  </si>
  <si>
    <t>Rank</t>
  </si>
  <si>
    <t>携程</t>
  </si>
  <si>
    <t>Capital</t>
  </si>
  <si>
    <t>Month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</si>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</sst>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d\-mmm\-yyyy;@"/>
    <numFmt numFmtId="177" formatCode="0.00_ "/>
    <numFmt numFmtId="178" formatCode="0.0_ "/>
    <numFmt numFmtId="179" formatCode="m/d/yyyy;@"/>
    <numFmt numFmtId="180" formatCode="0_ "/>
  </numFmts>
  <fonts count="25" x14ac:knownFonts="1">
    <font>
      <sz val="11"/>
      <color theme="1"/>
      <name val="宋体"/>
      <charset val="134"/>
      <scheme val="minor"/>
    </font>
    <font>
      <b/>
      <u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 tint="0.499984740745262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name val="宋体"/>
      <family val="3"/>
      <charset val="134"/>
      <scheme val="minor"/>
    </font>
    <font>
      <i/>
      <u/>
      <sz val="11"/>
      <color theme="1"/>
      <name val="宋体"/>
      <family val="3"/>
      <charset val="134"/>
      <scheme val="minor"/>
    </font>
    <font>
      <i/>
      <u/>
      <sz val="11"/>
      <color theme="0" tint="-0.3499862666707357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i/>
      <sz val="11"/>
      <color theme="0" tint="-0.3499862666707357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1" fillId="0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  <xf numFmtId="0" fontId="5" fillId="2" borderId="0" xfId="0" applyFont="1" applyFill="1">
      <alignment vertical="center"/>
    </xf>
    <xf numFmtId="0" fontId="6" fillId="0" borderId="0" xfId="0" applyFont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>
      <alignment vertical="center"/>
    </xf>
    <xf numFmtId="0" fontId="0" fillId="3" borderId="1" xfId="0" applyFill="1" applyBorder="1">
      <alignment vertical="center"/>
    </xf>
    <xf numFmtId="0" fontId="5" fillId="0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/>
    </xf>
    <xf numFmtId="0" fontId="7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Border="1">
      <alignment vertical="center"/>
    </xf>
    <xf numFmtId="9" fontId="0" fillId="0" borderId="3" xfId="0" applyNumberFormat="1" applyBorder="1">
      <alignment vertical="center"/>
    </xf>
    <xf numFmtId="9" fontId="5" fillId="0" borderId="3" xfId="0" applyNumberFormat="1" applyFont="1" applyBorder="1">
      <alignment vertical="center"/>
    </xf>
    <xf numFmtId="9" fontId="3" fillId="0" borderId="3" xfId="0" applyNumberFormat="1" applyFont="1" applyBorder="1">
      <alignment vertical="center"/>
    </xf>
    <xf numFmtId="9" fontId="13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5" fillId="0" borderId="0" xfId="0" applyNumberFormat="1" applyFont="1">
      <alignment vertical="center"/>
    </xf>
    <xf numFmtId="179" fontId="0" fillId="0" borderId="0" xfId="0" applyNumberFormat="1" applyAlignment="1">
      <alignment horizontal="right" vertical="center"/>
    </xf>
    <xf numFmtId="179" fontId="0" fillId="0" borderId="0" xfId="0" applyNumberFormat="1" applyFont="1">
      <alignment vertical="center"/>
    </xf>
    <xf numFmtId="9" fontId="0" fillId="0" borderId="0" xfId="0" applyNumberFormat="1" applyFont="1">
      <alignment vertical="center"/>
    </xf>
    <xf numFmtId="179" fontId="5" fillId="0" borderId="0" xfId="0" applyNumberFormat="1" applyFont="1" applyAlignment="1">
      <alignment horizontal="right" vertical="center"/>
    </xf>
    <xf numFmtId="176" fontId="0" fillId="0" borderId="0" xfId="0" applyNumberFormat="1">
      <alignment vertical="center"/>
    </xf>
    <xf numFmtId="176" fontId="0" fillId="0" borderId="0" xfId="0" applyNumberFormat="1" applyFont="1">
      <alignment vertical="center"/>
    </xf>
    <xf numFmtId="0" fontId="14" fillId="0" borderId="0" xfId="0" applyFont="1">
      <alignment vertical="center"/>
    </xf>
    <xf numFmtId="179" fontId="14" fillId="0" borderId="0" xfId="0" applyNumberFormat="1" applyFont="1" applyAlignment="1">
      <alignment horizontal="right" vertical="center"/>
    </xf>
    <xf numFmtId="176" fontId="14" fillId="0" borderId="0" xfId="0" applyNumberFormat="1" applyFont="1">
      <alignment vertical="center"/>
    </xf>
    <xf numFmtId="0" fontId="15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Alignment="1">
      <alignment vertical="center"/>
    </xf>
    <xf numFmtId="180" fontId="0" fillId="0" borderId="0" xfId="0" applyNumberFormat="1">
      <alignment vertical="center"/>
    </xf>
    <xf numFmtId="0" fontId="5" fillId="0" borderId="0" xfId="0" applyNumberFormat="1" applyFont="1">
      <alignment vertical="center"/>
    </xf>
    <xf numFmtId="179" fontId="0" fillId="0" borderId="0" xfId="0" applyNumberFormat="1" applyFont="1" applyAlignment="1">
      <alignment horizontal="right" vertical="center"/>
    </xf>
    <xf numFmtId="179" fontId="14" fillId="0" borderId="0" xfId="0" applyNumberFormat="1" applyFont="1">
      <alignment vertical="center"/>
    </xf>
    <xf numFmtId="180" fontId="14" fillId="0" borderId="0" xfId="0" applyNumberFormat="1" applyFont="1">
      <alignment vertical="center"/>
    </xf>
    <xf numFmtId="49" fontId="5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16" fillId="2" borderId="0" xfId="0" applyFont="1" applyFill="1">
      <alignment vertical="center"/>
    </xf>
    <xf numFmtId="0" fontId="17" fillId="0" borderId="0" xfId="0" applyFont="1">
      <alignment vertical="center"/>
    </xf>
    <xf numFmtId="0" fontId="18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19" fillId="0" borderId="0" xfId="0" applyFont="1">
      <alignment vertical="center"/>
    </xf>
    <xf numFmtId="0" fontId="0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workbookViewId="0">
      <selection activeCell="K9" sqref="K9"/>
    </sheetView>
  </sheetViews>
  <sheetFormatPr defaultColWidth="9" defaultRowHeight="13.5" x14ac:dyDescent="0.15"/>
  <cols>
    <col min="1" max="1" width="10.875" customWidth="1"/>
    <col min="2" max="2" width="10.125" customWidth="1"/>
    <col min="3" max="3" width="6.875" customWidth="1"/>
    <col min="4" max="4" width="10.75" customWidth="1"/>
    <col min="5" max="5" width="11.625" customWidth="1"/>
    <col min="11" max="11" width="10" customWidth="1"/>
  </cols>
  <sheetData>
    <row r="1" spans="1:17" x14ac:dyDescent="0.15">
      <c r="A1" t="s">
        <v>0</v>
      </c>
      <c r="B1" s="50" t="s">
        <v>1</v>
      </c>
      <c r="C1" t="s">
        <v>2</v>
      </c>
      <c r="D1" t="s">
        <v>3</v>
      </c>
      <c r="E1" s="73"/>
      <c r="F1" s="74" t="s">
        <v>4</v>
      </c>
      <c r="G1" s="74"/>
      <c r="H1" s="74"/>
      <c r="I1" s="74" t="s">
        <v>5</v>
      </c>
      <c r="J1" s="74"/>
      <c r="K1" s="74"/>
      <c r="L1" s="75"/>
      <c r="N1" s="19"/>
      <c r="O1" s="19"/>
    </row>
    <row r="2" spans="1:17" x14ac:dyDescent="0.15">
      <c r="A2" s="65">
        <v>43026</v>
      </c>
      <c r="B2" s="50" t="s">
        <v>6</v>
      </c>
      <c r="C2" t="s">
        <v>7</v>
      </c>
      <c r="D2" t="s">
        <v>8</v>
      </c>
      <c r="E2" s="74"/>
      <c r="F2" s="74"/>
      <c r="G2" s="74"/>
      <c r="H2" s="74"/>
      <c r="I2" s="74"/>
      <c r="J2" s="74"/>
      <c r="K2" s="74"/>
      <c r="L2" s="75"/>
      <c r="N2" s="19"/>
      <c r="O2" s="19"/>
    </row>
    <row r="3" spans="1:17" x14ac:dyDescent="0.15">
      <c r="A3" s="65"/>
      <c r="E3" s="74"/>
      <c r="F3" s="74"/>
      <c r="G3" s="74"/>
      <c r="H3" s="74"/>
      <c r="I3" s="74"/>
      <c r="J3" s="74"/>
      <c r="K3" s="74"/>
      <c r="L3" s="75"/>
      <c r="N3" s="19"/>
      <c r="O3" s="22" t="s">
        <v>9</v>
      </c>
      <c r="Q3" s="9"/>
    </row>
    <row r="4" spans="1:17" x14ac:dyDescent="0.15">
      <c r="E4" t="s">
        <v>10</v>
      </c>
      <c r="L4" t="s">
        <v>10</v>
      </c>
    </row>
    <row r="5" spans="1:17" x14ac:dyDescent="0.15">
      <c r="E5" t="s">
        <v>11</v>
      </c>
      <c r="F5" s="3" t="s">
        <v>12</v>
      </c>
      <c r="G5" s="72" t="s">
        <v>13</v>
      </c>
      <c r="L5" t="s">
        <v>11</v>
      </c>
    </row>
    <row r="6" spans="1:17" x14ac:dyDescent="0.15">
      <c r="E6" t="s">
        <v>14</v>
      </c>
      <c r="L6" t="s">
        <v>14</v>
      </c>
    </row>
    <row r="7" spans="1:17" x14ac:dyDescent="0.15">
      <c r="E7" t="s">
        <v>15</v>
      </c>
      <c r="F7" s="4"/>
      <c r="J7" s="9" t="s">
        <v>16</v>
      </c>
      <c r="K7" s="5" t="s">
        <v>17</v>
      </c>
      <c r="L7" t="s">
        <v>15</v>
      </c>
      <c r="M7">
        <v>0</v>
      </c>
      <c r="O7">
        <v>35</v>
      </c>
    </row>
    <row r="8" spans="1:17" x14ac:dyDescent="0.15">
      <c r="E8" t="s">
        <v>18</v>
      </c>
      <c r="F8" s="4"/>
      <c r="K8" s="70" t="s">
        <v>13</v>
      </c>
      <c r="L8" t="s">
        <v>18</v>
      </c>
      <c r="M8">
        <v>0</v>
      </c>
      <c r="O8">
        <v>10</v>
      </c>
    </row>
    <row r="9" spans="1:17" x14ac:dyDescent="0.15">
      <c r="E9" t="s">
        <v>19</v>
      </c>
      <c r="F9" s="6" t="s">
        <v>20</v>
      </c>
      <c r="J9" t="s">
        <v>21</v>
      </c>
      <c r="K9" s="9" t="s">
        <v>22</v>
      </c>
      <c r="L9" t="s">
        <v>19</v>
      </c>
      <c r="M9">
        <v>0</v>
      </c>
      <c r="N9">
        <v>0</v>
      </c>
      <c r="O9" s="10">
        <v>87</v>
      </c>
      <c r="P9">
        <v>41</v>
      </c>
    </row>
    <row r="10" spans="1:17" x14ac:dyDescent="0.15">
      <c r="E10" t="s">
        <v>23</v>
      </c>
      <c r="F10" s="6" t="s">
        <v>24</v>
      </c>
      <c r="G10" t="s">
        <v>25</v>
      </c>
      <c r="J10" t="s">
        <v>29</v>
      </c>
      <c r="K10" s="7" t="s">
        <v>26</v>
      </c>
      <c r="L10" t="s">
        <v>23</v>
      </c>
      <c r="M10">
        <v>0</v>
      </c>
      <c r="N10">
        <v>0</v>
      </c>
      <c r="O10">
        <v>40</v>
      </c>
    </row>
    <row r="11" spans="1:17" x14ac:dyDescent="0.15">
      <c r="D11" s="50"/>
      <c r="E11" t="s">
        <v>27</v>
      </c>
      <c r="F11" s="6" t="s">
        <v>28</v>
      </c>
      <c r="L11" t="s">
        <v>27</v>
      </c>
      <c r="O11" s="9">
        <v>9</v>
      </c>
    </row>
    <row r="12" spans="1:17" x14ac:dyDescent="0.15">
      <c r="B12" s="50"/>
      <c r="C12" s="50"/>
      <c r="D12" s="50"/>
      <c r="E12" t="s">
        <v>30</v>
      </c>
      <c r="F12" s="4"/>
      <c r="K12" s="5" t="s">
        <v>31</v>
      </c>
      <c r="L12" t="s">
        <v>30</v>
      </c>
      <c r="M12">
        <v>0</v>
      </c>
      <c r="O12">
        <v>3</v>
      </c>
    </row>
    <row r="13" spans="1:17" x14ac:dyDescent="0.15">
      <c r="B13" s="50"/>
      <c r="C13" s="50"/>
      <c r="D13" s="50"/>
      <c r="E13" t="s">
        <v>32</v>
      </c>
      <c r="K13" s="9" t="s">
        <v>16</v>
      </c>
      <c r="L13" t="s">
        <v>32</v>
      </c>
      <c r="M13">
        <v>0</v>
      </c>
    </row>
    <row r="14" spans="1:17" x14ac:dyDescent="0.15">
      <c r="B14" s="50"/>
      <c r="C14" s="50"/>
      <c r="D14" s="50"/>
      <c r="E14" t="s">
        <v>33</v>
      </c>
      <c r="F14" s="66" t="s">
        <v>17</v>
      </c>
      <c r="K14" t="s">
        <v>34</v>
      </c>
      <c r="L14" t="s">
        <v>33</v>
      </c>
      <c r="M14">
        <v>0</v>
      </c>
    </row>
    <row r="15" spans="1:17" x14ac:dyDescent="0.15">
      <c r="B15" s="50"/>
      <c r="C15" s="50"/>
      <c r="D15" s="50"/>
      <c r="E15" t="s">
        <v>35</v>
      </c>
      <c r="F15" s="4"/>
      <c r="L15" t="s">
        <v>35</v>
      </c>
    </row>
    <row r="16" spans="1:17" x14ac:dyDescent="0.15">
      <c r="B16" s="50"/>
      <c r="C16" s="50"/>
      <c r="D16" s="50"/>
      <c r="E16" t="s">
        <v>36</v>
      </c>
      <c r="F16" s="67" t="s">
        <v>13</v>
      </c>
      <c r="K16" t="s">
        <v>37</v>
      </c>
      <c r="L16" t="s">
        <v>36</v>
      </c>
      <c r="M16">
        <v>11000</v>
      </c>
      <c r="O16">
        <v>15</v>
      </c>
    </row>
    <row r="17" spans="2:16" x14ac:dyDescent="0.15">
      <c r="B17" s="50"/>
      <c r="C17" s="50"/>
      <c r="D17" s="50"/>
      <c r="E17" t="s">
        <v>38</v>
      </c>
      <c r="F17" s="68" t="s">
        <v>26</v>
      </c>
      <c r="K17" t="s">
        <v>6</v>
      </c>
      <c r="L17" t="s">
        <v>38</v>
      </c>
      <c r="M17">
        <v>7605</v>
      </c>
      <c r="O17">
        <v>10</v>
      </c>
    </row>
    <row r="18" spans="2:16" x14ac:dyDescent="0.15">
      <c r="B18" s="50"/>
      <c r="C18" s="50"/>
      <c r="D18" s="50"/>
      <c r="E18" t="s">
        <v>39</v>
      </c>
      <c r="F18" s="66" t="s">
        <v>31</v>
      </c>
      <c r="L18" t="s">
        <v>39</v>
      </c>
    </row>
    <row r="19" spans="2:16" x14ac:dyDescent="0.15">
      <c r="B19" s="50"/>
      <c r="C19" s="50"/>
      <c r="D19" s="50"/>
      <c r="E19" t="s">
        <v>40</v>
      </c>
      <c r="K19" s="7" t="s">
        <v>41</v>
      </c>
      <c r="L19" t="s">
        <v>40</v>
      </c>
      <c r="M19">
        <v>1200</v>
      </c>
      <c r="O19">
        <v>10</v>
      </c>
    </row>
    <row r="20" spans="2:16" x14ac:dyDescent="0.15">
      <c r="B20" s="50"/>
      <c r="C20" s="50"/>
      <c r="D20" s="50"/>
      <c r="E20" t="s">
        <v>42</v>
      </c>
      <c r="F20" s="4" t="s">
        <v>21</v>
      </c>
      <c r="L20" t="s">
        <v>42</v>
      </c>
    </row>
    <row r="21" spans="2:16" x14ac:dyDescent="0.15">
      <c r="B21" s="50"/>
      <c r="C21" s="50"/>
      <c r="D21" s="50"/>
      <c r="E21" t="s">
        <v>43</v>
      </c>
      <c r="F21" s="9" t="s">
        <v>44</v>
      </c>
      <c r="G21" s="9" t="s">
        <v>29</v>
      </c>
      <c r="L21" t="s">
        <v>43</v>
      </c>
    </row>
    <row r="22" spans="2:16" x14ac:dyDescent="0.15">
      <c r="B22" s="50"/>
      <c r="C22" s="50"/>
      <c r="D22" s="50"/>
      <c r="E22" t="s">
        <v>45</v>
      </c>
      <c r="F22" s="9"/>
      <c r="G22" s="9"/>
      <c r="K22" s="9" t="s">
        <v>16</v>
      </c>
      <c r="L22" t="s">
        <v>45</v>
      </c>
      <c r="M22">
        <v>2700</v>
      </c>
    </row>
    <row r="23" spans="2:16" x14ac:dyDescent="0.15">
      <c r="B23" s="50"/>
      <c r="C23" s="50"/>
      <c r="D23" s="50"/>
      <c r="E23" t="s">
        <v>46</v>
      </c>
      <c r="F23" s="9"/>
      <c r="G23" s="9"/>
      <c r="L23" t="s">
        <v>46</v>
      </c>
    </row>
    <row r="24" spans="2:16" x14ac:dyDescent="0.15">
      <c r="B24" s="50"/>
      <c r="C24" s="50"/>
      <c r="D24" s="50"/>
      <c r="E24" t="s">
        <v>47</v>
      </c>
      <c r="F24" s="9"/>
      <c r="G24" s="9"/>
      <c r="K24" s="10" t="s">
        <v>12</v>
      </c>
      <c r="L24" t="s">
        <v>47</v>
      </c>
      <c r="O24">
        <v>40</v>
      </c>
    </row>
    <row r="25" spans="2:16" x14ac:dyDescent="0.15">
      <c r="B25" s="50"/>
      <c r="C25" s="50"/>
      <c r="D25" s="50"/>
      <c r="E25" t="s">
        <v>48</v>
      </c>
      <c r="F25" s="69" t="s">
        <v>41</v>
      </c>
      <c r="G25" s="9"/>
      <c r="L25" t="s">
        <v>48</v>
      </c>
    </row>
    <row r="26" spans="2:16" x14ac:dyDescent="0.15">
      <c r="B26" s="50"/>
      <c r="C26" s="50"/>
      <c r="D26" s="50"/>
      <c r="E26" t="s">
        <v>49</v>
      </c>
      <c r="F26" s="6" t="s">
        <v>34</v>
      </c>
      <c r="L26" t="s">
        <v>49</v>
      </c>
      <c r="O26">
        <v>70</v>
      </c>
    </row>
    <row r="27" spans="2:16" x14ac:dyDescent="0.15">
      <c r="B27" s="50"/>
      <c r="C27" s="50"/>
      <c r="D27" s="50"/>
      <c r="E27" t="s">
        <v>50</v>
      </c>
      <c r="J27" s="5" t="s">
        <v>13</v>
      </c>
      <c r="K27" t="s">
        <v>20</v>
      </c>
      <c r="L27" t="s">
        <v>50</v>
      </c>
      <c r="O27">
        <v>50</v>
      </c>
    </row>
    <row r="28" spans="2:16" x14ac:dyDescent="0.15">
      <c r="B28" s="50"/>
      <c r="C28" s="50"/>
      <c r="D28" s="50"/>
      <c r="E28" t="s">
        <v>51</v>
      </c>
      <c r="F28" s="4" t="s">
        <v>37</v>
      </c>
      <c r="J28" t="s">
        <v>25</v>
      </c>
      <c r="K28" t="s">
        <v>24</v>
      </c>
      <c r="L28" t="s">
        <v>51</v>
      </c>
      <c r="O28">
        <v>30</v>
      </c>
      <c r="P28">
        <v>40</v>
      </c>
    </row>
    <row r="29" spans="2:16" x14ac:dyDescent="0.15">
      <c r="B29" s="50"/>
      <c r="C29" s="50"/>
      <c r="D29" s="50"/>
      <c r="E29" t="s">
        <v>52</v>
      </c>
      <c r="F29" s="4" t="s">
        <v>6</v>
      </c>
      <c r="K29" s="9" t="s">
        <v>53</v>
      </c>
      <c r="L29" t="s">
        <v>52</v>
      </c>
      <c r="O29">
        <v>20</v>
      </c>
    </row>
    <row r="30" spans="2:16" x14ac:dyDescent="0.15">
      <c r="B30" s="50"/>
      <c r="C30" s="50"/>
      <c r="D30" s="50"/>
      <c r="E30" t="s">
        <v>54</v>
      </c>
      <c r="K30" s="12" t="s">
        <v>29</v>
      </c>
      <c r="L30" t="s">
        <v>54</v>
      </c>
      <c r="M30">
        <v>1204</v>
      </c>
    </row>
    <row r="31" spans="2:16" x14ac:dyDescent="0.15">
      <c r="B31" s="50"/>
      <c r="C31" s="50"/>
      <c r="D31" s="50"/>
      <c r="E31" t="s">
        <v>55</v>
      </c>
      <c r="K31" s="12" t="s">
        <v>26</v>
      </c>
      <c r="L31" t="s">
        <v>55</v>
      </c>
      <c r="M31">
        <v>7516</v>
      </c>
    </row>
    <row r="32" spans="2:16" x14ac:dyDescent="0.15">
      <c r="B32" s="50"/>
      <c r="C32" s="50"/>
      <c r="D32" s="50"/>
      <c r="E32" t="s">
        <v>56</v>
      </c>
      <c r="L32" t="s">
        <v>56</v>
      </c>
    </row>
    <row r="33" spans="2:12" x14ac:dyDescent="0.15">
      <c r="B33" s="50"/>
      <c r="C33" s="50"/>
      <c r="D33" s="50"/>
      <c r="E33" t="s">
        <v>57</v>
      </c>
      <c r="L33" t="s">
        <v>57</v>
      </c>
    </row>
    <row r="34" spans="2:12" x14ac:dyDescent="0.15">
      <c r="B34" s="50"/>
      <c r="C34" s="50"/>
      <c r="D34" s="50"/>
      <c r="E34" s="50" t="s">
        <v>58</v>
      </c>
    </row>
    <row r="35" spans="2:12" x14ac:dyDescent="0.15">
      <c r="B35" s="50"/>
      <c r="C35" s="50"/>
      <c r="D35" s="50"/>
      <c r="E35" s="50" t="s">
        <v>59</v>
      </c>
    </row>
    <row r="36" spans="2:12" x14ac:dyDescent="0.15">
      <c r="B36" s="50"/>
      <c r="C36" s="50"/>
      <c r="D36" s="50"/>
      <c r="E36" s="50" t="s">
        <v>60</v>
      </c>
    </row>
    <row r="37" spans="2:12" x14ac:dyDescent="0.15">
      <c r="B37" s="50"/>
      <c r="C37" s="50"/>
      <c r="D37" s="50"/>
      <c r="E37" s="50" t="s">
        <v>61</v>
      </c>
    </row>
    <row r="38" spans="2:12" x14ac:dyDescent="0.15">
      <c r="C38" s="50"/>
      <c r="D38" s="50"/>
      <c r="E38" s="50"/>
    </row>
    <row r="39" spans="2:12" x14ac:dyDescent="0.15">
      <c r="C39" s="50"/>
      <c r="D39" s="50"/>
      <c r="E39" s="50"/>
    </row>
    <row r="40" spans="2:12" x14ac:dyDescent="0.15">
      <c r="B40" s="50"/>
      <c r="C40" s="50"/>
      <c r="D40" s="50"/>
      <c r="E40" s="50"/>
    </row>
  </sheetData>
  <mergeCells count="4">
    <mergeCell ref="E1:E3"/>
    <mergeCell ref="L1:L3"/>
    <mergeCell ref="F1:H3"/>
    <mergeCell ref="I1:K3"/>
  </mergeCells>
  <phoneticPr fontId="24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1"/>
  <sheetViews>
    <sheetView topLeftCell="A11" workbookViewId="0">
      <selection activeCell="I5" sqref="I5"/>
    </sheetView>
  </sheetViews>
  <sheetFormatPr defaultColWidth="9" defaultRowHeight="13.5" x14ac:dyDescent="0.15"/>
  <cols>
    <col min="1" max="1" width="3.75" customWidth="1"/>
    <col min="2" max="2" width="10" customWidth="1"/>
    <col min="3" max="3" width="26.75" customWidth="1"/>
    <col min="4" max="4" width="5.375" style="9" customWidth="1"/>
    <col min="5" max="5" width="9.5" style="9" customWidth="1"/>
    <col min="6" max="6" width="11.625" customWidth="1"/>
    <col min="7" max="7" width="10.625" customWidth="1"/>
    <col min="8" max="8" width="45.625" customWidth="1"/>
    <col min="9" max="9" width="10.625" customWidth="1"/>
    <col min="10" max="10" width="5.75" customWidth="1"/>
    <col min="11" max="11" width="8.5" style="10" customWidth="1"/>
    <col min="12" max="12" width="8.5" style="9" customWidth="1"/>
    <col min="13" max="13" width="8" customWidth="1"/>
    <col min="14" max="14" width="6" style="23" customWidth="1"/>
    <col min="15" max="15" width="7" customWidth="1"/>
    <col min="16" max="16" width="10.625" style="44" customWidth="1"/>
    <col min="17" max="18" width="6.625" style="29" customWidth="1"/>
    <col min="19" max="19" width="8.375" customWidth="1"/>
    <col min="20" max="20" width="10.625" style="44" customWidth="1"/>
    <col min="21" max="21" width="11.625" customWidth="1"/>
  </cols>
  <sheetData>
    <row r="1" spans="1:21" x14ac:dyDescent="0.15">
      <c r="B1" s="9" t="s">
        <v>62</v>
      </c>
      <c r="C1" s="9" t="s">
        <v>63</v>
      </c>
      <c r="D1" s="9" t="s">
        <v>64</v>
      </c>
      <c r="E1" s="9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s="57" t="s">
        <v>71</v>
      </c>
      <c r="L1" s="22" t="s">
        <v>72</v>
      </c>
      <c r="M1" t="s">
        <v>73</v>
      </c>
      <c r="N1" s="23" t="s">
        <v>74</v>
      </c>
      <c r="Q1" s="29" t="s">
        <v>75</v>
      </c>
      <c r="R1" s="29" t="s">
        <v>76</v>
      </c>
    </row>
    <row r="2" spans="1:21" x14ac:dyDescent="0.15">
      <c r="A2">
        <v>1</v>
      </c>
      <c r="B2" s="10" t="s">
        <v>44</v>
      </c>
      <c r="C2" s="10" t="s">
        <v>77</v>
      </c>
      <c r="D2" s="9" t="s">
        <v>78</v>
      </c>
      <c r="E2" s="9" t="s">
        <v>79</v>
      </c>
      <c r="F2" s="46">
        <v>42227</v>
      </c>
      <c r="G2" s="50" t="s">
        <v>80</v>
      </c>
      <c r="H2" s="50" t="s">
        <v>81</v>
      </c>
      <c r="I2" s="44">
        <v>42241</v>
      </c>
      <c r="J2" s="58">
        <f>DATEDIF(F2,I2,"d")</f>
        <v>14</v>
      </c>
      <c r="K2" s="10">
        <v>44</v>
      </c>
      <c r="L2" s="9">
        <v>87</v>
      </c>
      <c r="M2">
        <v>25</v>
      </c>
      <c r="N2" s="23">
        <v>7427</v>
      </c>
      <c r="P2" t="s">
        <v>82</v>
      </c>
      <c r="Q2" s="29" t="s">
        <v>83</v>
      </c>
      <c r="R2" s="29" t="s">
        <v>83</v>
      </c>
    </row>
    <row r="3" spans="1:21" x14ac:dyDescent="0.15">
      <c r="B3" s="10"/>
      <c r="C3" s="10" t="s">
        <v>84</v>
      </c>
      <c r="D3" s="9" t="s">
        <v>85</v>
      </c>
      <c r="E3" s="9" t="s">
        <v>85</v>
      </c>
      <c r="F3" s="46">
        <v>42948</v>
      </c>
      <c r="G3" s="50" t="s">
        <v>86</v>
      </c>
      <c r="H3" t="s">
        <v>85</v>
      </c>
      <c r="I3" s="44">
        <v>42956</v>
      </c>
      <c r="J3" s="58">
        <f>DATEDIF(F3,I3,"d")</f>
        <v>8</v>
      </c>
      <c r="N3" s="23">
        <v>1425</v>
      </c>
      <c r="P3" s="59">
        <v>2015</v>
      </c>
      <c r="Q3" s="63" t="s">
        <v>83</v>
      </c>
      <c r="R3" s="63" t="s">
        <v>83</v>
      </c>
    </row>
    <row r="4" spans="1:21" x14ac:dyDescent="0.15">
      <c r="A4">
        <v>2</v>
      </c>
      <c r="B4" s="9" t="s">
        <v>12</v>
      </c>
      <c r="C4" s="10" t="s">
        <v>87</v>
      </c>
      <c r="D4" s="9" t="s">
        <v>78</v>
      </c>
      <c r="E4" s="9" t="s">
        <v>79</v>
      </c>
      <c r="F4" s="46">
        <v>42951</v>
      </c>
      <c r="G4" s="50" t="s">
        <v>86</v>
      </c>
      <c r="H4" s="50" t="s">
        <v>85</v>
      </c>
      <c r="I4" s="44">
        <v>42961</v>
      </c>
      <c r="J4" s="58">
        <f>DATEDIF(F4,I4,"d")</f>
        <v>10</v>
      </c>
      <c r="K4" s="10">
        <v>40</v>
      </c>
      <c r="M4">
        <v>40</v>
      </c>
      <c r="N4" s="23">
        <v>9862</v>
      </c>
      <c r="P4" t="s">
        <v>88</v>
      </c>
      <c r="Q4" s="29" t="s">
        <v>89</v>
      </c>
      <c r="R4" s="29" t="s">
        <v>90</v>
      </c>
      <c r="U4" s="50"/>
    </row>
    <row r="5" spans="1:21" x14ac:dyDescent="0.15">
      <c r="B5" s="9"/>
      <c r="C5" s="10" t="s">
        <v>91</v>
      </c>
      <c r="D5" s="9" t="s">
        <v>85</v>
      </c>
      <c r="E5" s="9" t="s">
        <v>85</v>
      </c>
      <c r="F5" s="46">
        <v>43041</v>
      </c>
      <c r="G5" s="50" t="s">
        <v>86</v>
      </c>
      <c r="H5" s="50" t="s">
        <v>92</v>
      </c>
      <c r="I5" s="44">
        <v>43049</v>
      </c>
      <c r="J5" s="58">
        <f>DATEDIF(F5,I5,"d")</f>
        <v>8</v>
      </c>
      <c r="N5" s="23">
        <v>7012</v>
      </c>
      <c r="P5" t="s">
        <v>93</v>
      </c>
      <c r="Q5" s="29" t="s">
        <v>94</v>
      </c>
      <c r="R5" s="29" t="s">
        <v>95</v>
      </c>
      <c r="U5" s="50"/>
    </row>
    <row r="6" spans="1:21" x14ac:dyDescent="0.15">
      <c r="B6" s="9"/>
      <c r="C6" s="10" t="s">
        <v>96</v>
      </c>
      <c r="D6" s="9" t="s">
        <v>97</v>
      </c>
      <c r="E6" s="9" t="s">
        <v>97</v>
      </c>
      <c r="F6" s="46"/>
      <c r="G6" s="50"/>
      <c r="H6" s="50"/>
      <c r="I6" s="44"/>
      <c r="J6" s="58"/>
      <c r="N6" s="23" t="s">
        <v>98</v>
      </c>
      <c r="P6" t="s">
        <v>99</v>
      </c>
      <c r="Q6" s="29" t="s">
        <v>100</v>
      </c>
      <c r="R6" s="29" t="s">
        <v>101</v>
      </c>
      <c r="U6" s="50"/>
    </row>
    <row r="7" spans="1:21" x14ac:dyDescent="0.15">
      <c r="A7">
        <v>3</v>
      </c>
      <c r="B7" s="10" t="s">
        <v>29</v>
      </c>
      <c r="C7" s="10" t="s">
        <v>102</v>
      </c>
      <c r="D7" s="9" t="s">
        <v>78</v>
      </c>
      <c r="E7" s="9" t="s">
        <v>85</v>
      </c>
      <c r="F7" s="46">
        <v>42951</v>
      </c>
      <c r="G7" s="50" t="s">
        <v>86</v>
      </c>
      <c r="H7" s="50" t="s">
        <v>103</v>
      </c>
      <c r="I7" s="44">
        <v>42965</v>
      </c>
      <c r="J7" s="58">
        <f>DATEDIF(F7,I7,"d")</f>
        <v>14</v>
      </c>
      <c r="K7" s="10">
        <v>9.6999999999999993</v>
      </c>
      <c r="L7" s="9">
        <v>14.67</v>
      </c>
      <c r="M7">
        <v>9.6999999999999993</v>
      </c>
      <c r="N7" s="23">
        <v>2344</v>
      </c>
      <c r="P7" t="s">
        <v>104</v>
      </c>
      <c r="Q7" s="29" t="s">
        <v>105</v>
      </c>
      <c r="R7" s="29" t="s">
        <v>106</v>
      </c>
    </row>
    <row r="8" spans="1:21" x14ac:dyDescent="0.15">
      <c r="B8" s="10"/>
      <c r="C8" s="10" t="s">
        <v>107</v>
      </c>
      <c r="D8" s="9" t="s">
        <v>85</v>
      </c>
      <c r="E8" s="9" t="s">
        <v>85</v>
      </c>
      <c r="F8" s="46">
        <v>43035</v>
      </c>
      <c r="G8" s="50" t="s">
        <v>108</v>
      </c>
      <c r="H8" s="50" t="s">
        <v>109</v>
      </c>
      <c r="I8" s="44"/>
      <c r="J8" s="58"/>
      <c r="N8" s="23">
        <v>7119</v>
      </c>
      <c r="P8" t="s">
        <v>110</v>
      </c>
      <c r="Q8" s="29" t="s">
        <v>111</v>
      </c>
      <c r="R8" s="29" t="s">
        <v>111</v>
      </c>
    </row>
    <row r="9" spans="1:21" x14ac:dyDescent="0.15">
      <c r="A9">
        <v>4</v>
      </c>
      <c r="B9" s="10" t="s">
        <v>41</v>
      </c>
      <c r="C9" s="10" t="s">
        <v>112</v>
      </c>
      <c r="D9" s="9" t="s">
        <v>78</v>
      </c>
      <c r="E9" s="9" t="s">
        <v>113</v>
      </c>
      <c r="F9" s="46">
        <v>42957</v>
      </c>
      <c r="G9" s="50" t="s">
        <v>86</v>
      </c>
      <c r="H9" s="50" t="s">
        <v>114</v>
      </c>
      <c r="I9" s="44">
        <v>42982</v>
      </c>
      <c r="J9" s="58">
        <f>DATEDIF(F9,I9,"d")</f>
        <v>25</v>
      </c>
      <c r="K9" s="10">
        <v>10</v>
      </c>
      <c r="M9">
        <v>10</v>
      </c>
      <c r="N9" s="23">
        <v>4774</v>
      </c>
      <c r="P9" s="59">
        <v>2017</v>
      </c>
      <c r="Q9" s="63" t="s">
        <v>115</v>
      </c>
      <c r="R9" s="63" t="s">
        <v>116</v>
      </c>
      <c r="U9" s="50"/>
    </row>
    <row r="10" spans="1:21" x14ac:dyDescent="0.15">
      <c r="A10">
        <v>5</v>
      </c>
      <c r="B10" s="10" t="s">
        <v>37</v>
      </c>
      <c r="C10" s="10" t="s">
        <v>117</v>
      </c>
      <c r="D10" s="9" t="s">
        <v>78</v>
      </c>
      <c r="E10" s="9" t="s">
        <v>85</v>
      </c>
      <c r="F10" s="46">
        <v>42965</v>
      </c>
      <c r="G10" s="50" t="s">
        <v>86</v>
      </c>
      <c r="H10" s="50" t="s">
        <v>118</v>
      </c>
      <c r="I10" s="44">
        <v>42980</v>
      </c>
      <c r="J10" s="58">
        <f>DATEDIF(F10,I10,"d")</f>
        <v>15</v>
      </c>
      <c r="K10" s="10">
        <v>15</v>
      </c>
      <c r="M10">
        <v>15</v>
      </c>
      <c r="N10" s="23">
        <v>4481</v>
      </c>
      <c r="P10" s="44" t="s">
        <v>119</v>
      </c>
      <c r="Q10" s="64" t="s">
        <v>120</v>
      </c>
      <c r="R10" s="64" t="s">
        <v>121</v>
      </c>
      <c r="U10" s="50"/>
    </row>
    <row r="11" spans="1:21" x14ac:dyDescent="0.15">
      <c r="B11" s="10"/>
      <c r="C11" s="10" t="s">
        <v>122</v>
      </c>
      <c r="D11" s="9" t="s">
        <v>85</v>
      </c>
      <c r="E11" s="9" t="s">
        <v>85</v>
      </c>
      <c r="F11" s="46">
        <v>43038</v>
      </c>
      <c r="G11" s="50"/>
      <c r="H11" s="50"/>
      <c r="I11" s="44"/>
      <c r="J11" s="58"/>
      <c r="N11" s="23" t="s">
        <v>123</v>
      </c>
      <c r="P11" s="44" t="s">
        <v>124</v>
      </c>
      <c r="U11" s="50"/>
    </row>
    <row r="12" spans="1:21" x14ac:dyDescent="0.15">
      <c r="A12">
        <v>6</v>
      </c>
      <c r="B12" s="10" t="s">
        <v>6</v>
      </c>
      <c r="C12" s="10" t="s">
        <v>125</v>
      </c>
      <c r="D12" s="9" t="s">
        <v>78</v>
      </c>
      <c r="E12" s="9" t="s">
        <v>85</v>
      </c>
      <c r="F12" s="46">
        <v>42984</v>
      </c>
      <c r="G12" s="50" t="s">
        <v>126</v>
      </c>
      <c r="H12" s="50" t="s">
        <v>127</v>
      </c>
      <c r="I12" s="44">
        <v>42996</v>
      </c>
      <c r="J12" s="58">
        <f t="shared" ref="J12:J21" si="0">DATEDIF(F12,I12,"d")</f>
        <v>12</v>
      </c>
      <c r="K12" s="10">
        <v>10</v>
      </c>
      <c r="M12">
        <v>10</v>
      </c>
      <c r="N12" s="23">
        <v>3523</v>
      </c>
      <c r="P12" s="44" t="s">
        <v>128</v>
      </c>
      <c r="U12" s="50"/>
    </row>
    <row r="13" spans="1:21" x14ac:dyDescent="0.15">
      <c r="B13" s="10"/>
      <c r="C13" s="10" t="s">
        <v>129</v>
      </c>
      <c r="D13" s="9" t="s">
        <v>97</v>
      </c>
      <c r="E13" s="9" t="s">
        <v>97</v>
      </c>
      <c r="F13" s="46"/>
      <c r="G13" s="50"/>
      <c r="H13" s="50"/>
      <c r="I13" s="44"/>
      <c r="J13" s="58"/>
      <c r="N13" s="23">
        <v>3527</v>
      </c>
      <c r="P13" s="44" t="s">
        <v>130</v>
      </c>
      <c r="U13" s="50"/>
    </row>
    <row r="14" spans="1:21" x14ac:dyDescent="0.15">
      <c r="A14">
        <v>7</v>
      </c>
      <c r="B14" s="10" t="s">
        <v>26</v>
      </c>
      <c r="C14" s="10" t="s">
        <v>131</v>
      </c>
      <c r="D14" s="9" t="s">
        <v>78</v>
      </c>
      <c r="E14" s="9" t="s">
        <v>85</v>
      </c>
      <c r="F14" s="46">
        <v>42984</v>
      </c>
      <c r="G14" s="50" t="s">
        <v>126</v>
      </c>
      <c r="H14" s="50" t="s">
        <v>132</v>
      </c>
      <c r="I14" s="44">
        <v>42999</v>
      </c>
      <c r="J14" s="58">
        <f t="shared" si="0"/>
        <v>15</v>
      </c>
      <c r="K14" s="10">
        <v>40</v>
      </c>
      <c r="M14">
        <v>40</v>
      </c>
      <c r="N14" s="23">
        <v>6804</v>
      </c>
      <c r="P14" s="44" t="s">
        <v>133</v>
      </c>
      <c r="U14" s="50"/>
    </row>
    <row r="15" spans="1:21" x14ac:dyDescent="0.15">
      <c r="A15">
        <v>8</v>
      </c>
      <c r="B15" s="10" t="s">
        <v>28</v>
      </c>
      <c r="C15" s="10" t="s">
        <v>134</v>
      </c>
      <c r="D15" s="9" t="s">
        <v>78</v>
      </c>
      <c r="E15" s="9" t="s">
        <v>85</v>
      </c>
      <c r="F15" s="46">
        <v>42986</v>
      </c>
      <c r="G15" s="50" t="s">
        <v>126</v>
      </c>
      <c r="H15" s="50" t="s">
        <v>135</v>
      </c>
      <c r="I15" s="44">
        <v>43014</v>
      </c>
      <c r="J15" s="58">
        <f t="shared" si="0"/>
        <v>28</v>
      </c>
      <c r="K15" s="10">
        <v>20</v>
      </c>
      <c r="M15">
        <v>20</v>
      </c>
      <c r="N15" s="23">
        <v>1259</v>
      </c>
      <c r="P15" s="44" t="s">
        <v>136</v>
      </c>
      <c r="U15" s="50"/>
    </row>
    <row r="16" spans="1:21" x14ac:dyDescent="0.15">
      <c r="A16">
        <v>9</v>
      </c>
      <c r="B16" s="10" t="s">
        <v>20</v>
      </c>
      <c r="C16" s="10" t="s">
        <v>137</v>
      </c>
      <c r="D16" s="9" t="s">
        <v>78</v>
      </c>
      <c r="E16" s="9" t="s">
        <v>79</v>
      </c>
      <c r="F16" s="46">
        <v>42990</v>
      </c>
      <c r="G16" s="50" t="s">
        <v>86</v>
      </c>
      <c r="H16" s="50" t="s">
        <v>138</v>
      </c>
      <c r="I16" s="44">
        <v>43000</v>
      </c>
      <c r="J16" s="58">
        <f t="shared" si="0"/>
        <v>10</v>
      </c>
      <c r="K16" s="10">
        <v>50</v>
      </c>
      <c r="M16">
        <v>50</v>
      </c>
      <c r="N16" s="23">
        <v>3190</v>
      </c>
      <c r="P16" s="44" t="s">
        <v>139</v>
      </c>
      <c r="U16" s="50"/>
    </row>
    <row r="17" spans="1:18" x14ac:dyDescent="0.15">
      <c r="A17">
        <v>10</v>
      </c>
      <c r="B17" s="10" t="s">
        <v>21</v>
      </c>
      <c r="C17" s="10" t="s">
        <v>140</v>
      </c>
      <c r="D17" s="9" t="s">
        <v>78</v>
      </c>
      <c r="E17" s="9" t="s">
        <v>85</v>
      </c>
      <c r="F17" s="46">
        <v>43000</v>
      </c>
      <c r="G17" s="50" t="s">
        <v>126</v>
      </c>
      <c r="H17" s="51" t="s">
        <v>141</v>
      </c>
      <c r="I17" s="44">
        <v>43035</v>
      </c>
      <c r="J17" s="58">
        <f t="shared" si="0"/>
        <v>35</v>
      </c>
      <c r="K17" s="10">
        <v>41</v>
      </c>
      <c r="M17">
        <v>41</v>
      </c>
      <c r="N17" s="23">
        <v>8109</v>
      </c>
      <c r="P17" s="44" t="s">
        <v>142</v>
      </c>
    </row>
    <row r="18" spans="1:18" x14ac:dyDescent="0.15">
      <c r="A18">
        <v>11</v>
      </c>
      <c r="B18" s="10" t="s">
        <v>31</v>
      </c>
      <c r="C18" s="9" t="s">
        <v>143</v>
      </c>
      <c r="D18" s="9" t="s">
        <v>78</v>
      </c>
      <c r="E18" s="9" t="s">
        <v>113</v>
      </c>
      <c r="F18" s="46">
        <v>43003</v>
      </c>
      <c r="G18" s="50" t="s">
        <v>144</v>
      </c>
      <c r="H18" s="50" t="s">
        <v>145</v>
      </c>
      <c r="I18" s="44">
        <v>43024</v>
      </c>
      <c r="J18" s="58">
        <f t="shared" si="0"/>
        <v>21</v>
      </c>
      <c r="K18" s="10">
        <v>3</v>
      </c>
      <c r="M18">
        <v>3</v>
      </c>
      <c r="N18" s="23">
        <v>7693</v>
      </c>
      <c r="P18" s="44" t="s">
        <v>146</v>
      </c>
    </row>
    <row r="19" spans="1:18" x14ac:dyDescent="0.15">
      <c r="A19">
        <v>12</v>
      </c>
      <c r="B19" t="s">
        <v>25</v>
      </c>
      <c r="C19" s="10" t="s">
        <v>147</v>
      </c>
      <c r="D19" s="9" t="s">
        <v>78</v>
      </c>
      <c r="E19" s="9" t="s">
        <v>113</v>
      </c>
      <c r="F19" s="46">
        <v>43005</v>
      </c>
      <c r="G19" s="50" t="s">
        <v>86</v>
      </c>
      <c r="H19" s="51" t="s">
        <v>148</v>
      </c>
      <c r="I19" s="44">
        <v>43042</v>
      </c>
      <c r="J19" s="58">
        <f t="shared" si="0"/>
        <v>37</v>
      </c>
      <c r="K19" s="10">
        <v>40</v>
      </c>
      <c r="M19">
        <v>20</v>
      </c>
      <c r="N19" s="23">
        <v>4022</v>
      </c>
      <c r="P19" s="44" t="s">
        <v>149</v>
      </c>
    </row>
    <row r="20" spans="1:18" x14ac:dyDescent="0.15">
      <c r="C20" s="10" t="s">
        <v>150</v>
      </c>
      <c r="D20" s="9" t="s">
        <v>85</v>
      </c>
      <c r="E20" s="9" t="s">
        <v>85</v>
      </c>
      <c r="F20" s="46">
        <v>43104</v>
      </c>
      <c r="G20" s="50" t="s">
        <v>86</v>
      </c>
      <c r="H20" s="51" t="s">
        <v>151</v>
      </c>
      <c r="I20" s="60">
        <v>43110</v>
      </c>
      <c r="J20" s="58">
        <f t="shared" si="0"/>
        <v>6</v>
      </c>
      <c r="M20">
        <v>40</v>
      </c>
      <c r="N20" s="23">
        <v>1092</v>
      </c>
      <c r="P20" s="44" t="s">
        <v>152</v>
      </c>
    </row>
    <row r="21" spans="1:18" x14ac:dyDescent="0.15">
      <c r="A21">
        <v>13</v>
      </c>
      <c r="B21" t="s">
        <v>34</v>
      </c>
      <c r="C21" s="10" t="s">
        <v>153</v>
      </c>
      <c r="D21" s="9" t="s">
        <v>78</v>
      </c>
      <c r="E21" s="9" t="s">
        <v>85</v>
      </c>
      <c r="F21" s="46">
        <v>43017</v>
      </c>
      <c r="G21" t="s">
        <v>80</v>
      </c>
      <c r="H21" s="9" t="s">
        <v>154</v>
      </c>
      <c r="I21" s="44">
        <v>43044</v>
      </c>
      <c r="J21" s="58">
        <f t="shared" si="0"/>
        <v>27</v>
      </c>
      <c r="K21" s="10">
        <v>70</v>
      </c>
      <c r="M21">
        <v>70</v>
      </c>
      <c r="N21" s="23">
        <v>9290</v>
      </c>
      <c r="P21" s="44" t="s">
        <v>155</v>
      </c>
    </row>
    <row r="22" spans="1:18" x14ac:dyDescent="0.15">
      <c r="C22" s="10" t="s">
        <v>156</v>
      </c>
      <c r="D22" s="9" t="s">
        <v>97</v>
      </c>
      <c r="E22" s="9" t="s">
        <v>97</v>
      </c>
      <c r="F22" s="46"/>
      <c r="G22" s="50"/>
      <c r="H22" s="50"/>
      <c r="I22" s="44"/>
      <c r="J22" s="58"/>
      <c r="N22" s="23">
        <v>1867</v>
      </c>
      <c r="P22" s="59">
        <v>2018</v>
      </c>
    </row>
    <row r="23" spans="1:18" x14ac:dyDescent="0.15">
      <c r="A23">
        <v>14</v>
      </c>
      <c r="B23" s="10" t="s">
        <v>17</v>
      </c>
      <c r="C23" s="10" t="s">
        <v>157</v>
      </c>
      <c r="D23" s="9" t="s">
        <v>78</v>
      </c>
      <c r="E23" s="9" t="s">
        <v>113</v>
      </c>
      <c r="F23" s="46">
        <v>43018</v>
      </c>
      <c r="G23" s="9" t="s">
        <v>80</v>
      </c>
      <c r="H23" s="9" t="s">
        <v>158</v>
      </c>
      <c r="I23" s="44">
        <v>43029</v>
      </c>
      <c r="J23" s="58">
        <f>DATEDIF(F23,I23,"d")</f>
        <v>11</v>
      </c>
      <c r="K23" s="10">
        <v>35</v>
      </c>
      <c r="M23">
        <v>35</v>
      </c>
      <c r="N23" s="23">
        <v>2339</v>
      </c>
      <c r="P23" s="44" t="s">
        <v>159</v>
      </c>
      <c r="Q23" s="63"/>
      <c r="R23" s="63"/>
    </row>
    <row r="24" spans="1:18" x14ac:dyDescent="0.15">
      <c r="C24" s="10" t="s">
        <v>160</v>
      </c>
      <c r="D24" s="9" t="s">
        <v>97</v>
      </c>
      <c r="E24" s="9" t="s">
        <v>97</v>
      </c>
      <c r="F24" s="46"/>
      <c r="G24" s="50"/>
      <c r="H24" s="50"/>
      <c r="I24" s="44"/>
      <c r="J24" s="58"/>
      <c r="N24" s="23">
        <v>7563</v>
      </c>
      <c r="P24" s="44" t="s">
        <v>161</v>
      </c>
    </row>
    <row r="25" spans="1:18" x14ac:dyDescent="0.15">
      <c r="A25">
        <v>15</v>
      </c>
      <c r="B25" s="10" t="s">
        <v>24</v>
      </c>
      <c r="C25" s="10" t="s">
        <v>162</v>
      </c>
      <c r="D25" s="9" t="s">
        <v>78</v>
      </c>
      <c r="E25" s="9" t="s">
        <v>113</v>
      </c>
      <c r="F25" s="46">
        <v>43018</v>
      </c>
      <c r="G25" t="s">
        <v>86</v>
      </c>
      <c r="H25" s="9" t="s">
        <v>163</v>
      </c>
      <c r="I25" s="44">
        <v>43026</v>
      </c>
      <c r="J25" s="58">
        <f t="shared" ref="J25:J30" si="1">DATEDIF(F25,I25,"d")</f>
        <v>8</v>
      </c>
      <c r="K25" s="10">
        <v>30</v>
      </c>
      <c r="M25">
        <v>30</v>
      </c>
      <c r="N25" s="23" t="s">
        <v>164</v>
      </c>
      <c r="P25" s="44" t="s">
        <v>165</v>
      </c>
    </row>
    <row r="26" spans="1:18" x14ac:dyDescent="0.15">
      <c r="A26">
        <v>16</v>
      </c>
      <c r="B26" t="s">
        <v>166</v>
      </c>
      <c r="C26" s="52" t="s">
        <v>167</v>
      </c>
      <c r="D26" s="52" t="s">
        <v>78</v>
      </c>
      <c r="E26" s="52" t="s">
        <v>85</v>
      </c>
      <c r="F26" s="53">
        <v>43031</v>
      </c>
      <c r="G26" s="54" t="s">
        <v>168</v>
      </c>
      <c r="H26" s="52" t="s">
        <v>169</v>
      </c>
      <c r="I26" s="61">
        <v>43039</v>
      </c>
      <c r="J26" s="62">
        <f t="shared" si="1"/>
        <v>8</v>
      </c>
      <c r="P26" s="44" t="s">
        <v>170</v>
      </c>
    </row>
    <row r="27" spans="1:18" x14ac:dyDescent="0.15">
      <c r="A27">
        <v>17</v>
      </c>
      <c r="B27" t="s">
        <v>171</v>
      </c>
      <c r="C27" s="52" t="s">
        <v>172</v>
      </c>
      <c r="D27" s="52" t="s">
        <v>78</v>
      </c>
      <c r="E27" s="52" t="s">
        <v>113</v>
      </c>
      <c r="F27" s="53">
        <v>43033</v>
      </c>
      <c r="G27" s="54" t="s">
        <v>168</v>
      </c>
      <c r="H27" s="52" t="s">
        <v>173</v>
      </c>
      <c r="I27" s="61">
        <v>43037</v>
      </c>
      <c r="J27" s="62">
        <f t="shared" si="1"/>
        <v>4</v>
      </c>
      <c r="P27" s="44" t="s">
        <v>174</v>
      </c>
    </row>
    <row r="28" spans="1:18" x14ac:dyDescent="0.15">
      <c r="A28">
        <v>18</v>
      </c>
      <c r="B28" s="10" t="s">
        <v>175</v>
      </c>
      <c r="C28" s="52" t="s">
        <v>176</v>
      </c>
      <c r="D28" s="52" t="s">
        <v>78</v>
      </c>
      <c r="E28" s="52" t="s">
        <v>85</v>
      </c>
      <c r="F28" s="53">
        <v>43033</v>
      </c>
      <c r="G28" s="52" t="s">
        <v>168</v>
      </c>
      <c r="H28" s="52" t="s">
        <v>177</v>
      </c>
      <c r="I28" s="61">
        <v>43043</v>
      </c>
      <c r="J28" s="62">
        <f t="shared" si="1"/>
        <v>10</v>
      </c>
      <c r="P28" s="44" t="s">
        <v>178</v>
      </c>
    </row>
    <row r="29" spans="1:18" x14ac:dyDescent="0.15">
      <c r="A29">
        <v>19</v>
      </c>
      <c r="B29" t="s">
        <v>179</v>
      </c>
      <c r="C29" s="52" t="s">
        <v>180</v>
      </c>
      <c r="D29" s="52" t="s">
        <v>78</v>
      </c>
      <c r="E29" s="52" t="s">
        <v>85</v>
      </c>
      <c r="F29" s="53">
        <v>43042</v>
      </c>
      <c r="G29" s="52" t="s">
        <v>168</v>
      </c>
      <c r="H29" s="52" t="s">
        <v>181</v>
      </c>
      <c r="I29" s="61">
        <v>43063</v>
      </c>
      <c r="J29" s="62">
        <f t="shared" si="1"/>
        <v>21</v>
      </c>
      <c r="P29" s="44" t="s">
        <v>182</v>
      </c>
    </row>
    <row r="30" spans="1:18" x14ac:dyDescent="0.15">
      <c r="A30">
        <v>20</v>
      </c>
      <c r="B30" s="10" t="s">
        <v>13</v>
      </c>
      <c r="C30" s="17" t="s">
        <v>183</v>
      </c>
      <c r="D30" s="9" t="s">
        <v>78</v>
      </c>
      <c r="E30" s="9" t="s">
        <v>85</v>
      </c>
      <c r="F30" s="46">
        <v>43059</v>
      </c>
      <c r="G30" t="s">
        <v>126</v>
      </c>
      <c r="H30" t="s">
        <v>184</v>
      </c>
      <c r="I30" s="46">
        <v>43078</v>
      </c>
      <c r="J30" s="58">
        <f t="shared" si="1"/>
        <v>19</v>
      </c>
      <c r="N30" s="23">
        <v>2800</v>
      </c>
      <c r="P30" s="44" t="s">
        <v>185</v>
      </c>
    </row>
    <row r="31" spans="1:18" x14ac:dyDescent="0.15">
      <c r="B31" s="10"/>
      <c r="C31" s="17" t="s">
        <v>186</v>
      </c>
      <c r="D31" s="9" t="s">
        <v>97</v>
      </c>
      <c r="E31" s="9" t="s">
        <v>97</v>
      </c>
      <c r="F31" s="46"/>
      <c r="N31" s="23">
        <v>3159</v>
      </c>
      <c r="P31" s="44" t="s">
        <v>187</v>
      </c>
    </row>
    <row r="32" spans="1:18" x14ac:dyDescent="0.15">
      <c r="B32" s="10"/>
      <c r="C32" s="17" t="s">
        <v>188</v>
      </c>
      <c r="D32" s="9" t="s">
        <v>78</v>
      </c>
      <c r="E32" s="9" t="s">
        <v>85</v>
      </c>
      <c r="F32" s="46">
        <v>43060</v>
      </c>
      <c r="G32" s="9" t="s">
        <v>86</v>
      </c>
      <c r="H32" t="s">
        <v>184</v>
      </c>
      <c r="I32" s="46">
        <v>43071</v>
      </c>
      <c r="J32" s="58">
        <f>DATEDIF(F32,I32,"d")</f>
        <v>11</v>
      </c>
      <c r="K32" s="10">
        <v>10</v>
      </c>
      <c r="L32" s="9">
        <v>10</v>
      </c>
      <c r="M32">
        <v>10</v>
      </c>
      <c r="N32" s="23">
        <v>7341</v>
      </c>
      <c r="P32" s="44" t="s">
        <v>189</v>
      </c>
    </row>
    <row r="33" spans="1:18" x14ac:dyDescent="0.15">
      <c r="A33">
        <v>21</v>
      </c>
      <c r="B33" t="s">
        <v>190</v>
      </c>
      <c r="C33" s="55" t="s">
        <v>191</v>
      </c>
      <c r="D33" s="52" t="s">
        <v>78</v>
      </c>
      <c r="E33" s="52" t="s">
        <v>85</v>
      </c>
      <c r="F33" s="53">
        <v>43112</v>
      </c>
      <c r="G33" s="52" t="s">
        <v>192</v>
      </c>
      <c r="H33" s="52" t="s">
        <v>193</v>
      </c>
      <c r="I33" s="53">
        <v>43114</v>
      </c>
      <c r="J33" s="62">
        <f>DATEDIF(F33,I33,"d")</f>
        <v>2</v>
      </c>
      <c r="P33" s="44" t="s">
        <v>194</v>
      </c>
      <c r="Q33" s="63"/>
      <c r="R33" s="63"/>
    </row>
    <row r="34" spans="1:18" x14ac:dyDescent="0.15">
      <c r="A34">
        <v>22</v>
      </c>
      <c r="B34" t="s">
        <v>195</v>
      </c>
      <c r="C34" s="56" t="s">
        <v>196</v>
      </c>
      <c r="F34">
        <v>2018</v>
      </c>
      <c r="P34" s="44" t="s">
        <v>197</v>
      </c>
    </row>
    <row r="35" spans="1:18" x14ac:dyDescent="0.15">
      <c r="A35">
        <v>23</v>
      </c>
      <c r="B35" t="s">
        <v>198</v>
      </c>
      <c r="C35" s="56" t="s">
        <v>199</v>
      </c>
      <c r="F35">
        <v>2018</v>
      </c>
      <c r="P35" s="59">
        <v>2019</v>
      </c>
    </row>
    <row r="36" spans="1:18" x14ac:dyDescent="0.15">
      <c r="A36">
        <v>24</v>
      </c>
      <c r="B36" t="s">
        <v>200</v>
      </c>
      <c r="C36" s="56"/>
      <c r="F36">
        <v>2018</v>
      </c>
      <c r="P36" s="44" t="s">
        <v>201</v>
      </c>
    </row>
    <row r="37" spans="1:18" x14ac:dyDescent="0.15">
      <c r="A37">
        <v>25</v>
      </c>
      <c r="B37" t="s">
        <v>202</v>
      </c>
      <c r="C37" s="56" t="s">
        <v>203</v>
      </c>
      <c r="F37">
        <v>2018</v>
      </c>
      <c r="P37" s="44" t="s">
        <v>204</v>
      </c>
    </row>
    <row r="38" spans="1:18" x14ac:dyDescent="0.15">
      <c r="A38">
        <v>26</v>
      </c>
      <c r="B38" t="s">
        <v>205</v>
      </c>
      <c r="C38" s="56" t="s">
        <v>206</v>
      </c>
      <c r="F38">
        <v>2018</v>
      </c>
      <c r="P38" s="44" t="s">
        <v>207</v>
      </c>
    </row>
    <row r="39" spans="1:18" x14ac:dyDescent="0.15">
      <c r="A39">
        <v>27</v>
      </c>
      <c r="B39" t="s">
        <v>208</v>
      </c>
      <c r="C39" s="56" t="s">
        <v>209</v>
      </c>
      <c r="F39">
        <v>2018</v>
      </c>
      <c r="P39" s="44" t="s">
        <v>210</v>
      </c>
    </row>
    <row r="40" spans="1:18" x14ac:dyDescent="0.15">
      <c r="A40">
        <v>28</v>
      </c>
      <c r="B40" t="s">
        <v>211</v>
      </c>
      <c r="C40" s="56" t="s">
        <v>212</v>
      </c>
      <c r="F40">
        <v>2018</v>
      </c>
      <c r="P40" s="44" t="s">
        <v>213</v>
      </c>
    </row>
    <row r="41" spans="1:18" x14ac:dyDescent="0.15">
      <c r="A41">
        <v>29</v>
      </c>
      <c r="B41" t="s">
        <v>214</v>
      </c>
      <c r="C41" s="56" t="s">
        <v>215</v>
      </c>
      <c r="F41">
        <v>2018</v>
      </c>
      <c r="P41" s="44" t="s">
        <v>216</v>
      </c>
    </row>
    <row r="42" spans="1:18" x14ac:dyDescent="0.15">
      <c r="A42">
        <v>30</v>
      </c>
      <c r="B42" s="10" t="s">
        <v>217</v>
      </c>
      <c r="C42" s="56" t="s">
        <v>218</v>
      </c>
      <c r="F42">
        <v>2018</v>
      </c>
      <c r="P42" s="44" t="s">
        <v>219</v>
      </c>
    </row>
    <row r="43" spans="1:18" x14ac:dyDescent="0.15">
      <c r="A43">
        <v>31</v>
      </c>
      <c r="B43" t="s">
        <v>220</v>
      </c>
      <c r="C43" s="56"/>
      <c r="F43">
        <v>2019</v>
      </c>
      <c r="P43" s="44" t="s">
        <v>221</v>
      </c>
    </row>
    <row r="44" spans="1:18" x14ac:dyDescent="0.15">
      <c r="A44">
        <v>32</v>
      </c>
      <c r="B44" t="s">
        <v>222</v>
      </c>
      <c r="C44" s="56"/>
      <c r="F44">
        <v>2019</v>
      </c>
      <c r="P44" s="44" t="s">
        <v>223</v>
      </c>
    </row>
    <row r="45" spans="1:18" x14ac:dyDescent="0.15">
      <c r="A45">
        <v>33</v>
      </c>
      <c r="B45" t="s">
        <v>224</v>
      </c>
      <c r="C45" s="56"/>
      <c r="F45">
        <v>2019</v>
      </c>
      <c r="P45" s="44" t="s">
        <v>225</v>
      </c>
    </row>
    <row r="46" spans="1:18" x14ac:dyDescent="0.15">
      <c r="A46">
        <v>34</v>
      </c>
      <c r="B46" t="s">
        <v>226</v>
      </c>
      <c r="C46" s="56" t="s">
        <v>227</v>
      </c>
      <c r="F46">
        <v>2019</v>
      </c>
      <c r="P46" s="44" t="s">
        <v>228</v>
      </c>
    </row>
    <row r="47" spans="1:18" x14ac:dyDescent="0.15">
      <c r="A47">
        <v>35</v>
      </c>
      <c r="B47" t="s">
        <v>229</v>
      </c>
      <c r="C47" s="56" t="s">
        <v>230</v>
      </c>
      <c r="F47">
        <v>2019</v>
      </c>
      <c r="P47" s="44" t="s">
        <v>231</v>
      </c>
    </row>
    <row r="48" spans="1:18" x14ac:dyDescent="0.15">
      <c r="P48" s="59">
        <v>2020</v>
      </c>
    </row>
    <row r="49" spans="6:18" x14ac:dyDescent="0.15">
      <c r="Q49" s="63"/>
      <c r="R49" s="63"/>
    </row>
    <row r="61" spans="6:18" x14ac:dyDescent="0.15">
      <c r="F61" s="44"/>
    </row>
  </sheetData>
  <phoneticPr fontId="24" type="noConversion"/>
  <pageMargins left="0.75" right="0.75" top="1" bottom="1" header="0.51180555555555596" footer="0.51180555555555596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7"/>
  <sheetViews>
    <sheetView workbookViewId="0">
      <selection activeCell="E17" sqref="E17"/>
    </sheetView>
  </sheetViews>
  <sheetFormatPr defaultColWidth="9" defaultRowHeight="13.5" x14ac:dyDescent="0.15"/>
  <cols>
    <col min="1" max="1" width="9" style="9"/>
    <col min="2" max="2" width="19.375" customWidth="1"/>
    <col min="3" max="4" width="4.625" customWidth="1"/>
    <col min="5" max="5" width="17.75" customWidth="1"/>
    <col min="6" max="7" width="4.625" customWidth="1"/>
    <col min="8" max="8" width="39.75" customWidth="1"/>
  </cols>
  <sheetData>
    <row r="1" spans="1:8" x14ac:dyDescent="0.15">
      <c r="B1" s="44" t="s">
        <v>232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</row>
    <row r="2" spans="1:8" x14ac:dyDescent="0.15">
      <c r="A2" s="9" t="s">
        <v>44</v>
      </c>
      <c r="B2" s="45">
        <v>42241</v>
      </c>
      <c r="C2" s="10">
        <v>25</v>
      </c>
    </row>
    <row r="3" spans="1:8" x14ac:dyDescent="0.15">
      <c r="B3" s="44">
        <v>42956</v>
      </c>
      <c r="D3" s="33"/>
      <c r="F3">
        <v>30</v>
      </c>
      <c r="G3">
        <v>1.2</v>
      </c>
    </row>
    <row r="4" spans="1:8" x14ac:dyDescent="0.15">
      <c r="B4" s="44">
        <v>42998</v>
      </c>
      <c r="D4" s="33"/>
      <c r="F4">
        <v>62</v>
      </c>
      <c r="G4">
        <v>2.5</v>
      </c>
      <c r="H4" t="s">
        <v>239</v>
      </c>
    </row>
    <row r="5" spans="1:8" x14ac:dyDescent="0.15">
      <c r="B5" s="44">
        <v>42998</v>
      </c>
      <c r="C5">
        <v>35</v>
      </c>
      <c r="D5" s="33">
        <v>0.4</v>
      </c>
      <c r="E5" t="s">
        <v>240</v>
      </c>
    </row>
    <row r="6" spans="1:8" x14ac:dyDescent="0.15">
      <c r="B6" s="44">
        <v>43032</v>
      </c>
      <c r="D6" s="33"/>
      <c r="F6">
        <v>82</v>
      </c>
      <c r="G6">
        <v>2.2999999999999998</v>
      </c>
      <c r="H6" t="s">
        <v>241</v>
      </c>
    </row>
    <row r="7" spans="1:8" x14ac:dyDescent="0.15">
      <c r="B7" s="44">
        <v>43058</v>
      </c>
      <c r="D7" s="33"/>
      <c r="F7">
        <v>83</v>
      </c>
      <c r="G7">
        <v>2.4</v>
      </c>
      <c r="H7" t="s">
        <v>242</v>
      </c>
    </row>
    <row r="8" spans="1:8" x14ac:dyDescent="0.15">
      <c r="B8" s="44">
        <v>43066</v>
      </c>
      <c r="D8" s="33"/>
      <c r="F8">
        <v>87</v>
      </c>
      <c r="G8">
        <v>2.5</v>
      </c>
      <c r="H8" t="s">
        <v>243</v>
      </c>
    </row>
    <row r="9" spans="1:8" x14ac:dyDescent="0.15">
      <c r="B9" s="46" t="s">
        <v>244</v>
      </c>
      <c r="C9">
        <v>44</v>
      </c>
      <c r="D9" s="33">
        <v>0.26</v>
      </c>
      <c r="E9" s="9" t="s">
        <v>245</v>
      </c>
    </row>
    <row r="10" spans="1:8" x14ac:dyDescent="0.15">
      <c r="A10" s="9" t="s">
        <v>12</v>
      </c>
      <c r="B10" s="45">
        <v>42965</v>
      </c>
      <c r="C10" s="10">
        <v>40</v>
      </c>
    </row>
    <row r="11" spans="1:8" x14ac:dyDescent="0.15">
      <c r="A11" s="9" t="s">
        <v>29</v>
      </c>
      <c r="B11" s="45">
        <v>42965</v>
      </c>
      <c r="C11" s="10">
        <v>9.6999999999999993</v>
      </c>
    </row>
    <row r="12" spans="1:8" x14ac:dyDescent="0.15">
      <c r="B12" s="44">
        <v>43064</v>
      </c>
      <c r="C12" s="10"/>
      <c r="F12">
        <v>13.67</v>
      </c>
      <c r="G12">
        <v>1.4</v>
      </c>
      <c r="H12" t="s">
        <v>246</v>
      </c>
    </row>
    <row r="13" spans="1:8" x14ac:dyDescent="0.15">
      <c r="A13" s="9" t="s">
        <v>37</v>
      </c>
      <c r="B13" s="45">
        <v>42980</v>
      </c>
      <c r="C13" s="10">
        <v>15</v>
      </c>
    </row>
    <row r="14" spans="1:8" x14ac:dyDescent="0.15">
      <c r="A14" s="9" t="s">
        <v>41</v>
      </c>
      <c r="B14" s="45">
        <v>42982</v>
      </c>
      <c r="C14" s="10">
        <v>10</v>
      </c>
    </row>
    <row r="15" spans="1:8" x14ac:dyDescent="0.15">
      <c r="A15" s="9" t="s">
        <v>6</v>
      </c>
      <c r="B15" s="45">
        <v>42996</v>
      </c>
      <c r="C15" s="10">
        <v>10</v>
      </c>
    </row>
    <row r="16" spans="1:8" x14ac:dyDescent="0.15">
      <c r="A16" s="9" t="s">
        <v>26</v>
      </c>
      <c r="B16" s="45">
        <v>42999</v>
      </c>
      <c r="C16" s="10">
        <v>40</v>
      </c>
    </row>
    <row r="17" spans="1:8" x14ac:dyDescent="0.15">
      <c r="B17" s="44">
        <v>43066</v>
      </c>
      <c r="C17" s="10"/>
      <c r="F17">
        <v>65</v>
      </c>
      <c r="G17">
        <v>1.6</v>
      </c>
      <c r="H17" t="s">
        <v>247</v>
      </c>
    </row>
    <row r="18" spans="1:8" x14ac:dyDescent="0.15">
      <c r="A18" s="9" t="s">
        <v>20</v>
      </c>
      <c r="B18" s="45">
        <v>43000</v>
      </c>
      <c r="C18" s="10">
        <v>50</v>
      </c>
    </row>
    <row r="19" spans="1:8" x14ac:dyDescent="0.15">
      <c r="A19" s="9" t="s">
        <v>28</v>
      </c>
      <c r="B19" s="45">
        <v>43014</v>
      </c>
      <c r="C19" s="10">
        <v>20</v>
      </c>
    </row>
    <row r="20" spans="1:8" x14ac:dyDescent="0.15">
      <c r="A20" s="9" t="s">
        <v>31</v>
      </c>
      <c r="B20" s="45">
        <v>43024</v>
      </c>
      <c r="C20" s="10">
        <v>3</v>
      </c>
    </row>
    <row r="21" spans="1:8" x14ac:dyDescent="0.15">
      <c r="A21" t="s">
        <v>24</v>
      </c>
      <c r="B21" s="45">
        <v>43026</v>
      </c>
      <c r="C21" s="10">
        <v>30</v>
      </c>
    </row>
    <row r="22" spans="1:8" x14ac:dyDescent="0.15">
      <c r="A22" t="s">
        <v>17</v>
      </c>
      <c r="B22" s="45">
        <v>43029</v>
      </c>
      <c r="C22" s="10">
        <v>35</v>
      </c>
    </row>
    <row r="23" spans="1:8" x14ac:dyDescent="0.15">
      <c r="A23" s="9" t="s">
        <v>21</v>
      </c>
      <c r="B23" s="45">
        <v>43035</v>
      </c>
      <c r="C23" s="10">
        <v>41</v>
      </c>
    </row>
    <row r="24" spans="1:8" x14ac:dyDescent="0.15">
      <c r="A24" s="9" t="s">
        <v>25</v>
      </c>
      <c r="B24" s="45">
        <v>43042</v>
      </c>
      <c r="C24" s="10">
        <v>20</v>
      </c>
    </row>
    <row r="25" spans="1:8" s="9" customFormat="1" x14ac:dyDescent="0.15">
      <c r="B25" s="47">
        <v>43110</v>
      </c>
      <c r="C25" s="9">
        <v>40</v>
      </c>
      <c r="D25" s="48">
        <v>1</v>
      </c>
      <c r="E25" s="9" t="s">
        <v>248</v>
      </c>
    </row>
    <row r="26" spans="1:8" x14ac:dyDescent="0.15">
      <c r="A26" s="9" t="s">
        <v>34</v>
      </c>
      <c r="B26" s="45">
        <v>43044</v>
      </c>
      <c r="C26" s="10">
        <v>70</v>
      </c>
    </row>
    <row r="27" spans="1:8" x14ac:dyDescent="0.15">
      <c r="A27" s="9" t="s">
        <v>13</v>
      </c>
      <c r="B27" s="49" t="s">
        <v>249</v>
      </c>
      <c r="C27" s="10">
        <v>10</v>
      </c>
    </row>
  </sheetData>
  <phoneticPr fontId="2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45"/>
  <sheetViews>
    <sheetView tabSelected="1" workbookViewId="0">
      <selection activeCell="X9" sqref="X9"/>
    </sheetView>
  </sheetViews>
  <sheetFormatPr defaultColWidth="9" defaultRowHeight="13.5" x14ac:dyDescent="0.15"/>
  <cols>
    <col min="1" max="1" width="10.375"/>
    <col min="2" max="2" width="4.625" style="30" customWidth="1"/>
    <col min="3" max="3" width="4.625" customWidth="1"/>
    <col min="4" max="4" width="4.625" style="31" customWidth="1"/>
    <col min="5" max="6" width="4.625" customWidth="1"/>
    <col min="7" max="7" width="4.625" style="31" customWidth="1"/>
    <col min="8" max="9" width="4.625" customWidth="1"/>
    <col min="10" max="10" width="4.625" style="31" customWidth="1"/>
    <col min="11" max="12" width="4.625" customWidth="1"/>
    <col min="13" max="13" width="4.625" style="31" customWidth="1"/>
    <col min="14" max="15" width="4.625" customWidth="1"/>
    <col min="16" max="16" width="4.625" style="31" customWidth="1"/>
    <col min="17" max="18" width="4.625" customWidth="1"/>
    <col min="19" max="19" width="4.625" style="31" customWidth="1"/>
    <col min="20" max="21" width="4.625" customWidth="1"/>
    <col min="22" max="22" width="4.625" style="31" customWidth="1"/>
    <col min="23" max="24" width="4.625" customWidth="1"/>
    <col min="25" max="25" width="4.625" style="31" customWidth="1"/>
    <col min="26" max="27" width="4.625" customWidth="1"/>
    <col min="28" max="28" width="4.625" style="31" customWidth="1"/>
    <col min="29" max="30" width="4.625" customWidth="1"/>
    <col min="31" max="31" width="4.625" style="31" customWidth="1"/>
    <col min="32" max="33" width="4.625" customWidth="1"/>
    <col min="34" max="34" width="4.625" style="31" customWidth="1"/>
    <col min="35" max="36" width="4.625" customWidth="1"/>
    <col min="37" max="37" width="4.625" style="31" customWidth="1"/>
    <col min="38" max="39" width="4.625" customWidth="1"/>
    <col min="40" max="40" width="4.625" style="31" customWidth="1"/>
    <col min="41" max="42" width="4.625" customWidth="1"/>
    <col min="43" max="43" width="4.625" style="31" customWidth="1"/>
    <col min="44" max="45" width="4.625" customWidth="1"/>
    <col min="46" max="46" width="4.625" style="31" customWidth="1"/>
    <col min="47" max="48" width="4.625" customWidth="1"/>
    <col min="49" max="49" width="4.625" style="31" customWidth="1"/>
    <col min="50" max="50" width="10.375"/>
    <col min="51" max="53" width="9.625" style="32" customWidth="1"/>
    <col min="54" max="54" width="9.625" style="33" customWidth="1"/>
    <col min="55" max="58" width="9.625" customWidth="1"/>
    <col min="59" max="72" width="4.625" customWidth="1"/>
  </cols>
  <sheetData>
    <row r="1" spans="1:58" x14ac:dyDescent="0.15">
      <c r="A1" s="9"/>
      <c r="B1" s="78" t="s">
        <v>250</v>
      </c>
      <c r="C1" s="74"/>
      <c r="D1" s="77"/>
      <c r="E1" s="76" t="s">
        <v>251</v>
      </c>
      <c r="F1" s="74"/>
      <c r="G1" s="77"/>
      <c r="H1" s="76" t="s">
        <v>252</v>
      </c>
      <c r="I1" s="74"/>
      <c r="J1" s="77"/>
      <c r="K1" s="76" t="s">
        <v>253</v>
      </c>
      <c r="L1" s="74"/>
      <c r="M1" s="77"/>
      <c r="N1" s="76" t="s">
        <v>254</v>
      </c>
      <c r="O1" s="74"/>
      <c r="P1" s="77"/>
      <c r="Q1" s="76" t="s">
        <v>255</v>
      </c>
      <c r="R1" s="74"/>
      <c r="S1" s="77"/>
      <c r="T1" s="76" t="s">
        <v>256</v>
      </c>
      <c r="U1" s="74"/>
      <c r="V1" s="77"/>
      <c r="W1" s="76" t="s">
        <v>257</v>
      </c>
      <c r="X1" s="74"/>
      <c r="Y1" s="77"/>
      <c r="Z1" s="76" t="s">
        <v>258</v>
      </c>
      <c r="AA1" s="74"/>
      <c r="AB1" s="77"/>
      <c r="AC1" s="76" t="s">
        <v>259</v>
      </c>
      <c r="AD1" s="74"/>
      <c r="AE1" s="77"/>
      <c r="AF1" s="76" t="s">
        <v>260</v>
      </c>
      <c r="AG1" s="74"/>
      <c r="AH1" s="77"/>
      <c r="AI1" s="76" t="s">
        <v>261</v>
      </c>
      <c r="AJ1" s="74"/>
      <c r="AK1" s="77"/>
      <c r="AL1" s="76" t="s">
        <v>262</v>
      </c>
      <c r="AM1" s="74"/>
      <c r="AN1" s="77"/>
      <c r="AO1" s="76" t="s">
        <v>263</v>
      </c>
      <c r="AP1" s="74"/>
      <c r="AQ1" s="77"/>
      <c r="AR1" s="76" t="s">
        <v>264</v>
      </c>
      <c r="AS1" s="74"/>
      <c r="AT1" s="77"/>
      <c r="AU1" s="76" t="s">
        <v>265</v>
      </c>
      <c r="AV1" s="74"/>
      <c r="AW1" s="77"/>
      <c r="AX1" s="9"/>
      <c r="AY1" s="32" t="s">
        <v>266</v>
      </c>
      <c r="AZ1" s="32" t="s">
        <v>267</v>
      </c>
      <c r="BA1" s="32" t="s">
        <v>268</v>
      </c>
      <c r="BB1" s="33" t="s">
        <v>269</v>
      </c>
      <c r="BC1" t="s">
        <v>270</v>
      </c>
      <c r="BD1" t="s">
        <v>271</v>
      </c>
      <c r="BE1" t="s">
        <v>272</v>
      </c>
      <c r="BF1" t="s">
        <v>273</v>
      </c>
    </row>
    <row r="2" spans="1:58" x14ac:dyDescent="0.15">
      <c r="A2" s="9"/>
      <c r="B2" s="34" t="s">
        <v>274</v>
      </c>
      <c r="C2" s="35" t="s">
        <v>275</v>
      </c>
      <c r="D2" s="36" t="s">
        <v>233</v>
      </c>
      <c r="E2" s="37" t="s">
        <v>274</v>
      </c>
      <c r="F2" s="35" t="s">
        <v>275</v>
      </c>
      <c r="G2" s="36" t="s">
        <v>233</v>
      </c>
      <c r="H2" s="37" t="s">
        <v>274</v>
      </c>
      <c r="I2" s="35" t="s">
        <v>275</v>
      </c>
      <c r="J2" s="36" t="s">
        <v>233</v>
      </c>
      <c r="K2" s="37" t="s">
        <v>274</v>
      </c>
      <c r="L2" s="35" t="s">
        <v>275</v>
      </c>
      <c r="M2" s="36" t="s">
        <v>233</v>
      </c>
      <c r="N2" s="37" t="s">
        <v>274</v>
      </c>
      <c r="O2" s="35" t="s">
        <v>275</v>
      </c>
      <c r="P2" s="36" t="s">
        <v>233</v>
      </c>
      <c r="Q2" s="37" t="s">
        <v>274</v>
      </c>
      <c r="R2" s="35" t="s">
        <v>275</v>
      </c>
      <c r="S2" s="36" t="s">
        <v>233</v>
      </c>
      <c r="T2" s="37" t="s">
        <v>274</v>
      </c>
      <c r="U2" s="35" t="s">
        <v>275</v>
      </c>
      <c r="V2" s="36" t="s">
        <v>233</v>
      </c>
      <c r="W2" s="37" t="s">
        <v>274</v>
      </c>
      <c r="X2" s="35" t="s">
        <v>275</v>
      </c>
      <c r="Y2" s="36" t="s">
        <v>233</v>
      </c>
      <c r="Z2" s="37" t="s">
        <v>274</v>
      </c>
      <c r="AA2" s="35" t="s">
        <v>275</v>
      </c>
      <c r="AB2" s="36" t="s">
        <v>233</v>
      </c>
      <c r="AC2" s="37" t="s">
        <v>274</v>
      </c>
      <c r="AD2" s="35" t="s">
        <v>275</v>
      </c>
      <c r="AE2" s="36" t="s">
        <v>233</v>
      </c>
      <c r="AF2" s="37" t="s">
        <v>274</v>
      </c>
      <c r="AG2" s="35" t="s">
        <v>275</v>
      </c>
      <c r="AH2" s="36" t="s">
        <v>233</v>
      </c>
      <c r="AI2" s="37" t="s">
        <v>274</v>
      </c>
      <c r="AJ2" s="35" t="s">
        <v>275</v>
      </c>
      <c r="AK2" s="36" t="s">
        <v>233</v>
      </c>
      <c r="AL2" s="37" t="s">
        <v>274</v>
      </c>
      <c r="AM2" s="35" t="s">
        <v>275</v>
      </c>
      <c r="AN2" s="36" t="s">
        <v>233</v>
      </c>
      <c r="AO2" s="37" t="s">
        <v>274</v>
      </c>
      <c r="AP2" s="35" t="s">
        <v>275</v>
      </c>
      <c r="AQ2" s="36" t="s">
        <v>233</v>
      </c>
      <c r="AR2" s="37" t="s">
        <v>274</v>
      </c>
      <c r="AS2" s="35" t="s">
        <v>275</v>
      </c>
      <c r="AT2" s="36" t="s">
        <v>233</v>
      </c>
      <c r="AU2" s="37" t="s">
        <v>274</v>
      </c>
      <c r="AV2" s="35" t="s">
        <v>275</v>
      </c>
      <c r="AW2" s="36" t="s">
        <v>233</v>
      </c>
      <c r="AX2" s="37">
        <v>42217</v>
      </c>
      <c r="AY2" s="43">
        <v>0</v>
      </c>
      <c r="AZ2" s="43">
        <v>25</v>
      </c>
      <c r="BA2" s="43">
        <v>25</v>
      </c>
      <c r="BB2" s="33">
        <v>0</v>
      </c>
      <c r="BC2" s="33">
        <v>0</v>
      </c>
      <c r="BD2" s="33">
        <v>0</v>
      </c>
      <c r="BE2" s="33">
        <v>0</v>
      </c>
      <c r="BF2" s="33">
        <v>0</v>
      </c>
    </row>
    <row r="3" spans="1:58" x14ac:dyDescent="0.15">
      <c r="A3" s="37">
        <v>42948</v>
      </c>
      <c r="AF3">
        <v>19</v>
      </c>
      <c r="AG3" s="38">
        <v>1</v>
      </c>
      <c r="AH3" s="41">
        <v>0.96</v>
      </c>
      <c r="AX3" s="37">
        <v>42948</v>
      </c>
      <c r="AY3" s="43">
        <v>24</v>
      </c>
      <c r="AZ3" s="43">
        <v>25</v>
      </c>
      <c r="BA3" s="43">
        <v>30</v>
      </c>
      <c r="BB3" s="33">
        <f t="shared" ref="BB3:BB8" si="0">AY3/AZ3</f>
        <v>0.96</v>
      </c>
      <c r="BC3" s="33">
        <v>0</v>
      </c>
      <c r="BD3" s="33">
        <v>0</v>
      </c>
      <c r="BE3" s="33">
        <f t="shared" ref="BE3:BE8" si="1">BA3/BA2-1</f>
        <v>0.19999999999999996</v>
      </c>
      <c r="BF3" s="33">
        <v>0</v>
      </c>
    </row>
    <row r="4" spans="1:58" x14ac:dyDescent="0.15">
      <c r="A4" s="37">
        <v>42979</v>
      </c>
      <c r="B4" s="30">
        <v>10</v>
      </c>
      <c r="C4" s="38">
        <v>3</v>
      </c>
      <c r="D4" s="39">
        <v>0.05</v>
      </c>
      <c r="AF4">
        <v>41</v>
      </c>
      <c r="AG4" s="38">
        <v>17</v>
      </c>
      <c r="AH4" s="40">
        <v>0.74</v>
      </c>
      <c r="AI4">
        <v>8</v>
      </c>
      <c r="AJ4" s="38">
        <v>4</v>
      </c>
      <c r="AK4" s="39">
        <v>0.84</v>
      </c>
      <c r="AL4">
        <v>35</v>
      </c>
      <c r="AM4" s="38">
        <v>0</v>
      </c>
      <c r="AN4" s="39">
        <v>0.11</v>
      </c>
      <c r="AR4">
        <v>6</v>
      </c>
      <c r="AS4" s="38">
        <v>2</v>
      </c>
      <c r="AT4" s="39">
        <v>0.14000000000000001</v>
      </c>
      <c r="AX4" s="37">
        <v>42979</v>
      </c>
      <c r="AY4" s="43">
        <v>39.25</v>
      </c>
      <c r="AZ4" s="43">
        <v>159.69999999999999</v>
      </c>
      <c r="BA4" s="43">
        <v>159.69999999999999</v>
      </c>
      <c r="BB4" s="33">
        <f t="shared" si="0"/>
        <v>0.24577332498434568</v>
      </c>
      <c r="BC4" s="33">
        <f t="shared" ref="BC4:BD8" si="2">AY4/AY3-1</f>
        <v>0.63541666666666674</v>
      </c>
      <c r="BD4" s="33">
        <f t="shared" si="2"/>
        <v>5.3879999999999999</v>
      </c>
      <c r="BE4" s="33">
        <f t="shared" si="1"/>
        <v>4.3233333333333333</v>
      </c>
      <c r="BF4" s="33">
        <f>BB4/BB3-1</f>
        <v>-0.74398611980797325</v>
      </c>
    </row>
    <row r="5" spans="1:58" x14ac:dyDescent="0.15">
      <c r="A5" s="37">
        <v>43009</v>
      </c>
      <c r="B5" s="30">
        <v>23</v>
      </c>
      <c r="C5" s="38">
        <v>5</v>
      </c>
      <c r="D5" s="39">
        <v>0.56000000000000005</v>
      </c>
      <c r="H5">
        <v>2</v>
      </c>
      <c r="I5" s="38">
        <v>1</v>
      </c>
      <c r="J5" s="39">
        <v>0.05</v>
      </c>
      <c r="Q5">
        <v>1</v>
      </c>
      <c r="R5" s="38">
        <v>1</v>
      </c>
      <c r="S5" s="39">
        <v>0.01</v>
      </c>
      <c r="W5">
        <v>6</v>
      </c>
      <c r="X5" s="38">
        <v>5</v>
      </c>
      <c r="Y5" s="39">
        <v>0.25</v>
      </c>
      <c r="AF5">
        <v>10</v>
      </c>
      <c r="AG5" s="38">
        <v>8</v>
      </c>
      <c r="AH5" s="41">
        <v>0.31</v>
      </c>
      <c r="AI5">
        <v>28</v>
      </c>
      <c r="AJ5" s="38">
        <v>3</v>
      </c>
      <c r="AK5" s="39">
        <v>0.12</v>
      </c>
      <c r="AL5">
        <v>18</v>
      </c>
      <c r="AM5" s="38">
        <v>11</v>
      </c>
      <c r="AN5" s="39">
        <v>0.92</v>
      </c>
      <c r="AR5">
        <v>12</v>
      </c>
      <c r="AS5" s="38">
        <v>11</v>
      </c>
      <c r="AT5" s="39">
        <v>0.93</v>
      </c>
      <c r="AU5">
        <v>23</v>
      </c>
      <c r="AV5" s="38">
        <v>3</v>
      </c>
      <c r="AW5" s="39">
        <v>0.56000000000000005</v>
      </c>
      <c r="AX5" s="37">
        <v>43009</v>
      </c>
      <c r="AY5" s="43">
        <v>75.86</v>
      </c>
      <c r="AZ5" s="43">
        <v>279.7</v>
      </c>
      <c r="BA5" s="43">
        <v>326.7</v>
      </c>
      <c r="BB5" s="33">
        <f t="shared" si="0"/>
        <v>0.27121916338934576</v>
      </c>
      <c r="BC5" s="33">
        <f t="shared" si="2"/>
        <v>0.93273885350318464</v>
      </c>
      <c r="BD5" s="33">
        <f t="shared" si="2"/>
        <v>0.75140889167188485</v>
      </c>
      <c r="BE5" s="33">
        <f t="shared" si="1"/>
        <v>1.0457107075767063</v>
      </c>
      <c r="BF5" s="33">
        <f>BB5/BB4-1</f>
        <v>0.10353376798161817</v>
      </c>
    </row>
    <row r="6" spans="1:58" x14ac:dyDescent="0.15">
      <c r="A6" s="37">
        <v>43040</v>
      </c>
      <c r="B6" s="30">
        <v>9</v>
      </c>
      <c r="C6" s="38">
        <v>4</v>
      </c>
      <c r="D6" s="39">
        <v>0.13</v>
      </c>
      <c r="H6">
        <v>24</v>
      </c>
      <c r="I6" s="38">
        <v>9</v>
      </c>
      <c r="J6" s="39">
        <v>0.85</v>
      </c>
      <c r="K6">
        <v>10</v>
      </c>
      <c r="L6" s="38">
        <v>5</v>
      </c>
      <c r="M6" s="39">
        <v>0.17</v>
      </c>
      <c r="N6">
        <v>2</v>
      </c>
      <c r="O6" s="38">
        <v>1</v>
      </c>
      <c r="P6" s="39">
        <v>0.03</v>
      </c>
      <c r="Q6">
        <v>32</v>
      </c>
      <c r="R6" s="38">
        <v>12</v>
      </c>
      <c r="S6" s="39">
        <v>0.77</v>
      </c>
      <c r="T6">
        <v>2</v>
      </c>
      <c r="U6" s="38">
        <v>1</v>
      </c>
      <c r="V6" s="39">
        <v>0.02</v>
      </c>
      <c r="W6">
        <v>19</v>
      </c>
      <c r="X6" s="38">
        <v>10</v>
      </c>
      <c r="Y6" s="39">
        <v>0.2</v>
      </c>
      <c r="Z6">
        <v>9</v>
      </c>
      <c r="AA6" s="38">
        <v>3</v>
      </c>
      <c r="AB6" s="39">
        <v>0.68</v>
      </c>
      <c r="AC6">
        <v>8</v>
      </c>
      <c r="AD6">
        <v>5</v>
      </c>
      <c r="AE6" s="39">
        <v>7.0000000000000007E-2</v>
      </c>
      <c r="AF6">
        <v>24</v>
      </c>
      <c r="AG6">
        <v>16</v>
      </c>
      <c r="AH6" s="41">
        <v>0.82</v>
      </c>
      <c r="AI6">
        <v>17</v>
      </c>
      <c r="AJ6">
        <v>8</v>
      </c>
      <c r="AK6" s="41">
        <v>0.69</v>
      </c>
      <c r="AL6">
        <v>17</v>
      </c>
      <c r="AM6">
        <v>2</v>
      </c>
      <c r="AN6" s="39">
        <v>0.08</v>
      </c>
      <c r="AO6">
        <v>4</v>
      </c>
      <c r="AP6">
        <v>1</v>
      </c>
      <c r="AQ6" s="39">
        <v>0.01</v>
      </c>
      <c r="AR6">
        <v>13</v>
      </c>
      <c r="AS6">
        <v>5</v>
      </c>
      <c r="AT6" s="39">
        <v>0.11</v>
      </c>
      <c r="AU6">
        <v>23</v>
      </c>
      <c r="AV6">
        <v>14</v>
      </c>
      <c r="AW6" s="39">
        <v>0.73</v>
      </c>
      <c r="AX6" s="37">
        <v>43040</v>
      </c>
      <c r="AY6" s="43">
        <v>127.75</v>
      </c>
      <c r="AZ6" s="43">
        <v>438.7</v>
      </c>
      <c r="BA6" s="43">
        <v>480.67</v>
      </c>
      <c r="BB6" s="33">
        <f t="shared" si="0"/>
        <v>0.29120127649874633</v>
      </c>
      <c r="BC6" s="33">
        <f t="shared" si="2"/>
        <v>0.68402320063274447</v>
      </c>
      <c r="BD6" s="33">
        <f t="shared" si="2"/>
        <v>0.56846621380050055</v>
      </c>
      <c r="BE6" s="33">
        <f t="shared" si="1"/>
        <v>0.47128864401591675</v>
      </c>
      <c r="BF6" s="33">
        <f>BB6/BB5-1</f>
        <v>7.3675152078820805E-2</v>
      </c>
    </row>
    <row r="7" spans="1:58" x14ac:dyDescent="0.15">
      <c r="A7" s="37">
        <v>43070</v>
      </c>
      <c r="B7" s="30">
        <v>16</v>
      </c>
      <c r="C7">
        <v>9</v>
      </c>
      <c r="D7" s="39">
        <v>0.17</v>
      </c>
      <c r="E7">
        <v>8</v>
      </c>
      <c r="F7">
        <v>2</v>
      </c>
      <c r="G7" s="39">
        <v>0.18</v>
      </c>
      <c r="H7">
        <v>21</v>
      </c>
      <c r="I7">
        <v>4</v>
      </c>
      <c r="J7" s="39">
        <v>0.14000000000000001</v>
      </c>
      <c r="K7">
        <v>20</v>
      </c>
      <c r="L7">
        <v>14</v>
      </c>
      <c r="M7" s="39">
        <v>0.4</v>
      </c>
      <c r="N7">
        <v>18</v>
      </c>
      <c r="O7">
        <v>5</v>
      </c>
      <c r="P7" s="39">
        <v>0.2</v>
      </c>
      <c r="Q7">
        <v>24</v>
      </c>
      <c r="R7">
        <v>16</v>
      </c>
      <c r="S7" s="39">
        <v>0.61</v>
      </c>
      <c r="T7">
        <v>14</v>
      </c>
      <c r="U7">
        <v>4</v>
      </c>
      <c r="V7" s="39">
        <v>0.26</v>
      </c>
      <c r="W7">
        <v>26</v>
      </c>
      <c r="X7">
        <v>20</v>
      </c>
      <c r="Y7" s="39">
        <v>0.45</v>
      </c>
      <c r="Z7">
        <v>4</v>
      </c>
      <c r="AA7">
        <v>1</v>
      </c>
      <c r="AB7" s="39">
        <v>0.1</v>
      </c>
      <c r="AC7">
        <v>13</v>
      </c>
      <c r="AD7">
        <v>6</v>
      </c>
      <c r="AE7" s="39">
        <v>0.19</v>
      </c>
      <c r="AF7">
        <v>45</v>
      </c>
      <c r="AG7">
        <v>23</v>
      </c>
      <c r="AH7" s="40">
        <v>0.99</v>
      </c>
      <c r="AI7">
        <v>6</v>
      </c>
      <c r="AJ7">
        <v>2</v>
      </c>
      <c r="AK7" s="39">
        <v>0.08</v>
      </c>
      <c r="AL7">
        <v>14</v>
      </c>
      <c r="AM7">
        <v>8</v>
      </c>
      <c r="AN7" s="39">
        <v>0.65</v>
      </c>
      <c r="AO7">
        <v>17</v>
      </c>
      <c r="AP7">
        <v>10</v>
      </c>
      <c r="AQ7" s="39">
        <v>0.33</v>
      </c>
      <c r="AR7">
        <v>9</v>
      </c>
      <c r="AS7">
        <v>1</v>
      </c>
      <c r="AT7" s="39">
        <v>0.03</v>
      </c>
      <c r="AU7">
        <v>16</v>
      </c>
      <c r="AV7">
        <v>1</v>
      </c>
      <c r="AW7" s="39">
        <v>0.12</v>
      </c>
      <c r="AX7" s="37">
        <v>43070</v>
      </c>
      <c r="AY7" s="43">
        <v>165.7</v>
      </c>
      <c r="AZ7" s="43">
        <v>447.7</v>
      </c>
      <c r="BA7" s="43">
        <v>494.7</v>
      </c>
      <c r="BB7" s="33">
        <f t="shared" si="0"/>
        <v>0.37011391556846102</v>
      </c>
      <c r="BC7" s="33">
        <f t="shared" si="2"/>
        <v>0.29706457925635998</v>
      </c>
      <c r="BD7" s="33">
        <f t="shared" si="2"/>
        <v>2.0515158422612201E-2</v>
      </c>
      <c r="BE7" s="33">
        <f t="shared" si="1"/>
        <v>2.9188424490814935E-2</v>
      </c>
      <c r="BF7" s="33">
        <f>BB7/BB6-1</f>
        <v>0.27099001768989295</v>
      </c>
    </row>
    <row r="8" spans="1:58" x14ac:dyDescent="0.15">
      <c r="A8" s="37">
        <v>43101</v>
      </c>
      <c r="B8" s="30">
        <v>16</v>
      </c>
      <c r="C8">
        <v>10</v>
      </c>
      <c r="D8" s="39">
        <v>0.7</v>
      </c>
      <c r="E8">
        <v>17</v>
      </c>
      <c r="F8">
        <v>6</v>
      </c>
      <c r="G8" s="39">
        <v>0.52</v>
      </c>
      <c r="H8">
        <v>13</v>
      </c>
      <c r="I8">
        <v>5</v>
      </c>
      <c r="J8" s="39">
        <v>0.22</v>
      </c>
      <c r="K8">
        <v>6</v>
      </c>
      <c r="L8">
        <v>1</v>
      </c>
      <c r="M8" s="39">
        <v>0.01</v>
      </c>
      <c r="N8">
        <v>16</v>
      </c>
      <c r="O8">
        <v>7</v>
      </c>
      <c r="P8" s="40">
        <v>0.33</v>
      </c>
      <c r="Q8">
        <v>17</v>
      </c>
      <c r="R8">
        <v>7</v>
      </c>
      <c r="S8" s="39">
        <v>0.69</v>
      </c>
      <c r="T8">
        <v>6</v>
      </c>
      <c r="U8">
        <v>1</v>
      </c>
      <c r="V8" s="39">
        <v>0.03</v>
      </c>
      <c r="W8">
        <v>23</v>
      </c>
      <c r="X8">
        <v>17</v>
      </c>
      <c r="Y8" s="39">
        <v>0.28999999999999998</v>
      </c>
      <c r="Z8">
        <v>7</v>
      </c>
      <c r="AA8">
        <v>0</v>
      </c>
      <c r="AB8" s="39">
        <v>0.03</v>
      </c>
      <c r="AC8">
        <v>20</v>
      </c>
      <c r="AD8">
        <v>16</v>
      </c>
      <c r="AE8" s="39">
        <v>0.79</v>
      </c>
      <c r="AF8">
        <v>30</v>
      </c>
      <c r="AG8">
        <v>15</v>
      </c>
      <c r="AH8" s="42">
        <v>1.18</v>
      </c>
      <c r="AI8">
        <v>16</v>
      </c>
      <c r="AJ8">
        <v>11</v>
      </c>
      <c r="AK8" s="42">
        <v>1.1599999999999999</v>
      </c>
      <c r="AL8">
        <v>3</v>
      </c>
      <c r="AM8">
        <v>3</v>
      </c>
      <c r="AN8" s="39">
        <v>0.12</v>
      </c>
      <c r="AO8">
        <v>4</v>
      </c>
      <c r="AP8">
        <v>4</v>
      </c>
      <c r="AQ8" s="39">
        <v>0.04</v>
      </c>
      <c r="AR8">
        <v>10</v>
      </c>
      <c r="AS8">
        <v>6</v>
      </c>
      <c r="AT8" s="39">
        <v>0.73</v>
      </c>
      <c r="AU8">
        <v>21</v>
      </c>
      <c r="AV8">
        <v>7</v>
      </c>
      <c r="AW8" s="39">
        <v>0.62</v>
      </c>
      <c r="AX8" s="37">
        <v>43101</v>
      </c>
      <c r="AY8" s="43">
        <v>200.95</v>
      </c>
      <c r="AZ8" s="43">
        <v>467.7</v>
      </c>
      <c r="BA8" s="43">
        <v>514.70000000000005</v>
      </c>
      <c r="BB8" s="33">
        <f t="shared" si="0"/>
        <v>0.42965576224075258</v>
      </c>
      <c r="BC8" s="33">
        <f t="shared" si="2"/>
        <v>0.2127338563669281</v>
      </c>
      <c r="BD8" s="33">
        <f t="shared" si="2"/>
        <v>4.4672771945499123E-2</v>
      </c>
      <c r="BE8" s="33">
        <f t="shared" si="1"/>
        <v>4.0428542551041113E-2</v>
      </c>
      <c r="BF8" s="33">
        <f>BB8/BB7-1</f>
        <v>0.16087437993473097</v>
      </c>
    </row>
    <row r="9" spans="1:58" x14ac:dyDescent="0.15">
      <c r="A9" s="37">
        <v>43132</v>
      </c>
      <c r="B9" s="30">
        <v>9</v>
      </c>
      <c r="C9">
        <v>1</v>
      </c>
      <c r="D9" s="39">
        <v>0.02</v>
      </c>
      <c r="E9">
        <v>4</v>
      </c>
      <c r="F9">
        <v>0</v>
      </c>
      <c r="G9" s="39">
        <v>7.0000000000000007E-2</v>
      </c>
      <c r="H9">
        <v>19</v>
      </c>
      <c r="I9">
        <v>12</v>
      </c>
      <c r="J9" s="39">
        <v>0.42</v>
      </c>
      <c r="K9">
        <v>15</v>
      </c>
      <c r="L9">
        <v>14</v>
      </c>
      <c r="M9" s="39">
        <v>0.89</v>
      </c>
      <c r="N9">
        <v>22</v>
      </c>
      <c r="O9">
        <v>14</v>
      </c>
      <c r="P9" s="39">
        <v>0.27</v>
      </c>
      <c r="Q9">
        <v>30</v>
      </c>
      <c r="R9">
        <v>13</v>
      </c>
      <c r="S9" s="39">
        <v>0.69</v>
      </c>
      <c r="T9">
        <v>23</v>
      </c>
      <c r="U9">
        <v>14</v>
      </c>
      <c r="V9" s="39">
        <v>0.83</v>
      </c>
      <c r="AX9" s="37">
        <v>43132</v>
      </c>
      <c r="AY9" s="43"/>
      <c r="AZ9" s="43"/>
      <c r="BA9" s="43"/>
    </row>
    <row r="10" spans="1:58" x14ac:dyDescent="0.15">
      <c r="A10" s="37">
        <v>43160</v>
      </c>
      <c r="AX10" s="37">
        <v>43160</v>
      </c>
      <c r="AY10" s="43"/>
      <c r="AZ10" s="43"/>
      <c r="BA10" s="43"/>
    </row>
    <row r="11" spans="1:58" x14ac:dyDescent="0.15">
      <c r="A11" s="37">
        <v>43191</v>
      </c>
      <c r="AX11" s="37">
        <v>43191</v>
      </c>
      <c r="AY11" s="43"/>
      <c r="AZ11" s="43"/>
      <c r="BA11" s="43"/>
    </row>
    <row r="12" spans="1:58" x14ac:dyDescent="0.15">
      <c r="A12" s="37">
        <v>43221</v>
      </c>
      <c r="AX12" s="37">
        <v>43221</v>
      </c>
      <c r="AY12" s="43"/>
      <c r="AZ12" s="43"/>
      <c r="BA12" s="43"/>
    </row>
    <row r="13" spans="1:58" x14ac:dyDescent="0.15">
      <c r="A13" s="37">
        <v>43252</v>
      </c>
      <c r="AX13" s="37">
        <v>43252</v>
      </c>
      <c r="AY13" s="43"/>
      <c r="AZ13" s="43"/>
      <c r="BA13" s="43"/>
    </row>
    <row r="14" spans="1:58" x14ac:dyDescent="0.15">
      <c r="A14" s="37">
        <v>43282</v>
      </c>
      <c r="AX14" s="37">
        <v>43282</v>
      </c>
      <c r="AY14" s="43"/>
      <c r="AZ14" s="43"/>
      <c r="BA14" s="43"/>
    </row>
    <row r="15" spans="1:58" x14ac:dyDescent="0.15">
      <c r="A15" s="37">
        <v>43313</v>
      </c>
      <c r="AX15" s="37">
        <v>43313</v>
      </c>
      <c r="AY15" s="43"/>
      <c r="AZ15" s="43"/>
      <c r="BA15" s="43"/>
    </row>
    <row r="16" spans="1:58" x14ac:dyDescent="0.15">
      <c r="A16" s="37">
        <v>43344</v>
      </c>
      <c r="AX16" s="37">
        <v>43344</v>
      </c>
      <c r="AY16" s="43"/>
      <c r="AZ16" s="43"/>
      <c r="BA16" s="43"/>
    </row>
    <row r="17" spans="1:53" x14ac:dyDescent="0.15">
      <c r="A17" s="37">
        <v>43374</v>
      </c>
      <c r="AX17" s="37">
        <v>43374</v>
      </c>
      <c r="AY17" s="43"/>
      <c r="AZ17" s="43"/>
      <c r="BA17" s="43"/>
    </row>
    <row r="18" spans="1:53" x14ac:dyDescent="0.15">
      <c r="A18" s="37">
        <v>43405</v>
      </c>
      <c r="AX18" s="37">
        <v>43405</v>
      </c>
      <c r="AY18" s="43"/>
      <c r="AZ18" s="43"/>
      <c r="BA18" s="43"/>
    </row>
    <row r="19" spans="1:53" x14ac:dyDescent="0.15">
      <c r="A19" s="37">
        <v>43435</v>
      </c>
      <c r="AX19" s="37">
        <v>43435</v>
      </c>
      <c r="AY19" s="43"/>
      <c r="AZ19" s="43"/>
      <c r="BA19" s="43"/>
    </row>
    <row r="20" spans="1:53" x14ac:dyDescent="0.15">
      <c r="A20" s="37">
        <v>43466</v>
      </c>
      <c r="AX20" s="37">
        <v>43466</v>
      </c>
      <c r="AY20" s="43"/>
      <c r="AZ20" s="43"/>
      <c r="BA20" s="43"/>
    </row>
    <row r="21" spans="1:53" x14ac:dyDescent="0.15">
      <c r="A21" s="37">
        <v>43497</v>
      </c>
      <c r="AX21" s="37">
        <v>43497</v>
      </c>
      <c r="AY21" s="43"/>
      <c r="AZ21" s="43"/>
      <c r="BA21" s="43"/>
    </row>
    <row r="22" spans="1:53" x14ac:dyDescent="0.15">
      <c r="A22" s="37">
        <v>43525</v>
      </c>
      <c r="AX22" s="37">
        <v>43525</v>
      </c>
      <c r="AY22" s="43"/>
      <c r="AZ22" s="43"/>
      <c r="BA22" s="43"/>
    </row>
    <row r="23" spans="1:53" x14ac:dyDescent="0.15">
      <c r="A23" s="37">
        <v>43556</v>
      </c>
      <c r="AX23" s="37">
        <v>43556</v>
      </c>
      <c r="AY23" s="43"/>
      <c r="AZ23" s="43"/>
      <c r="BA23" s="43"/>
    </row>
    <row r="24" spans="1:53" x14ac:dyDescent="0.15">
      <c r="A24" s="37">
        <v>43586</v>
      </c>
      <c r="AX24" s="37">
        <v>43586</v>
      </c>
      <c r="AY24" s="43"/>
      <c r="AZ24" s="43"/>
      <c r="BA24" s="43"/>
    </row>
    <row r="25" spans="1:53" x14ac:dyDescent="0.15">
      <c r="A25" s="37">
        <v>43617</v>
      </c>
      <c r="AX25" s="37">
        <v>43617</v>
      </c>
      <c r="AY25" s="43"/>
      <c r="AZ25" s="43"/>
      <c r="BA25" s="43"/>
    </row>
    <row r="26" spans="1:53" x14ac:dyDescent="0.15">
      <c r="A26" s="37">
        <v>43647</v>
      </c>
      <c r="AX26" s="37">
        <v>43647</v>
      </c>
      <c r="AY26" s="43"/>
      <c r="AZ26" s="43"/>
      <c r="BA26" s="43"/>
    </row>
    <row r="27" spans="1:53" x14ac:dyDescent="0.15">
      <c r="A27" s="37">
        <v>43678</v>
      </c>
      <c r="AX27" s="37">
        <v>43678</v>
      </c>
      <c r="AY27" s="43"/>
      <c r="AZ27" s="43"/>
      <c r="BA27" s="43"/>
    </row>
    <row r="28" spans="1:53" x14ac:dyDescent="0.15">
      <c r="A28" s="37">
        <v>43709</v>
      </c>
      <c r="AX28" s="37">
        <v>43709</v>
      </c>
      <c r="AY28" s="43"/>
      <c r="AZ28" s="43"/>
      <c r="BA28" s="43"/>
    </row>
    <row r="29" spans="1:53" x14ac:dyDescent="0.15">
      <c r="A29" s="37">
        <v>43739</v>
      </c>
      <c r="AX29" s="37">
        <v>43739</v>
      </c>
      <c r="AY29" s="43"/>
      <c r="AZ29" s="43"/>
      <c r="BA29" s="43"/>
    </row>
    <row r="30" spans="1:53" x14ac:dyDescent="0.15">
      <c r="A30" s="37">
        <v>43770</v>
      </c>
      <c r="AX30" s="37">
        <v>43770</v>
      </c>
      <c r="AY30" s="43"/>
      <c r="AZ30" s="43"/>
      <c r="BA30" s="43"/>
    </row>
    <row r="31" spans="1:53" x14ac:dyDescent="0.15">
      <c r="A31" s="37">
        <v>43800</v>
      </c>
      <c r="AX31" s="37">
        <v>43800</v>
      </c>
      <c r="AY31" s="43"/>
      <c r="AZ31" s="43"/>
      <c r="BA31" s="43"/>
    </row>
    <row r="32" spans="1:53" x14ac:dyDescent="0.15">
      <c r="A32" s="37">
        <v>43831</v>
      </c>
      <c r="AX32" s="37">
        <v>43831</v>
      </c>
      <c r="AY32" s="43"/>
      <c r="AZ32" s="43"/>
      <c r="BA32" s="43"/>
    </row>
    <row r="33" spans="1:53" x14ac:dyDescent="0.15">
      <c r="A33" s="37">
        <v>43862</v>
      </c>
      <c r="AX33" s="37">
        <v>43862</v>
      </c>
      <c r="AY33" s="43"/>
      <c r="AZ33" s="43"/>
      <c r="BA33" s="43"/>
    </row>
    <row r="34" spans="1:53" x14ac:dyDescent="0.15">
      <c r="A34" s="37">
        <v>43891</v>
      </c>
      <c r="AX34" s="37">
        <v>43891</v>
      </c>
      <c r="AY34" s="43"/>
      <c r="AZ34" s="43"/>
      <c r="BA34" s="43"/>
    </row>
    <row r="35" spans="1:53" x14ac:dyDescent="0.15">
      <c r="A35" s="37">
        <v>43922</v>
      </c>
      <c r="AX35" s="37">
        <v>43922</v>
      </c>
      <c r="AY35" s="43"/>
      <c r="AZ35" s="43"/>
      <c r="BA35" s="43"/>
    </row>
    <row r="36" spans="1:53" x14ac:dyDescent="0.15">
      <c r="A36" s="37">
        <v>43952</v>
      </c>
      <c r="AX36" s="37">
        <v>43952</v>
      </c>
      <c r="AY36" s="43"/>
      <c r="AZ36" s="43"/>
      <c r="BA36" s="43"/>
    </row>
    <row r="37" spans="1:53" x14ac:dyDescent="0.15">
      <c r="A37" s="37">
        <v>43983</v>
      </c>
      <c r="AX37" s="37">
        <v>43983</v>
      </c>
      <c r="AY37" s="43"/>
      <c r="AZ37" s="43"/>
      <c r="BA37" s="43"/>
    </row>
    <row r="38" spans="1:53" x14ac:dyDescent="0.15">
      <c r="A38" s="37">
        <v>44013</v>
      </c>
      <c r="AX38" s="37">
        <v>44013</v>
      </c>
      <c r="AY38" s="43"/>
      <c r="AZ38" s="43"/>
      <c r="BA38" s="43"/>
    </row>
    <row r="39" spans="1:53" x14ac:dyDescent="0.15">
      <c r="A39" s="37">
        <v>44044</v>
      </c>
      <c r="AX39" s="37">
        <v>44044</v>
      </c>
      <c r="AY39" s="43"/>
      <c r="AZ39" s="43"/>
      <c r="BA39" s="43"/>
    </row>
    <row r="40" spans="1:53" x14ac:dyDescent="0.15">
      <c r="A40" s="37">
        <v>44075</v>
      </c>
      <c r="AX40" s="37">
        <v>44075</v>
      </c>
      <c r="AY40" s="43"/>
      <c r="AZ40" s="43"/>
      <c r="BA40" s="43"/>
    </row>
    <row r="41" spans="1:53" x14ac:dyDescent="0.15">
      <c r="A41" s="37">
        <v>44105</v>
      </c>
      <c r="AX41" s="37">
        <v>44105</v>
      </c>
      <c r="AY41" s="43"/>
      <c r="AZ41" s="43"/>
      <c r="BA41" s="43"/>
    </row>
    <row r="42" spans="1:53" x14ac:dyDescent="0.15">
      <c r="A42" s="37">
        <v>44136</v>
      </c>
      <c r="AX42" s="37">
        <v>44136</v>
      </c>
    </row>
    <row r="43" spans="1:53" x14ac:dyDescent="0.15">
      <c r="A43" s="37">
        <v>44166</v>
      </c>
      <c r="AX43" s="37">
        <v>44166</v>
      </c>
    </row>
    <row r="44" spans="1:53" x14ac:dyDescent="0.15">
      <c r="A44" s="37">
        <v>44197</v>
      </c>
      <c r="AX44" s="37">
        <v>44197</v>
      </c>
    </row>
    <row r="45" spans="1:53" x14ac:dyDescent="0.15">
      <c r="A45" s="37">
        <v>44228</v>
      </c>
      <c r="AX45" s="37">
        <v>44228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U1:AW1"/>
    <mergeCell ref="AF1:AH1"/>
    <mergeCell ref="AI1:AK1"/>
    <mergeCell ref="AL1:AN1"/>
    <mergeCell ref="AO1:AQ1"/>
    <mergeCell ref="AR1:AT1"/>
  </mergeCells>
  <phoneticPr fontId="24" type="noConversion"/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91"/>
  <sheetViews>
    <sheetView topLeftCell="A34" workbookViewId="0">
      <selection activeCell="D42" sqref="D42"/>
    </sheetView>
  </sheetViews>
  <sheetFormatPr defaultColWidth="9" defaultRowHeight="13.5" x14ac:dyDescent="0.15"/>
  <cols>
    <col min="2" max="2" width="12.125" customWidth="1"/>
    <col min="3" max="3" width="17.25" customWidth="1"/>
    <col min="4" max="10" width="20.625" customWidth="1"/>
  </cols>
  <sheetData>
    <row r="1" spans="1:8" x14ac:dyDescent="0.15">
      <c r="A1" t="s">
        <v>276</v>
      </c>
      <c r="B1" t="s">
        <v>277</v>
      </c>
      <c r="C1" t="s">
        <v>278</v>
      </c>
      <c r="D1" s="26" t="s">
        <v>279</v>
      </c>
    </row>
    <row r="2" spans="1:8" x14ac:dyDescent="0.15">
      <c r="B2" t="s">
        <v>280</v>
      </c>
      <c r="C2" t="s">
        <v>281</v>
      </c>
      <c r="D2" t="s">
        <v>282</v>
      </c>
      <c r="E2" t="s">
        <v>283</v>
      </c>
    </row>
    <row r="3" spans="1:8" x14ac:dyDescent="0.15">
      <c r="B3" t="s">
        <v>284</v>
      </c>
      <c r="C3" t="s">
        <v>285</v>
      </c>
    </row>
    <row r="4" spans="1:8" x14ac:dyDescent="0.15">
      <c r="B4" t="s">
        <v>286</v>
      </c>
      <c r="C4" t="s">
        <v>287</v>
      </c>
      <c r="D4" t="s">
        <v>288</v>
      </c>
    </row>
    <row r="5" spans="1:8" x14ac:dyDescent="0.15">
      <c r="B5" t="s">
        <v>289</v>
      </c>
      <c r="C5" s="25" t="s">
        <v>290</v>
      </c>
      <c r="D5" s="28" t="s">
        <v>291</v>
      </c>
    </row>
    <row r="7" spans="1:8" x14ac:dyDescent="0.15">
      <c r="A7" t="s">
        <v>292</v>
      </c>
      <c r="B7" t="s">
        <v>293</v>
      </c>
    </row>
    <row r="8" spans="1:8" x14ac:dyDescent="0.15">
      <c r="B8" t="s">
        <v>294</v>
      </c>
      <c r="C8" s="9" t="s">
        <v>295</v>
      </c>
      <c r="D8" t="s">
        <v>296</v>
      </c>
    </row>
    <row r="9" spans="1:8" x14ac:dyDescent="0.15">
      <c r="B9" t="s">
        <v>297</v>
      </c>
      <c r="C9" t="s">
        <v>298</v>
      </c>
      <c r="D9" t="s">
        <v>299</v>
      </c>
      <c r="E9" t="s">
        <v>300</v>
      </c>
      <c r="F9" t="s">
        <v>301</v>
      </c>
      <c r="G9" t="s">
        <v>302</v>
      </c>
      <c r="H9" t="s">
        <v>303</v>
      </c>
    </row>
    <row r="10" spans="1:8" x14ac:dyDescent="0.15">
      <c r="B10" t="s">
        <v>304</v>
      </c>
      <c r="C10" t="s">
        <v>305</v>
      </c>
      <c r="D10" t="s">
        <v>306</v>
      </c>
      <c r="E10" t="s">
        <v>307</v>
      </c>
      <c r="F10" t="s">
        <v>308</v>
      </c>
    </row>
    <row r="11" spans="1:8" x14ac:dyDescent="0.15">
      <c r="B11" t="s">
        <v>309</v>
      </c>
      <c r="C11" t="s">
        <v>310</v>
      </c>
    </row>
    <row r="12" spans="1:8" x14ac:dyDescent="0.15">
      <c r="B12" t="s">
        <v>311</v>
      </c>
      <c r="C12" t="s">
        <v>312</v>
      </c>
    </row>
    <row r="13" spans="1:8" x14ac:dyDescent="0.15">
      <c r="B13" t="s">
        <v>313</v>
      </c>
      <c r="C13" t="s">
        <v>314</v>
      </c>
      <c r="D13" t="s">
        <v>315</v>
      </c>
      <c r="E13" t="s">
        <v>316</v>
      </c>
    </row>
    <row r="14" spans="1:8" x14ac:dyDescent="0.15">
      <c r="B14" t="s">
        <v>317</v>
      </c>
      <c r="C14" t="s">
        <v>318</v>
      </c>
      <c r="D14" t="s">
        <v>319</v>
      </c>
      <c r="E14" t="s">
        <v>320</v>
      </c>
      <c r="F14" t="s">
        <v>321</v>
      </c>
    </row>
    <row r="16" spans="1:8" x14ac:dyDescent="0.15">
      <c r="A16" t="s">
        <v>322</v>
      </c>
      <c r="B16" t="s">
        <v>323</v>
      </c>
      <c r="C16" s="25" t="s">
        <v>324</v>
      </c>
    </row>
    <row r="17" spans="1:6" x14ac:dyDescent="0.15">
      <c r="B17" t="s">
        <v>325</v>
      </c>
      <c r="C17" t="s">
        <v>326</v>
      </c>
    </row>
    <row r="18" spans="1:6" x14ac:dyDescent="0.15">
      <c r="B18" t="s">
        <v>327</v>
      </c>
      <c r="C18" t="s">
        <v>328</v>
      </c>
      <c r="D18" t="s">
        <v>329</v>
      </c>
      <c r="E18" t="s">
        <v>330</v>
      </c>
      <c r="F18" t="s">
        <v>331</v>
      </c>
    </row>
    <row r="19" spans="1:6" x14ac:dyDescent="0.15">
      <c r="B19" t="s">
        <v>332</v>
      </c>
      <c r="C19" t="s">
        <v>333</v>
      </c>
      <c r="D19" t="s">
        <v>334</v>
      </c>
    </row>
    <row r="20" spans="1:6" x14ac:dyDescent="0.15">
      <c r="B20" t="s">
        <v>335</v>
      </c>
      <c r="C20" t="s">
        <v>336</v>
      </c>
    </row>
    <row r="21" spans="1:6" x14ac:dyDescent="0.15">
      <c r="B21" t="s">
        <v>337</v>
      </c>
      <c r="C21" t="s">
        <v>338</v>
      </c>
      <c r="D21" t="s">
        <v>339</v>
      </c>
    </row>
    <row r="22" spans="1:6" x14ac:dyDescent="0.15">
      <c r="B22" t="s">
        <v>340</v>
      </c>
      <c r="C22" t="s">
        <v>341</v>
      </c>
    </row>
    <row r="24" spans="1:6" x14ac:dyDescent="0.15">
      <c r="A24" t="s">
        <v>342</v>
      </c>
      <c r="B24">
        <v>10</v>
      </c>
    </row>
    <row r="25" spans="1:6" x14ac:dyDescent="0.15">
      <c r="B25">
        <v>11</v>
      </c>
      <c r="C25" t="s">
        <v>343</v>
      </c>
      <c r="D25" t="s">
        <v>344</v>
      </c>
    </row>
    <row r="26" spans="1:6" x14ac:dyDescent="0.15">
      <c r="B26">
        <v>12</v>
      </c>
    </row>
    <row r="27" spans="1:6" x14ac:dyDescent="0.15">
      <c r="B27">
        <v>13</v>
      </c>
      <c r="C27" t="s">
        <v>345</v>
      </c>
      <c r="D27" t="s">
        <v>346</v>
      </c>
      <c r="E27" t="s">
        <v>347</v>
      </c>
    </row>
    <row r="28" spans="1:6" x14ac:dyDescent="0.15">
      <c r="B28">
        <v>14</v>
      </c>
    </row>
    <row r="29" spans="1:6" x14ac:dyDescent="0.15">
      <c r="B29">
        <v>15</v>
      </c>
    </row>
    <row r="30" spans="1:6" x14ac:dyDescent="0.15">
      <c r="B30">
        <v>16</v>
      </c>
    </row>
    <row r="31" spans="1:6" x14ac:dyDescent="0.15">
      <c r="B31">
        <v>17</v>
      </c>
    </row>
    <row r="32" spans="1:6" x14ac:dyDescent="0.15">
      <c r="B32">
        <v>18</v>
      </c>
    </row>
    <row r="33" spans="1:3" x14ac:dyDescent="0.15">
      <c r="B33">
        <v>19</v>
      </c>
      <c r="C33" t="s">
        <v>348</v>
      </c>
    </row>
    <row r="34" spans="1:3" x14ac:dyDescent="0.15">
      <c r="B34">
        <v>20</v>
      </c>
    </row>
    <row r="35" spans="1:3" x14ac:dyDescent="0.15">
      <c r="B35">
        <v>21</v>
      </c>
    </row>
    <row r="37" spans="1:3" x14ac:dyDescent="0.15">
      <c r="A37" t="s">
        <v>349</v>
      </c>
      <c r="B37">
        <v>10</v>
      </c>
    </row>
    <row r="38" spans="1:3" x14ac:dyDescent="0.15">
      <c r="B38">
        <v>11</v>
      </c>
      <c r="C38" t="s">
        <v>350</v>
      </c>
    </row>
    <row r="39" spans="1:3" x14ac:dyDescent="0.15">
      <c r="B39">
        <v>12</v>
      </c>
    </row>
    <row r="40" spans="1:3" x14ac:dyDescent="0.15">
      <c r="B40">
        <v>13</v>
      </c>
    </row>
    <row r="41" spans="1:3" x14ac:dyDescent="0.15">
      <c r="B41">
        <v>14</v>
      </c>
    </row>
    <row r="42" spans="1:3" x14ac:dyDescent="0.15">
      <c r="B42">
        <v>15</v>
      </c>
    </row>
    <row r="43" spans="1:3" x14ac:dyDescent="0.15">
      <c r="B43">
        <v>16</v>
      </c>
    </row>
    <row r="44" spans="1:3" x14ac:dyDescent="0.15">
      <c r="B44">
        <v>17</v>
      </c>
    </row>
    <row r="45" spans="1:3" x14ac:dyDescent="0.15">
      <c r="B45">
        <v>18</v>
      </c>
    </row>
    <row r="46" spans="1:3" x14ac:dyDescent="0.15">
      <c r="B46">
        <v>19</v>
      </c>
      <c r="C46" t="s">
        <v>351</v>
      </c>
    </row>
    <row r="47" spans="1:3" x14ac:dyDescent="0.15">
      <c r="B47">
        <v>20</v>
      </c>
      <c r="C47" t="s">
        <v>352</v>
      </c>
    </row>
    <row r="48" spans="1:3" x14ac:dyDescent="0.15">
      <c r="B48">
        <v>21</v>
      </c>
    </row>
    <row r="50" spans="1:6" s="24" customFormat="1" x14ac:dyDescent="0.15">
      <c r="A50" s="24">
        <v>4112</v>
      </c>
      <c r="B50" s="24" t="s">
        <v>353</v>
      </c>
      <c r="C50" s="24" t="s">
        <v>354</v>
      </c>
      <c r="D50" s="24">
        <v>0.38</v>
      </c>
      <c r="E50" s="24" t="s">
        <v>355</v>
      </c>
      <c r="F50" s="24" t="s">
        <v>356</v>
      </c>
    </row>
    <row r="51" spans="1:6" x14ac:dyDescent="0.15">
      <c r="A51">
        <v>5094</v>
      </c>
      <c r="B51" t="s">
        <v>337</v>
      </c>
      <c r="C51" t="s">
        <v>357</v>
      </c>
    </row>
    <row r="52" spans="1:6" s="25" customFormat="1" x14ac:dyDescent="0.15">
      <c r="A52" s="25">
        <v>5137</v>
      </c>
      <c r="B52" s="25" t="s">
        <v>358</v>
      </c>
      <c r="C52" s="25" t="s">
        <v>359</v>
      </c>
      <c r="F52" s="25" t="s">
        <v>356</v>
      </c>
    </row>
    <row r="53" spans="1:6" x14ac:dyDescent="0.15">
      <c r="A53">
        <v>5311</v>
      </c>
      <c r="B53" t="s">
        <v>360</v>
      </c>
      <c r="C53" t="s">
        <v>361</v>
      </c>
    </row>
    <row r="54" spans="1:6" x14ac:dyDescent="0.15">
      <c r="A54">
        <v>5399</v>
      </c>
      <c r="B54" t="s">
        <v>360</v>
      </c>
      <c r="C54" t="s">
        <v>362</v>
      </c>
    </row>
    <row r="55" spans="1:6" s="26" customFormat="1" x14ac:dyDescent="0.15">
      <c r="A55" s="26">
        <v>5411</v>
      </c>
      <c r="B55" s="26" t="s">
        <v>340</v>
      </c>
      <c r="C55" s="26" t="s">
        <v>363</v>
      </c>
      <c r="D55" s="26">
        <v>0.38</v>
      </c>
      <c r="E55" s="26" t="s">
        <v>364</v>
      </c>
      <c r="F55" s="26" t="s">
        <v>365</v>
      </c>
    </row>
    <row r="56" spans="1:6" s="25" customFormat="1" x14ac:dyDescent="0.15">
      <c r="A56" s="25">
        <v>5511</v>
      </c>
      <c r="B56" s="25" t="s">
        <v>366</v>
      </c>
      <c r="C56" s="25" t="s">
        <v>367</v>
      </c>
      <c r="F56" s="25" t="s">
        <v>356</v>
      </c>
    </row>
    <row r="57" spans="1:6" s="27" customFormat="1" x14ac:dyDescent="0.15">
      <c r="A57" s="27">
        <v>5533</v>
      </c>
      <c r="B57" s="27" t="s">
        <v>368</v>
      </c>
      <c r="C57" s="27" t="s">
        <v>369</v>
      </c>
    </row>
    <row r="58" spans="1:6" s="25" customFormat="1" x14ac:dyDescent="0.15">
      <c r="A58" s="25">
        <v>5541</v>
      </c>
      <c r="B58" s="25" t="s">
        <v>370</v>
      </c>
      <c r="C58" s="25" t="s">
        <v>371</v>
      </c>
      <c r="D58" s="25">
        <v>0.38</v>
      </c>
      <c r="E58" s="25" t="s">
        <v>372</v>
      </c>
      <c r="F58" s="25" t="s">
        <v>356</v>
      </c>
    </row>
    <row r="59" spans="1:6" s="9" customFormat="1" x14ac:dyDescent="0.15">
      <c r="A59" s="9">
        <v>5611</v>
      </c>
      <c r="B59" s="9" t="s">
        <v>360</v>
      </c>
      <c r="C59" s="9" t="s">
        <v>373</v>
      </c>
    </row>
    <row r="60" spans="1:6" s="9" customFormat="1" x14ac:dyDescent="0.15">
      <c r="A60" s="9">
        <v>5651</v>
      </c>
      <c r="B60" s="9" t="s">
        <v>360</v>
      </c>
      <c r="C60" s="9" t="s">
        <v>374</v>
      </c>
    </row>
    <row r="61" spans="1:6" s="9" customFormat="1" x14ac:dyDescent="0.15">
      <c r="A61" s="9">
        <v>5661</v>
      </c>
      <c r="B61" s="9" t="s">
        <v>360</v>
      </c>
      <c r="C61" s="9" t="s">
        <v>375</v>
      </c>
    </row>
    <row r="62" spans="1:6" s="9" customFormat="1" x14ac:dyDescent="0.15">
      <c r="A62" s="9">
        <v>5691</v>
      </c>
      <c r="B62" s="9" t="s">
        <v>360</v>
      </c>
      <c r="C62" s="9" t="s">
        <v>376</v>
      </c>
    </row>
    <row r="63" spans="1:6" s="9" customFormat="1" x14ac:dyDescent="0.15">
      <c r="A63" s="9">
        <v>5699</v>
      </c>
      <c r="B63" s="9" t="s">
        <v>360</v>
      </c>
      <c r="C63" s="9" t="s">
        <v>377</v>
      </c>
    </row>
    <row r="64" spans="1:6" s="9" customFormat="1" x14ac:dyDescent="0.15">
      <c r="A64" s="9">
        <v>5712</v>
      </c>
      <c r="B64" s="9" t="s">
        <v>360</v>
      </c>
      <c r="C64" s="9" t="s">
        <v>378</v>
      </c>
    </row>
    <row r="65" spans="1:3" s="9" customFormat="1" x14ac:dyDescent="0.15">
      <c r="A65" s="9">
        <v>5732</v>
      </c>
      <c r="B65" s="9" t="s">
        <v>360</v>
      </c>
      <c r="C65" s="9" t="s">
        <v>379</v>
      </c>
    </row>
    <row r="66" spans="1:3" s="27" customFormat="1" x14ac:dyDescent="0.15">
      <c r="A66" s="27">
        <v>5811</v>
      </c>
      <c r="B66" s="27" t="s">
        <v>380</v>
      </c>
      <c r="C66" s="27" t="s">
        <v>381</v>
      </c>
    </row>
    <row r="67" spans="1:3" x14ac:dyDescent="0.15">
      <c r="A67">
        <v>5812</v>
      </c>
      <c r="B67" t="s">
        <v>382</v>
      </c>
      <c r="C67" t="s">
        <v>383</v>
      </c>
    </row>
    <row r="68" spans="1:3" x14ac:dyDescent="0.15">
      <c r="A68">
        <v>5813</v>
      </c>
      <c r="B68" t="s">
        <v>384</v>
      </c>
      <c r="C68" t="s">
        <v>385</v>
      </c>
    </row>
    <row r="69" spans="1:3" x14ac:dyDescent="0.15">
      <c r="A69">
        <v>5921</v>
      </c>
      <c r="B69" s="9" t="s">
        <v>386</v>
      </c>
      <c r="C69" s="9" t="s">
        <v>387</v>
      </c>
    </row>
    <row r="70" spans="1:3" x14ac:dyDescent="0.15">
      <c r="A70">
        <v>5943</v>
      </c>
      <c r="B70" s="9" t="s">
        <v>360</v>
      </c>
      <c r="C70" t="s">
        <v>388</v>
      </c>
    </row>
    <row r="71" spans="1:3" x14ac:dyDescent="0.15">
      <c r="A71">
        <v>5947</v>
      </c>
      <c r="B71" s="9" t="s">
        <v>360</v>
      </c>
      <c r="C71" t="s">
        <v>389</v>
      </c>
    </row>
    <row r="72" spans="1:3" x14ac:dyDescent="0.15">
      <c r="A72">
        <v>5970</v>
      </c>
      <c r="B72" s="9" t="s">
        <v>337</v>
      </c>
      <c r="C72" t="s">
        <v>390</v>
      </c>
    </row>
    <row r="73" spans="1:3" x14ac:dyDescent="0.15">
      <c r="A73">
        <v>5995</v>
      </c>
      <c r="B73" s="9" t="s">
        <v>368</v>
      </c>
      <c r="C73" t="s">
        <v>391</v>
      </c>
    </row>
    <row r="74" spans="1:3" x14ac:dyDescent="0.15">
      <c r="A74">
        <v>7011</v>
      </c>
      <c r="B74" t="s">
        <v>392</v>
      </c>
      <c r="C74" t="s">
        <v>393</v>
      </c>
    </row>
    <row r="75" spans="1:3" x14ac:dyDescent="0.15">
      <c r="A75">
        <v>7230</v>
      </c>
      <c r="B75" t="s">
        <v>368</v>
      </c>
      <c r="C75" s="9" t="s">
        <v>394</v>
      </c>
    </row>
    <row r="76" spans="1:3" x14ac:dyDescent="0.15">
      <c r="A76">
        <v>7297</v>
      </c>
      <c r="B76" t="s">
        <v>395</v>
      </c>
      <c r="C76" t="s">
        <v>396</v>
      </c>
    </row>
    <row r="77" spans="1:3" x14ac:dyDescent="0.15">
      <c r="A77">
        <v>7298</v>
      </c>
      <c r="B77" t="s">
        <v>395</v>
      </c>
      <c r="C77" t="s">
        <v>397</v>
      </c>
    </row>
    <row r="78" spans="1:3" x14ac:dyDescent="0.15">
      <c r="A78">
        <v>7392</v>
      </c>
      <c r="B78" t="s">
        <v>368</v>
      </c>
      <c r="C78" t="s">
        <v>398</v>
      </c>
    </row>
    <row r="79" spans="1:3" x14ac:dyDescent="0.15">
      <c r="A79">
        <v>7911</v>
      </c>
      <c r="B79" t="s">
        <v>399</v>
      </c>
      <c r="C79" t="s">
        <v>335</v>
      </c>
    </row>
    <row r="84" spans="2:5" x14ac:dyDescent="0.15">
      <c r="B84" t="s">
        <v>400</v>
      </c>
      <c r="C84" s="29" t="s">
        <v>401</v>
      </c>
      <c r="D84" t="s">
        <v>402</v>
      </c>
      <c r="E84" t="s">
        <v>403</v>
      </c>
    </row>
    <row r="85" spans="2:5" x14ac:dyDescent="0.15">
      <c r="B85" t="s">
        <v>404</v>
      </c>
      <c r="C85" s="29" t="s">
        <v>405</v>
      </c>
      <c r="D85" t="s">
        <v>406</v>
      </c>
      <c r="E85" t="s">
        <v>407</v>
      </c>
    </row>
    <row r="86" spans="2:5" x14ac:dyDescent="0.15">
      <c r="C86" s="29"/>
    </row>
    <row r="87" spans="2:5" x14ac:dyDescent="0.15">
      <c r="C87" s="29"/>
    </row>
    <row r="88" spans="2:5" x14ac:dyDescent="0.15">
      <c r="C88" s="29"/>
    </row>
    <row r="89" spans="2:5" x14ac:dyDescent="0.15">
      <c r="C89" s="29"/>
    </row>
    <row r="90" spans="2:5" x14ac:dyDescent="0.15">
      <c r="C90" s="29"/>
    </row>
    <row r="91" spans="2:5" x14ac:dyDescent="0.15">
      <c r="C91" s="29"/>
    </row>
  </sheetData>
  <phoneticPr fontId="24" type="noConversion"/>
  <pageMargins left="0.75" right="0.75" top="1" bottom="1" header="0.51180555555555596" footer="0.51180555555555596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26"/>
  <sheetViews>
    <sheetView zoomScale="70" zoomScaleNormal="70" workbookViewId="0">
      <selection activeCell="U30" sqref="U30"/>
    </sheetView>
  </sheetViews>
  <sheetFormatPr defaultColWidth="9" defaultRowHeight="13.5" x14ac:dyDescent="0.15"/>
  <cols>
    <col min="1" max="1" width="3.625" customWidth="1"/>
    <col min="2" max="2" width="7.125" style="9" customWidth="1"/>
    <col min="3" max="3" width="8.625" style="9" customWidth="1"/>
    <col min="4" max="4" width="9.625" style="9" customWidth="1"/>
    <col min="5" max="7" width="4.625" customWidth="1"/>
    <col min="8" max="8" width="3.625" customWidth="1"/>
    <col min="9" max="9" width="7.125" customWidth="1"/>
    <col min="10" max="10" width="8.625" customWidth="1"/>
    <col min="11" max="11" width="9.625" customWidth="1"/>
    <col min="12" max="13" width="4.625" customWidth="1"/>
    <col min="14" max="14" width="4.625" style="19" customWidth="1"/>
    <col min="15" max="15" width="3.625" customWidth="1"/>
    <col min="16" max="16" width="7.125" customWidth="1"/>
    <col min="17" max="17" width="8.625" customWidth="1"/>
    <col min="19" max="20" width="4.625" customWidth="1"/>
  </cols>
  <sheetData>
    <row r="1" spans="1:20" x14ac:dyDescent="0.15">
      <c r="C1" s="9" t="s">
        <v>408</v>
      </c>
      <c r="D1" s="9" t="s">
        <v>409</v>
      </c>
      <c r="E1" t="s">
        <v>410</v>
      </c>
      <c r="F1" t="s">
        <v>411</v>
      </c>
      <c r="J1" s="9" t="s">
        <v>408</v>
      </c>
      <c r="K1" s="9" t="s">
        <v>409</v>
      </c>
      <c r="L1" t="s">
        <v>410</v>
      </c>
      <c r="M1" t="s">
        <v>411</v>
      </c>
      <c r="Q1" s="9" t="s">
        <v>408</v>
      </c>
      <c r="R1" s="9" t="s">
        <v>409</v>
      </c>
      <c r="S1" t="s">
        <v>410</v>
      </c>
      <c r="T1" t="s">
        <v>411</v>
      </c>
    </row>
    <row r="2" spans="1:20" x14ac:dyDescent="0.15">
      <c r="A2">
        <v>1</v>
      </c>
      <c r="B2" t="s">
        <v>260</v>
      </c>
      <c r="C2" s="9" t="s">
        <v>44</v>
      </c>
      <c r="D2" s="9" t="s">
        <v>412</v>
      </c>
      <c r="E2" s="9">
        <v>43</v>
      </c>
      <c r="F2" s="9">
        <v>44</v>
      </c>
      <c r="G2" s="9" t="s">
        <v>413</v>
      </c>
      <c r="H2">
        <v>11</v>
      </c>
      <c r="I2" t="s">
        <v>253</v>
      </c>
      <c r="J2" s="9" t="s">
        <v>24</v>
      </c>
      <c r="K2" s="9" t="s">
        <v>414</v>
      </c>
      <c r="L2" s="21"/>
      <c r="M2" s="21">
        <v>30</v>
      </c>
      <c r="N2" s="22" t="s">
        <v>413</v>
      </c>
      <c r="O2">
        <v>21</v>
      </c>
      <c r="P2" t="s">
        <v>415</v>
      </c>
      <c r="Q2" t="s">
        <v>195</v>
      </c>
      <c r="S2" s="21"/>
      <c r="T2" s="21"/>
    </row>
    <row r="3" spans="1:20" x14ac:dyDescent="0.15">
      <c r="A3">
        <v>2</v>
      </c>
      <c r="B3" t="s">
        <v>250</v>
      </c>
      <c r="C3" s="9" t="s">
        <v>12</v>
      </c>
      <c r="D3" s="9" t="s">
        <v>416</v>
      </c>
      <c r="E3" s="9"/>
      <c r="F3" s="9">
        <v>40</v>
      </c>
      <c r="G3" s="9" t="s">
        <v>413</v>
      </c>
      <c r="H3">
        <v>12</v>
      </c>
      <c r="I3" t="s">
        <v>256</v>
      </c>
      <c r="J3" s="9" t="s">
        <v>17</v>
      </c>
      <c r="K3" s="9" t="s">
        <v>417</v>
      </c>
      <c r="L3" s="21"/>
      <c r="M3" s="21">
        <v>35</v>
      </c>
      <c r="N3" s="22" t="s">
        <v>413</v>
      </c>
      <c r="O3">
        <v>22</v>
      </c>
      <c r="P3" t="s">
        <v>418</v>
      </c>
      <c r="Q3" t="s">
        <v>198</v>
      </c>
      <c r="S3" s="21"/>
      <c r="T3" s="21"/>
    </row>
    <row r="4" spans="1:20" x14ac:dyDescent="0.15">
      <c r="A4">
        <v>3</v>
      </c>
      <c r="B4" t="s">
        <v>261</v>
      </c>
      <c r="C4" s="9" t="s">
        <v>29</v>
      </c>
      <c r="D4" s="9" t="s">
        <v>419</v>
      </c>
      <c r="E4" s="9"/>
      <c r="F4" s="9">
        <v>9</v>
      </c>
      <c r="G4" s="9" t="s">
        <v>413</v>
      </c>
      <c r="H4">
        <v>13</v>
      </c>
      <c r="I4" t="s">
        <v>259</v>
      </c>
      <c r="J4" s="9" t="s">
        <v>21</v>
      </c>
      <c r="K4" s="9" t="s">
        <v>420</v>
      </c>
      <c r="L4" s="21"/>
      <c r="M4" s="21">
        <v>41</v>
      </c>
      <c r="N4" s="22" t="s">
        <v>413</v>
      </c>
      <c r="O4">
        <v>23</v>
      </c>
      <c r="P4" t="s">
        <v>421</v>
      </c>
      <c r="Q4" t="s">
        <v>200</v>
      </c>
      <c r="S4" s="21"/>
      <c r="T4" s="21"/>
    </row>
    <row r="5" spans="1:20" x14ac:dyDescent="0.15">
      <c r="A5">
        <v>4</v>
      </c>
      <c r="B5" t="s">
        <v>262</v>
      </c>
      <c r="C5" s="9" t="s">
        <v>41</v>
      </c>
      <c r="D5" s="9" t="s">
        <v>417</v>
      </c>
      <c r="E5" s="9"/>
      <c r="F5" s="9">
        <v>10</v>
      </c>
      <c r="G5" s="9" t="s">
        <v>413</v>
      </c>
      <c r="H5">
        <v>14</v>
      </c>
      <c r="I5" t="s">
        <v>254</v>
      </c>
      <c r="J5" s="9" t="s">
        <v>25</v>
      </c>
      <c r="K5" s="9" t="s">
        <v>422</v>
      </c>
      <c r="L5" s="21"/>
      <c r="M5" s="21">
        <v>40</v>
      </c>
      <c r="N5" s="22" t="s">
        <v>413</v>
      </c>
      <c r="O5">
        <v>24</v>
      </c>
      <c r="P5" t="s">
        <v>423</v>
      </c>
      <c r="Q5" t="s">
        <v>190</v>
      </c>
      <c r="S5" s="21"/>
      <c r="T5" s="21"/>
    </row>
    <row r="6" spans="1:20" x14ac:dyDescent="0.15">
      <c r="A6">
        <v>5</v>
      </c>
      <c r="B6" t="s">
        <v>264</v>
      </c>
      <c r="C6" s="9" t="s">
        <v>37</v>
      </c>
      <c r="D6" s="9" t="s">
        <v>424</v>
      </c>
      <c r="E6" s="9"/>
      <c r="F6" s="9">
        <v>15</v>
      </c>
      <c r="G6" s="9" t="s">
        <v>413</v>
      </c>
      <c r="H6">
        <v>15</v>
      </c>
      <c r="I6" t="s">
        <v>263</v>
      </c>
      <c r="J6" s="9" t="s">
        <v>34</v>
      </c>
      <c r="K6" s="9" t="s">
        <v>425</v>
      </c>
      <c r="L6" s="21"/>
      <c r="M6" s="21">
        <v>70</v>
      </c>
      <c r="N6" s="22" t="s">
        <v>413</v>
      </c>
      <c r="O6">
        <v>25</v>
      </c>
      <c r="P6" t="s">
        <v>426</v>
      </c>
      <c r="Q6" t="s">
        <v>202</v>
      </c>
      <c r="S6" s="21"/>
      <c r="T6" s="21"/>
    </row>
    <row r="7" spans="1:20" x14ac:dyDescent="0.15">
      <c r="A7">
        <v>6</v>
      </c>
      <c r="B7" t="s">
        <v>265</v>
      </c>
      <c r="C7" s="9" t="s">
        <v>6</v>
      </c>
      <c r="D7" s="9" t="s">
        <v>427</v>
      </c>
      <c r="E7" s="9"/>
      <c r="F7" s="9">
        <v>10</v>
      </c>
      <c r="G7" s="9" t="s">
        <v>413</v>
      </c>
      <c r="H7">
        <v>16</v>
      </c>
      <c r="I7" t="s">
        <v>251</v>
      </c>
      <c r="J7" t="s">
        <v>13</v>
      </c>
      <c r="K7" t="s">
        <v>428</v>
      </c>
      <c r="L7" s="23"/>
      <c r="M7" s="23">
        <v>10</v>
      </c>
      <c r="N7" s="22" t="s">
        <v>413</v>
      </c>
      <c r="O7">
        <v>26</v>
      </c>
      <c r="P7" t="s">
        <v>429</v>
      </c>
      <c r="Q7" t="s">
        <v>205</v>
      </c>
      <c r="S7" s="23"/>
      <c r="T7" s="23"/>
    </row>
    <row r="8" spans="1:20" x14ac:dyDescent="0.15">
      <c r="A8">
        <v>7</v>
      </c>
      <c r="B8" t="s">
        <v>257</v>
      </c>
      <c r="C8" s="9" t="s">
        <v>26</v>
      </c>
      <c r="D8" s="9" t="s">
        <v>430</v>
      </c>
      <c r="E8" s="9"/>
      <c r="F8" s="9">
        <v>40</v>
      </c>
      <c r="G8" s="9" t="s">
        <v>413</v>
      </c>
      <c r="H8">
        <v>17</v>
      </c>
      <c r="I8" t="s">
        <v>431</v>
      </c>
      <c r="J8" s="9" t="s">
        <v>432</v>
      </c>
      <c r="K8" s="9" t="s">
        <v>433</v>
      </c>
      <c r="L8" s="21"/>
      <c r="M8" s="21" t="s">
        <v>434</v>
      </c>
      <c r="N8" s="22" t="s">
        <v>435</v>
      </c>
      <c r="O8">
        <v>27</v>
      </c>
      <c r="P8" t="s">
        <v>436</v>
      </c>
      <c r="Q8" t="s">
        <v>208</v>
      </c>
      <c r="S8" s="23"/>
      <c r="T8" s="23"/>
    </row>
    <row r="9" spans="1:20" x14ac:dyDescent="0.15">
      <c r="A9">
        <v>8</v>
      </c>
      <c r="B9" t="s">
        <v>252</v>
      </c>
      <c r="C9" s="9" t="s">
        <v>20</v>
      </c>
      <c r="D9" s="9" t="s">
        <v>437</v>
      </c>
      <c r="E9" s="9"/>
      <c r="F9" s="9">
        <v>50</v>
      </c>
      <c r="G9" s="9" t="s">
        <v>413</v>
      </c>
      <c r="H9">
        <v>18</v>
      </c>
      <c r="I9" t="s">
        <v>438</v>
      </c>
      <c r="J9" s="9" t="s">
        <v>171</v>
      </c>
      <c r="K9" s="9" t="s">
        <v>172</v>
      </c>
      <c r="L9" s="21"/>
      <c r="M9" s="21" t="s">
        <v>434</v>
      </c>
      <c r="N9" s="22" t="s">
        <v>435</v>
      </c>
      <c r="O9">
        <v>28</v>
      </c>
      <c r="P9" t="s">
        <v>439</v>
      </c>
      <c r="Q9" t="s">
        <v>211</v>
      </c>
      <c r="S9" s="21"/>
      <c r="T9" s="21"/>
    </row>
    <row r="10" spans="1:20" x14ac:dyDescent="0.15">
      <c r="A10">
        <v>9</v>
      </c>
      <c r="B10" t="s">
        <v>255</v>
      </c>
      <c r="C10" s="9" t="s">
        <v>28</v>
      </c>
      <c r="D10" s="9" t="s">
        <v>440</v>
      </c>
      <c r="E10" s="9">
        <v>20</v>
      </c>
      <c r="F10" s="9">
        <v>20</v>
      </c>
      <c r="G10" s="9" t="s">
        <v>413</v>
      </c>
      <c r="H10">
        <v>19</v>
      </c>
      <c r="I10" t="s">
        <v>441</v>
      </c>
      <c r="J10" s="9" t="s">
        <v>175</v>
      </c>
      <c r="K10" s="9" t="s">
        <v>442</v>
      </c>
      <c r="L10" s="21"/>
      <c r="M10" s="21" t="s">
        <v>434</v>
      </c>
      <c r="N10" s="22" t="s">
        <v>435</v>
      </c>
      <c r="O10">
        <v>29</v>
      </c>
      <c r="P10" t="s">
        <v>443</v>
      </c>
      <c r="Q10" t="s">
        <v>214</v>
      </c>
      <c r="S10" s="21"/>
      <c r="T10" s="21"/>
    </row>
    <row r="11" spans="1:20" x14ac:dyDescent="0.15">
      <c r="A11">
        <v>10</v>
      </c>
      <c r="B11" t="s">
        <v>258</v>
      </c>
      <c r="C11" s="9" t="s">
        <v>31</v>
      </c>
      <c r="D11" s="20" t="s">
        <v>444</v>
      </c>
      <c r="E11" s="9"/>
      <c r="F11" s="9">
        <v>3</v>
      </c>
      <c r="G11" s="9" t="s">
        <v>413</v>
      </c>
      <c r="H11">
        <v>20</v>
      </c>
      <c r="I11" t="s">
        <v>445</v>
      </c>
      <c r="J11" t="s">
        <v>179</v>
      </c>
      <c r="K11" t="s">
        <v>446</v>
      </c>
      <c r="L11" s="23"/>
      <c r="M11" s="21" t="s">
        <v>434</v>
      </c>
      <c r="N11" s="22" t="s">
        <v>435</v>
      </c>
      <c r="O11">
        <v>30</v>
      </c>
      <c r="P11" t="s">
        <v>447</v>
      </c>
      <c r="Q11" t="s">
        <v>217</v>
      </c>
      <c r="S11" s="21"/>
      <c r="T11" s="21"/>
    </row>
    <row r="14" spans="1:20" x14ac:dyDescent="0.15">
      <c r="B14" s="9" t="s">
        <v>448</v>
      </c>
      <c r="C14" s="9" t="s">
        <v>449</v>
      </c>
      <c r="D14" s="9" t="s">
        <v>409</v>
      </c>
      <c r="E14" t="s">
        <v>410</v>
      </c>
      <c r="F14" t="s">
        <v>411</v>
      </c>
      <c r="I14" s="9" t="s">
        <v>448</v>
      </c>
      <c r="J14" s="9" t="s">
        <v>449</v>
      </c>
      <c r="K14" s="9" t="s">
        <v>409</v>
      </c>
      <c r="L14" t="s">
        <v>410</v>
      </c>
      <c r="M14" t="s">
        <v>411</v>
      </c>
      <c r="P14" s="9" t="s">
        <v>448</v>
      </c>
      <c r="Q14" s="9" t="s">
        <v>449</v>
      </c>
      <c r="S14" t="s">
        <v>410</v>
      </c>
      <c r="T14" t="s">
        <v>411</v>
      </c>
    </row>
    <row r="15" spans="1:20" x14ac:dyDescent="0.15">
      <c r="A15">
        <v>1</v>
      </c>
      <c r="B15" t="s">
        <v>260</v>
      </c>
      <c r="C15" s="9" t="s">
        <v>44</v>
      </c>
      <c r="D15" s="9" t="s">
        <v>412</v>
      </c>
      <c r="E15" s="21">
        <v>43</v>
      </c>
      <c r="F15" s="9">
        <v>44</v>
      </c>
      <c r="G15" s="9" t="s">
        <v>413</v>
      </c>
      <c r="H15">
        <v>11</v>
      </c>
      <c r="I15" t="s">
        <v>264</v>
      </c>
      <c r="J15" s="9" t="s">
        <v>37</v>
      </c>
      <c r="K15" s="9" t="s">
        <v>424</v>
      </c>
      <c r="L15" s="9"/>
      <c r="M15" s="9">
        <v>15</v>
      </c>
      <c r="N15" s="22" t="s">
        <v>413</v>
      </c>
      <c r="O15">
        <v>21</v>
      </c>
      <c r="P15" t="s">
        <v>415</v>
      </c>
      <c r="Q15" t="s">
        <v>195</v>
      </c>
      <c r="S15" s="9"/>
      <c r="T15" s="9"/>
    </row>
    <row r="16" spans="1:20" x14ac:dyDescent="0.15">
      <c r="A16">
        <v>2</v>
      </c>
      <c r="B16" t="s">
        <v>263</v>
      </c>
      <c r="C16" s="9" t="s">
        <v>34</v>
      </c>
      <c r="D16" s="9" t="s">
        <v>425</v>
      </c>
      <c r="E16" s="21"/>
      <c r="F16" s="21">
        <v>70</v>
      </c>
      <c r="G16" s="9" t="s">
        <v>413</v>
      </c>
      <c r="H16">
        <v>12</v>
      </c>
      <c r="I16" t="s">
        <v>265</v>
      </c>
      <c r="J16" s="9" t="s">
        <v>6</v>
      </c>
      <c r="K16" s="9" t="s">
        <v>427</v>
      </c>
      <c r="L16" s="9"/>
      <c r="M16" s="9">
        <v>10</v>
      </c>
      <c r="N16" s="22" t="s">
        <v>413</v>
      </c>
      <c r="O16">
        <v>22</v>
      </c>
      <c r="P16" t="s">
        <v>418</v>
      </c>
      <c r="Q16" t="s">
        <v>198</v>
      </c>
      <c r="S16" s="9"/>
      <c r="T16" s="9"/>
    </row>
    <row r="17" spans="1:20" x14ac:dyDescent="0.15">
      <c r="A17">
        <v>3</v>
      </c>
      <c r="B17" t="s">
        <v>252</v>
      </c>
      <c r="C17" s="9" t="s">
        <v>20</v>
      </c>
      <c r="D17" s="9" t="s">
        <v>437</v>
      </c>
      <c r="E17" s="9"/>
      <c r="F17" s="9">
        <v>50</v>
      </c>
      <c r="G17" s="9" t="s">
        <v>413</v>
      </c>
      <c r="H17">
        <v>13</v>
      </c>
      <c r="I17" t="s">
        <v>262</v>
      </c>
      <c r="J17" s="9" t="s">
        <v>41</v>
      </c>
      <c r="K17" s="9" t="s">
        <v>417</v>
      </c>
      <c r="L17" s="9"/>
      <c r="M17" s="9">
        <v>10</v>
      </c>
      <c r="N17" s="22" t="s">
        <v>413</v>
      </c>
      <c r="O17">
        <v>23</v>
      </c>
      <c r="P17" t="s">
        <v>421</v>
      </c>
      <c r="Q17" t="s">
        <v>200</v>
      </c>
      <c r="S17" s="9"/>
      <c r="T17" s="9"/>
    </row>
    <row r="18" spans="1:20" x14ac:dyDescent="0.15">
      <c r="A18">
        <v>4</v>
      </c>
      <c r="B18" t="s">
        <v>259</v>
      </c>
      <c r="C18" s="9" t="s">
        <v>21</v>
      </c>
      <c r="D18" s="9" t="s">
        <v>420</v>
      </c>
      <c r="E18" s="21"/>
      <c r="F18" s="21">
        <v>41</v>
      </c>
      <c r="G18" s="9" t="s">
        <v>413</v>
      </c>
      <c r="H18">
        <v>14</v>
      </c>
      <c r="I18" t="s">
        <v>261</v>
      </c>
      <c r="J18" s="9" t="s">
        <v>29</v>
      </c>
      <c r="K18" s="9" t="s">
        <v>419</v>
      </c>
      <c r="L18" s="9"/>
      <c r="M18" s="9">
        <v>9</v>
      </c>
      <c r="N18" s="22" t="s">
        <v>413</v>
      </c>
      <c r="O18">
        <v>24</v>
      </c>
      <c r="P18" t="s">
        <v>423</v>
      </c>
      <c r="Q18" t="s">
        <v>190</v>
      </c>
      <c r="S18" s="9"/>
      <c r="T18" s="9"/>
    </row>
    <row r="19" spans="1:20" x14ac:dyDescent="0.15">
      <c r="A19">
        <v>5</v>
      </c>
      <c r="B19" t="s">
        <v>257</v>
      </c>
      <c r="C19" s="9" t="s">
        <v>26</v>
      </c>
      <c r="D19" s="9" t="s">
        <v>430</v>
      </c>
      <c r="E19" s="9"/>
      <c r="F19" s="9">
        <v>40</v>
      </c>
      <c r="G19" s="9" t="s">
        <v>413</v>
      </c>
      <c r="H19">
        <v>15</v>
      </c>
      <c r="I19" t="s">
        <v>258</v>
      </c>
      <c r="J19" s="9" t="s">
        <v>31</v>
      </c>
      <c r="K19" s="20" t="s">
        <v>444</v>
      </c>
      <c r="L19" s="9"/>
      <c r="M19" s="9">
        <v>3</v>
      </c>
      <c r="N19" s="22" t="s">
        <v>413</v>
      </c>
      <c r="O19">
        <v>25</v>
      </c>
      <c r="P19" t="s">
        <v>426</v>
      </c>
      <c r="Q19" t="s">
        <v>202</v>
      </c>
      <c r="S19" s="9"/>
      <c r="T19" s="9"/>
    </row>
    <row r="20" spans="1:20" x14ac:dyDescent="0.15">
      <c r="A20">
        <v>6</v>
      </c>
      <c r="B20" t="s">
        <v>250</v>
      </c>
      <c r="C20" s="9" t="s">
        <v>12</v>
      </c>
      <c r="D20" s="9" t="s">
        <v>416</v>
      </c>
      <c r="E20" s="9"/>
      <c r="F20" s="9">
        <v>40</v>
      </c>
      <c r="G20" s="9" t="s">
        <v>413</v>
      </c>
      <c r="H20">
        <v>16</v>
      </c>
      <c r="I20" t="s">
        <v>251</v>
      </c>
      <c r="J20" t="s">
        <v>13</v>
      </c>
      <c r="K20" t="s">
        <v>428</v>
      </c>
      <c r="L20" s="23"/>
      <c r="M20" s="23">
        <v>10</v>
      </c>
      <c r="N20" s="22" t="s">
        <v>413</v>
      </c>
      <c r="O20">
        <v>26</v>
      </c>
      <c r="P20" t="s">
        <v>429</v>
      </c>
      <c r="Q20" t="s">
        <v>205</v>
      </c>
      <c r="S20" s="23"/>
      <c r="T20" s="23"/>
    </row>
    <row r="21" spans="1:20" x14ac:dyDescent="0.15">
      <c r="A21">
        <v>7</v>
      </c>
      <c r="B21" t="s">
        <v>254</v>
      </c>
      <c r="C21" s="9" t="s">
        <v>25</v>
      </c>
      <c r="D21" s="9" t="s">
        <v>422</v>
      </c>
      <c r="E21" s="21"/>
      <c r="F21" s="21">
        <v>40</v>
      </c>
      <c r="G21" s="9" t="s">
        <v>413</v>
      </c>
      <c r="H21">
        <v>17</v>
      </c>
      <c r="I21" t="s">
        <v>431</v>
      </c>
      <c r="J21" s="9" t="s">
        <v>432</v>
      </c>
      <c r="K21" s="9" t="s">
        <v>433</v>
      </c>
      <c r="L21" s="21"/>
      <c r="M21" s="21" t="s">
        <v>434</v>
      </c>
      <c r="N21" s="22" t="s">
        <v>435</v>
      </c>
      <c r="O21">
        <v>27</v>
      </c>
      <c r="P21" t="s">
        <v>436</v>
      </c>
      <c r="Q21" t="s">
        <v>208</v>
      </c>
      <c r="S21" s="23"/>
      <c r="T21" s="23"/>
    </row>
    <row r="22" spans="1:20" x14ac:dyDescent="0.15">
      <c r="A22">
        <v>8</v>
      </c>
      <c r="B22" t="s">
        <v>256</v>
      </c>
      <c r="C22" s="9" t="s">
        <v>17</v>
      </c>
      <c r="D22" s="9" t="s">
        <v>417</v>
      </c>
      <c r="F22" s="21">
        <v>35</v>
      </c>
      <c r="G22" s="9" t="s">
        <v>413</v>
      </c>
      <c r="H22">
        <v>19</v>
      </c>
      <c r="I22" t="s">
        <v>441</v>
      </c>
      <c r="J22" s="9" t="s">
        <v>175</v>
      </c>
      <c r="K22" s="9" t="s">
        <v>442</v>
      </c>
      <c r="L22" s="21"/>
      <c r="M22" s="21" t="s">
        <v>434</v>
      </c>
      <c r="N22" s="22" t="s">
        <v>435</v>
      </c>
      <c r="O22">
        <v>28</v>
      </c>
      <c r="P22" t="s">
        <v>439</v>
      </c>
      <c r="Q22" t="s">
        <v>211</v>
      </c>
      <c r="S22" s="21"/>
      <c r="T22" s="21"/>
    </row>
    <row r="23" spans="1:20" x14ac:dyDescent="0.15">
      <c r="A23">
        <v>9</v>
      </c>
      <c r="B23" t="s">
        <v>253</v>
      </c>
      <c r="C23" s="9" t="s">
        <v>24</v>
      </c>
      <c r="D23" s="9" t="s">
        <v>414</v>
      </c>
      <c r="E23" s="21"/>
      <c r="F23" s="21">
        <v>30</v>
      </c>
      <c r="G23" s="9" t="s">
        <v>413</v>
      </c>
      <c r="H23">
        <v>20</v>
      </c>
      <c r="I23" t="s">
        <v>445</v>
      </c>
      <c r="J23" t="s">
        <v>179</v>
      </c>
      <c r="K23" t="s">
        <v>446</v>
      </c>
      <c r="L23" s="23"/>
      <c r="M23" s="21" t="s">
        <v>434</v>
      </c>
      <c r="N23" s="22" t="s">
        <v>435</v>
      </c>
      <c r="O23">
        <v>29</v>
      </c>
      <c r="P23" t="s">
        <v>443</v>
      </c>
      <c r="Q23" t="s">
        <v>214</v>
      </c>
      <c r="S23" s="21"/>
      <c r="T23" s="21"/>
    </row>
    <row r="24" spans="1:20" x14ac:dyDescent="0.15">
      <c r="A24">
        <v>10</v>
      </c>
      <c r="B24" t="s">
        <v>255</v>
      </c>
      <c r="C24" s="9" t="s">
        <v>28</v>
      </c>
      <c r="D24" s="9" t="s">
        <v>440</v>
      </c>
      <c r="E24" s="9">
        <v>20</v>
      </c>
      <c r="F24" s="9">
        <v>20</v>
      </c>
      <c r="G24" s="9" t="s">
        <v>413</v>
      </c>
      <c r="H24">
        <v>21</v>
      </c>
      <c r="I24" s="9" t="s">
        <v>423</v>
      </c>
      <c r="J24" s="9" t="s">
        <v>190</v>
      </c>
      <c r="K24" s="9" t="s">
        <v>450</v>
      </c>
      <c r="M24" s="21" t="s">
        <v>434</v>
      </c>
      <c r="N24" s="22" t="s">
        <v>435</v>
      </c>
      <c r="O24">
        <v>30</v>
      </c>
      <c r="P24" t="s">
        <v>447</v>
      </c>
      <c r="Q24" t="s">
        <v>217</v>
      </c>
      <c r="S24" s="21"/>
      <c r="T24" s="21"/>
    </row>
    <row r="26" spans="1:20" x14ac:dyDescent="0.15">
      <c r="G26" s="9"/>
    </row>
  </sheetData>
  <phoneticPr fontId="24" type="noConversion"/>
  <pageMargins left="0.75" right="0.75" top="1" bottom="1" header="0.51180555555555596" footer="0.51180555555555596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12"/>
  <sheetViews>
    <sheetView topLeftCell="A17" workbookViewId="0">
      <selection activeCell="D1" sqref="D1"/>
    </sheetView>
  </sheetViews>
  <sheetFormatPr defaultColWidth="9" defaultRowHeight="13.5" x14ac:dyDescent="0.15"/>
  <cols>
    <col min="1" max="8" width="9" style="1"/>
  </cols>
  <sheetData>
    <row r="1" spans="1:16" x14ac:dyDescent="0.15">
      <c r="F1" s="1" t="s">
        <v>451</v>
      </c>
    </row>
    <row r="2" spans="1:16" x14ac:dyDescent="0.15">
      <c r="A2" s="1" t="s">
        <v>452</v>
      </c>
      <c r="B2" s="1" t="s">
        <v>453</v>
      </c>
      <c r="F2" s="1">
        <v>348</v>
      </c>
    </row>
    <row r="3" spans="1:16" x14ac:dyDescent="0.15">
      <c r="A3" s="2">
        <v>1</v>
      </c>
      <c r="B3" s="2">
        <v>1</v>
      </c>
      <c r="C3" s="2"/>
      <c r="D3" s="2"/>
      <c r="E3" s="2"/>
      <c r="F3" s="2">
        <f>C3+D3+E3+F2</f>
        <v>348</v>
      </c>
      <c r="G3" s="2"/>
      <c r="H3" s="2"/>
      <c r="I3" t="s">
        <v>10</v>
      </c>
      <c r="P3" t="s">
        <v>10</v>
      </c>
    </row>
    <row r="4" spans="1:16" x14ac:dyDescent="0.15">
      <c r="A4" s="2">
        <v>1</v>
      </c>
      <c r="B4" s="2">
        <v>2</v>
      </c>
      <c r="C4" s="2">
        <v>10</v>
      </c>
      <c r="D4" s="2"/>
      <c r="E4" s="2"/>
      <c r="F4" s="2">
        <f>C4+D4+E4+F3</f>
        <v>358</v>
      </c>
      <c r="G4" s="2"/>
      <c r="H4" s="2"/>
      <c r="I4" t="s">
        <v>11</v>
      </c>
      <c r="J4" s="71" t="s">
        <v>13</v>
      </c>
      <c r="P4" t="s">
        <v>11</v>
      </c>
    </row>
    <row r="5" spans="1:16" x14ac:dyDescent="0.15">
      <c r="A5" s="2">
        <v>1</v>
      </c>
      <c r="B5" s="2">
        <v>3</v>
      </c>
      <c r="C5" s="2"/>
      <c r="D5" s="2"/>
      <c r="E5" s="2"/>
      <c r="F5" s="2">
        <f t="shared" ref="F5:F10" si="0">C5+D5+E5+F4</f>
        <v>358</v>
      </c>
      <c r="G5" s="2"/>
      <c r="H5" s="2"/>
      <c r="I5" t="s">
        <v>14</v>
      </c>
      <c r="P5" t="s">
        <v>14</v>
      </c>
    </row>
    <row r="6" spans="1:16" x14ac:dyDescent="0.15">
      <c r="A6" s="2">
        <v>1</v>
      </c>
      <c r="B6" s="2">
        <v>4</v>
      </c>
      <c r="C6" s="2"/>
      <c r="D6" s="2"/>
      <c r="E6" s="2">
        <v>-35</v>
      </c>
      <c r="F6" s="2">
        <f t="shared" si="0"/>
        <v>323</v>
      </c>
      <c r="G6" s="2"/>
      <c r="H6" s="2"/>
      <c r="I6" t="s">
        <v>15</v>
      </c>
      <c r="J6" s="4"/>
      <c r="O6" s="5" t="s">
        <v>17</v>
      </c>
      <c r="P6" t="s">
        <v>15</v>
      </c>
    </row>
    <row r="7" spans="1:16" x14ac:dyDescent="0.15">
      <c r="A7" s="2">
        <v>1</v>
      </c>
      <c r="B7" s="2">
        <v>5</v>
      </c>
      <c r="C7" s="2"/>
      <c r="D7" s="2"/>
      <c r="E7" s="2"/>
      <c r="F7" s="2">
        <f t="shared" si="0"/>
        <v>323</v>
      </c>
      <c r="G7" s="2"/>
      <c r="H7" s="2"/>
      <c r="I7" t="s">
        <v>18</v>
      </c>
      <c r="J7" s="4"/>
      <c r="P7" t="s">
        <v>18</v>
      </c>
    </row>
    <row r="8" spans="1:16" x14ac:dyDescent="0.15">
      <c r="A8" s="2">
        <v>1</v>
      </c>
      <c r="B8" s="2">
        <v>6</v>
      </c>
      <c r="C8" s="2">
        <v>50</v>
      </c>
      <c r="D8" s="2"/>
      <c r="E8" s="2"/>
      <c r="F8" s="2">
        <f t="shared" si="0"/>
        <v>373</v>
      </c>
      <c r="G8" s="2"/>
      <c r="H8" s="2"/>
      <c r="I8" t="s">
        <v>19</v>
      </c>
      <c r="J8" s="6" t="s">
        <v>20</v>
      </c>
      <c r="P8" t="s">
        <v>19</v>
      </c>
    </row>
    <row r="9" spans="1:16" x14ac:dyDescent="0.15">
      <c r="A9" s="2">
        <v>1</v>
      </c>
      <c r="B9" s="2">
        <v>7</v>
      </c>
      <c r="C9" s="2">
        <v>30</v>
      </c>
      <c r="D9" s="2"/>
      <c r="E9" s="2">
        <v>-40</v>
      </c>
      <c r="F9" s="2">
        <f t="shared" si="0"/>
        <v>363</v>
      </c>
      <c r="G9" s="2"/>
      <c r="H9" s="2"/>
      <c r="I9" t="s">
        <v>23</v>
      </c>
      <c r="J9" s="6" t="s">
        <v>24</v>
      </c>
      <c r="O9" s="7" t="s">
        <v>26</v>
      </c>
      <c r="P9" t="s">
        <v>23</v>
      </c>
    </row>
    <row r="10" spans="1:16" x14ac:dyDescent="0.15">
      <c r="A10" s="2">
        <v>1</v>
      </c>
      <c r="B10" s="2">
        <v>8</v>
      </c>
      <c r="C10" s="2">
        <v>20</v>
      </c>
      <c r="D10" s="2"/>
      <c r="E10" s="2"/>
      <c r="F10" s="2">
        <f t="shared" si="0"/>
        <v>383</v>
      </c>
      <c r="G10" s="2"/>
      <c r="H10" s="2"/>
      <c r="I10" t="s">
        <v>27</v>
      </c>
      <c r="J10" s="6" t="s">
        <v>28</v>
      </c>
      <c r="P10" t="s">
        <v>27</v>
      </c>
    </row>
    <row r="11" spans="1:16" x14ac:dyDescent="0.15">
      <c r="A11" s="2">
        <v>1</v>
      </c>
      <c r="B11" s="2">
        <v>9</v>
      </c>
      <c r="C11" s="2"/>
      <c r="D11" s="2"/>
      <c r="E11" s="2">
        <v>-3</v>
      </c>
      <c r="F11" s="2">
        <f t="shared" ref="F11:F42" si="1">C11+D11+E11+F10</f>
        <v>380</v>
      </c>
      <c r="G11" s="2"/>
      <c r="H11" s="2"/>
      <c r="I11" t="s">
        <v>30</v>
      </c>
      <c r="J11" s="4"/>
      <c r="O11" s="5" t="s">
        <v>31</v>
      </c>
      <c r="P11" t="s">
        <v>30</v>
      </c>
    </row>
    <row r="12" spans="1:16" x14ac:dyDescent="0.15">
      <c r="A12" s="2">
        <v>1</v>
      </c>
      <c r="B12" s="2">
        <v>10</v>
      </c>
      <c r="C12" s="2"/>
      <c r="D12" s="2"/>
      <c r="E12" s="2"/>
      <c r="F12" s="2">
        <f t="shared" si="1"/>
        <v>380</v>
      </c>
      <c r="G12" s="2"/>
      <c r="H12" s="2"/>
      <c r="I12" t="s">
        <v>32</v>
      </c>
      <c r="P12" t="s">
        <v>32</v>
      </c>
    </row>
    <row r="13" spans="1:16" x14ac:dyDescent="0.15">
      <c r="A13" s="2">
        <v>1</v>
      </c>
      <c r="B13" s="2">
        <v>11</v>
      </c>
      <c r="C13" s="2">
        <v>35</v>
      </c>
      <c r="D13" s="2"/>
      <c r="E13" s="2"/>
      <c r="F13" s="2">
        <f t="shared" si="1"/>
        <v>415</v>
      </c>
      <c r="G13" s="2"/>
      <c r="H13" s="2"/>
      <c r="I13" t="s">
        <v>33</v>
      </c>
      <c r="J13" s="6" t="s">
        <v>17</v>
      </c>
      <c r="P13" t="s">
        <v>33</v>
      </c>
    </row>
    <row r="14" spans="1:16" x14ac:dyDescent="0.15">
      <c r="A14" s="2">
        <v>1</v>
      </c>
      <c r="B14" s="2">
        <v>12</v>
      </c>
      <c r="C14" s="2"/>
      <c r="D14" s="2"/>
      <c r="E14" s="2">
        <v>-70</v>
      </c>
      <c r="F14" s="2">
        <f t="shared" si="1"/>
        <v>345</v>
      </c>
      <c r="G14" s="2"/>
      <c r="H14" s="2"/>
      <c r="I14" t="s">
        <v>35</v>
      </c>
      <c r="J14" s="4"/>
      <c r="O14" t="s">
        <v>34</v>
      </c>
      <c r="P14" t="s">
        <v>35</v>
      </c>
    </row>
    <row r="15" spans="1:16" x14ac:dyDescent="0.15">
      <c r="A15" s="2">
        <v>1</v>
      </c>
      <c r="B15" s="2">
        <v>13</v>
      </c>
      <c r="C15" s="2"/>
      <c r="D15" s="2"/>
      <c r="E15" s="2"/>
      <c r="F15" s="2">
        <f t="shared" si="1"/>
        <v>345</v>
      </c>
      <c r="G15" s="2"/>
      <c r="H15" s="2"/>
      <c r="I15" t="s">
        <v>36</v>
      </c>
      <c r="J15" s="4"/>
      <c r="P15" t="s">
        <v>36</v>
      </c>
    </row>
    <row r="16" spans="1:16" x14ac:dyDescent="0.15">
      <c r="A16" s="2">
        <v>1</v>
      </c>
      <c r="B16" s="2">
        <v>14</v>
      </c>
      <c r="C16" s="2">
        <v>40</v>
      </c>
      <c r="D16" s="2"/>
      <c r="E16" s="2"/>
      <c r="F16" s="2">
        <f t="shared" si="1"/>
        <v>385</v>
      </c>
      <c r="G16" s="2"/>
      <c r="H16" s="2"/>
      <c r="I16" t="s">
        <v>38</v>
      </c>
      <c r="J16" s="8" t="s">
        <v>26</v>
      </c>
      <c r="P16" t="s">
        <v>38</v>
      </c>
    </row>
    <row r="17" spans="1:16" x14ac:dyDescent="0.15">
      <c r="A17" s="2">
        <v>1</v>
      </c>
      <c r="B17" s="2">
        <v>15</v>
      </c>
      <c r="C17" s="2">
        <v>3</v>
      </c>
      <c r="D17" s="2"/>
      <c r="E17" s="2"/>
      <c r="F17" s="2">
        <f t="shared" si="1"/>
        <v>388</v>
      </c>
      <c r="G17" s="2"/>
      <c r="H17" s="2"/>
      <c r="I17" t="s">
        <v>39</v>
      </c>
      <c r="J17" s="6" t="s">
        <v>31</v>
      </c>
      <c r="P17" t="s">
        <v>39</v>
      </c>
    </row>
    <row r="18" spans="1:16" x14ac:dyDescent="0.15">
      <c r="A18" s="2">
        <v>1</v>
      </c>
      <c r="B18" s="2">
        <v>16</v>
      </c>
      <c r="C18" s="2"/>
      <c r="D18" s="2"/>
      <c r="E18" s="2">
        <v>-10</v>
      </c>
      <c r="F18" s="2">
        <f t="shared" si="1"/>
        <v>378</v>
      </c>
      <c r="G18" s="2"/>
      <c r="H18" s="2"/>
      <c r="I18" t="s">
        <v>40</v>
      </c>
      <c r="O18" s="7" t="s">
        <v>41</v>
      </c>
      <c r="P18" t="s">
        <v>40</v>
      </c>
    </row>
    <row r="19" spans="1:16" x14ac:dyDescent="0.15">
      <c r="A19" s="2">
        <v>1</v>
      </c>
      <c r="B19" s="2">
        <v>17</v>
      </c>
      <c r="C19" s="2"/>
      <c r="D19" s="2"/>
      <c r="E19" s="2"/>
      <c r="F19" s="2">
        <f t="shared" si="1"/>
        <v>378</v>
      </c>
      <c r="G19" s="2"/>
      <c r="H19" s="2"/>
      <c r="I19" t="s">
        <v>42</v>
      </c>
      <c r="J19" s="4"/>
      <c r="P19" t="s">
        <v>42</v>
      </c>
    </row>
    <row r="20" spans="1:16" x14ac:dyDescent="0.15">
      <c r="A20" s="2">
        <v>1</v>
      </c>
      <c r="B20" s="2">
        <v>18</v>
      </c>
      <c r="C20" s="2"/>
      <c r="D20" s="2"/>
      <c r="E20" s="2"/>
      <c r="F20" s="2">
        <f t="shared" si="1"/>
        <v>378</v>
      </c>
      <c r="G20" s="2"/>
      <c r="H20" s="2"/>
      <c r="I20" t="s">
        <v>43</v>
      </c>
      <c r="J20" s="9"/>
      <c r="K20" s="9"/>
      <c r="P20" t="s">
        <v>43</v>
      </c>
    </row>
    <row r="21" spans="1:16" x14ac:dyDescent="0.15">
      <c r="A21" s="2">
        <v>1</v>
      </c>
      <c r="B21" s="2">
        <v>19</v>
      </c>
      <c r="C21" s="2"/>
      <c r="D21" s="2"/>
      <c r="E21" s="2"/>
      <c r="F21" s="2">
        <f t="shared" si="1"/>
        <v>378</v>
      </c>
      <c r="G21" s="2"/>
      <c r="H21" s="2"/>
      <c r="I21" t="s">
        <v>45</v>
      </c>
      <c r="J21" s="9"/>
      <c r="K21" s="9"/>
      <c r="P21" t="s">
        <v>45</v>
      </c>
    </row>
    <row r="22" spans="1:16" x14ac:dyDescent="0.15">
      <c r="A22" s="2">
        <v>1</v>
      </c>
      <c r="B22" s="2">
        <v>20</v>
      </c>
      <c r="C22" s="2"/>
      <c r="D22" s="2"/>
      <c r="E22" s="2"/>
      <c r="F22" s="2">
        <f t="shared" si="1"/>
        <v>378</v>
      </c>
      <c r="G22" s="2"/>
      <c r="H22" s="2"/>
      <c r="I22" t="s">
        <v>46</v>
      </c>
      <c r="J22" s="9"/>
      <c r="K22" s="9"/>
      <c r="P22" t="s">
        <v>46</v>
      </c>
    </row>
    <row r="23" spans="1:16" x14ac:dyDescent="0.15">
      <c r="A23" s="2">
        <v>1</v>
      </c>
      <c r="B23" s="2">
        <v>21</v>
      </c>
      <c r="C23" s="2"/>
      <c r="D23" s="2"/>
      <c r="E23" s="2">
        <v>-40</v>
      </c>
      <c r="F23" s="2">
        <f t="shared" si="1"/>
        <v>338</v>
      </c>
      <c r="G23" s="2"/>
      <c r="H23" s="2"/>
      <c r="I23" t="s">
        <v>47</v>
      </c>
      <c r="J23" s="9"/>
      <c r="K23" s="9"/>
      <c r="O23" s="10" t="s">
        <v>12</v>
      </c>
      <c r="P23" t="s">
        <v>47</v>
      </c>
    </row>
    <row r="24" spans="1:16" x14ac:dyDescent="0.15">
      <c r="A24" s="2">
        <v>1</v>
      </c>
      <c r="B24" s="2">
        <v>22</v>
      </c>
      <c r="C24" s="2">
        <v>10</v>
      </c>
      <c r="D24" s="2"/>
      <c r="E24" s="2"/>
      <c r="F24" s="2">
        <f t="shared" si="1"/>
        <v>348</v>
      </c>
      <c r="G24" s="2"/>
      <c r="H24" s="2"/>
      <c r="I24" t="s">
        <v>48</v>
      </c>
      <c r="J24" s="11" t="s">
        <v>41</v>
      </c>
      <c r="K24" s="9"/>
      <c r="P24" t="s">
        <v>48</v>
      </c>
    </row>
    <row r="25" spans="1:16" x14ac:dyDescent="0.15">
      <c r="A25" s="2">
        <v>1</v>
      </c>
      <c r="B25" s="2">
        <v>23</v>
      </c>
      <c r="C25" s="2">
        <v>70</v>
      </c>
      <c r="D25" s="2"/>
      <c r="E25" s="2"/>
      <c r="F25" s="2">
        <f t="shared" si="1"/>
        <v>418</v>
      </c>
      <c r="G25" s="2"/>
      <c r="H25" s="2"/>
      <c r="I25" t="s">
        <v>49</v>
      </c>
      <c r="J25" s="6" t="s">
        <v>34</v>
      </c>
      <c r="P25" t="s">
        <v>49</v>
      </c>
    </row>
    <row r="26" spans="1:16" x14ac:dyDescent="0.15">
      <c r="A26" s="2">
        <v>1</v>
      </c>
      <c r="B26" s="2">
        <v>24</v>
      </c>
      <c r="C26" s="2"/>
      <c r="D26" s="2"/>
      <c r="E26" s="2"/>
      <c r="F26" s="2">
        <f t="shared" si="1"/>
        <v>418</v>
      </c>
      <c r="G26" s="2"/>
      <c r="H26" s="2"/>
      <c r="I26" t="s">
        <v>50</v>
      </c>
      <c r="P26" t="s">
        <v>50</v>
      </c>
    </row>
    <row r="27" spans="1:16" x14ac:dyDescent="0.15">
      <c r="A27" s="2">
        <v>1</v>
      </c>
      <c r="B27" s="2">
        <v>25</v>
      </c>
      <c r="C27" s="2"/>
      <c r="D27" s="2"/>
      <c r="E27" s="2">
        <v>-40</v>
      </c>
      <c r="F27" s="2">
        <f t="shared" si="1"/>
        <v>378</v>
      </c>
      <c r="G27" s="2"/>
      <c r="H27" s="2"/>
      <c r="I27" t="s">
        <v>51</v>
      </c>
      <c r="J27" s="4"/>
      <c r="N27" t="s">
        <v>25</v>
      </c>
      <c r="P27" t="s">
        <v>51</v>
      </c>
    </row>
    <row r="28" spans="1:16" x14ac:dyDescent="0.15">
      <c r="A28" s="2">
        <v>1</v>
      </c>
      <c r="B28" s="2">
        <v>26</v>
      </c>
      <c r="C28" s="2"/>
      <c r="D28" s="2"/>
      <c r="E28" s="2"/>
      <c r="F28" s="2">
        <f t="shared" si="1"/>
        <v>378</v>
      </c>
      <c r="G28" s="2"/>
      <c r="H28" s="2"/>
      <c r="I28" t="s">
        <v>52</v>
      </c>
      <c r="J28" s="4"/>
      <c r="P28" t="s">
        <v>52</v>
      </c>
    </row>
    <row r="29" spans="1:16" x14ac:dyDescent="0.15">
      <c r="A29" s="2">
        <v>1</v>
      </c>
      <c r="B29" s="2">
        <v>27</v>
      </c>
      <c r="C29" s="2"/>
      <c r="D29" s="2"/>
      <c r="E29" s="2"/>
      <c r="F29" s="2">
        <f t="shared" si="1"/>
        <v>378</v>
      </c>
      <c r="G29" s="2"/>
      <c r="H29" s="2"/>
      <c r="I29" t="s">
        <v>54</v>
      </c>
      <c r="O29" s="12"/>
      <c r="P29" t="s">
        <v>54</v>
      </c>
    </row>
    <row r="30" spans="1:16" x14ac:dyDescent="0.15">
      <c r="A30" s="2">
        <v>1</v>
      </c>
      <c r="B30" s="2">
        <v>28</v>
      </c>
      <c r="C30" s="2"/>
      <c r="D30" s="2"/>
      <c r="E30" s="2"/>
      <c r="F30" s="2">
        <f t="shared" si="1"/>
        <v>378</v>
      </c>
      <c r="G30" s="2"/>
      <c r="H30" s="2"/>
      <c r="I30" t="s">
        <v>55</v>
      </c>
      <c r="O30" s="12"/>
      <c r="P30" t="s">
        <v>55</v>
      </c>
    </row>
    <row r="31" spans="1:16" x14ac:dyDescent="0.15">
      <c r="A31" s="2">
        <v>1</v>
      </c>
      <c r="B31" s="2">
        <v>29</v>
      </c>
      <c r="C31" s="2"/>
      <c r="D31" s="2"/>
      <c r="E31" s="2"/>
      <c r="F31" s="2">
        <f t="shared" si="1"/>
        <v>378</v>
      </c>
      <c r="G31" s="2"/>
      <c r="H31" s="2"/>
      <c r="I31" t="s">
        <v>56</v>
      </c>
      <c r="P31" t="s">
        <v>56</v>
      </c>
    </row>
    <row r="32" spans="1:16" x14ac:dyDescent="0.15">
      <c r="A32" s="2">
        <v>1</v>
      </c>
      <c r="B32" s="2">
        <v>30</v>
      </c>
      <c r="C32" s="2"/>
      <c r="D32" s="2"/>
      <c r="E32" s="2"/>
      <c r="F32" s="2">
        <f t="shared" si="1"/>
        <v>378</v>
      </c>
      <c r="G32" s="2"/>
      <c r="H32" s="2"/>
      <c r="I32" t="s">
        <v>57</v>
      </c>
      <c r="P32" t="s">
        <v>57</v>
      </c>
    </row>
    <row r="33" spans="1:16" x14ac:dyDescent="0.15">
      <c r="A33" s="1">
        <v>2</v>
      </c>
      <c r="B33" s="1">
        <v>1</v>
      </c>
      <c r="F33" s="1">
        <f t="shared" si="1"/>
        <v>378</v>
      </c>
      <c r="I33" t="s">
        <v>10</v>
      </c>
      <c r="P33" t="s">
        <v>10</v>
      </c>
    </row>
    <row r="34" spans="1:16" x14ac:dyDescent="0.15">
      <c r="A34" s="1">
        <v>2</v>
      </c>
      <c r="B34" s="1">
        <v>2</v>
      </c>
      <c r="C34" s="1">
        <v>40</v>
      </c>
      <c r="F34" s="1">
        <f t="shared" si="1"/>
        <v>418</v>
      </c>
      <c r="I34" t="s">
        <v>11</v>
      </c>
      <c r="J34" s="3" t="s">
        <v>12</v>
      </c>
      <c r="P34" t="s">
        <v>11</v>
      </c>
    </row>
    <row r="35" spans="1:16" x14ac:dyDescent="0.15">
      <c r="A35" s="1">
        <v>2</v>
      </c>
      <c r="B35" s="1">
        <v>3</v>
      </c>
      <c r="F35" s="1">
        <f t="shared" si="1"/>
        <v>418</v>
      </c>
      <c r="I35" t="s">
        <v>14</v>
      </c>
      <c r="P35" t="s">
        <v>14</v>
      </c>
    </row>
    <row r="36" spans="1:16" x14ac:dyDescent="0.15">
      <c r="A36" s="1">
        <v>2</v>
      </c>
      <c r="B36" s="1">
        <v>4</v>
      </c>
      <c r="F36" s="1">
        <f t="shared" si="1"/>
        <v>418</v>
      </c>
      <c r="I36" t="s">
        <v>15</v>
      </c>
      <c r="J36" s="4"/>
      <c r="P36" t="s">
        <v>15</v>
      </c>
    </row>
    <row r="37" spans="1:16" x14ac:dyDescent="0.15">
      <c r="A37" s="1">
        <v>2</v>
      </c>
      <c r="B37" s="1">
        <v>5</v>
      </c>
      <c r="F37" s="1">
        <f t="shared" si="1"/>
        <v>418</v>
      </c>
      <c r="I37" t="s">
        <v>18</v>
      </c>
      <c r="J37" s="4"/>
      <c r="P37" t="s">
        <v>18</v>
      </c>
    </row>
    <row r="38" spans="1:16" x14ac:dyDescent="0.15">
      <c r="A38" s="1">
        <v>2</v>
      </c>
      <c r="B38" s="1">
        <v>6</v>
      </c>
      <c r="D38" s="1">
        <v>-41</v>
      </c>
      <c r="E38" s="1">
        <v>-35</v>
      </c>
      <c r="F38" s="1">
        <f t="shared" si="1"/>
        <v>342</v>
      </c>
      <c r="I38" t="s">
        <v>19</v>
      </c>
      <c r="J38" s="13"/>
      <c r="N38" t="s">
        <v>21</v>
      </c>
      <c r="O38" t="s">
        <v>44</v>
      </c>
      <c r="P38" t="s">
        <v>19</v>
      </c>
    </row>
    <row r="39" spans="1:16" x14ac:dyDescent="0.15">
      <c r="A39" s="1">
        <v>2</v>
      </c>
      <c r="B39" s="1">
        <v>7</v>
      </c>
      <c r="C39" s="1">
        <v>40</v>
      </c>
      <c r="E39" s="1">
        <v>-9</v>
      </c>
      <c r="F39" s="1">
        <f>C39+D39+E39+F38</f>
        <v>373</v>
      </c>
      <c r="I39" t="s">
        <v>23</v>
      </c>
      <c r="J39" s="13"/>
      <c r="K39" t="s">
        <v>25</v>
      </c>
      <c r="O39" t="s">
        <v>29</v>
      </c>
      <c r="P39" t="s">
        <v>23</v>
      </c>
    </row>
    <row r="40" spans="1:16" x14ac:dyDescent="0.15">
      <c r="A40" s="1">
        <v>2</v>
      </c>
      <c r="B40" s="1">
        <v>8</v>
      </c>
      <c r="F40" s="1">
        <f>C40+D40+E40+F39</f>
        <v>373</v>
      </c>
      <c r="I40" t="s">
        <v>27</v>
      </c>
      <c r="J40" s="13"/>
      <c r="P40" t="s">
        <v>27</v>
      </c>
    </row>
    <row r="41" spans="1:16" x14ac:dyDescent="0.15">
      <c r="A41" s="1">
        <v>2</v>
      </c>
      <c r="B41" s="1">
        <v>9</v>
      </c>
      <c r="F41" s="1">
        <f t="shared" si="1"/>
        <v>373</v>
      </c>
      <c r="I41" t="s">
        <v>30</v>
      </c>
      <c r="J41" s="13"/>
      <c r="O41" s="5"/>
      <c r="P41" t="s">
        <v>30</v>
      </c>
    </row>
    <row r="42" spans="1:16" x14ac:dyDescent="0.15">
      <c r="A42" s="1">
        <v>2</v>
      </c>
      <c r="B42" s="1">
        <v>10</v>
      </c>
      <c r="F42" s="1">
        <f t="shared" si="1"/>
        <v>373</v>
      </c>
      <c r="I42" t="s">
        <v>32</v>
      </c>
      <c r="J42" s="14"/>
      <c r="P42" t="s">
        <v>32</v>
      </c>
    </row>
    <row r="43" spans="1:16" x14ac:dyDescent="0.15">
      <c r="A43" s="1">
        <v>2</v>
      </c>
      <c r="B43" s="1">
        <v>11</v>
      </c>
      <c r="F43" s="1">
        <f t="shared" ref="F43:F62" si="2">C43+D43+E43+F42</f>
        <v>373</v>
      </c>
      <c r="I43" t="s">
        <v>33</v>
      </c>
      <c r="J43" s="13"/>
      <c r="P43" t="s">
        <v>33</v>
      </c>
    </row>
    <row r="44" spans="1:16" x14ac:dyDescent="0.15">
      <c r="A44" s="1">
        <v>2</v>
      </c>
      <c r="B44" s="1">
        <v>12</v>
      </c>
      <c r="F44" s="1">
        <f t="shared" si="2"/>
        <v>373</v>
      </c>
      <c r="I44" t="s">
        <v>35</v>
      </c>
      <c r="J44" s="13"/>
      <c r="P44" t="s">
        <v>35</v>
      </c>
    </row>
    <row r="45" spans="1:16" x14ac:dyDescent="0.15">
      <c r="A45" s="1">
        <v>2</v>
      </c>
      <c r="B45" s="1">
        <v>13</v>
      </c>
      <c r="E45" s="1">
        <v>-15</v>
      </c>
      <c r="F45" s="1">
        <f t="shared" si="2"/>
        <v>358</v>
      </c>
      <c r="I45" t="s">
        <v>36</v>
      </c>
      <c r="O45" t="s">
        <v>37</v>
      </c>
      <c r="P45" t="s">
        <v>36</v>
      </c>
    </row>
    <row r="46" spans="1:16" x14ac:dyDescent="0.15">
      <c r="A46" s="1">
        <v>2</v>
      </c>
      <c r="B46" s="1">
        <v>14</v>
      </c>
      <c r="E46" s="1">
        <v>-10</v>
      </c>
      <c r="F46" s="1">
        <f t="shared" si="2"/>
        <v>348</v>
      </c>
      <c r="I46" t="s">
        <v>38</v>
      </c>
      <c r="J46" s="3"/>
      <c r="O46" t="s">
        <v>6</v>
      </c>
      <c r="P46" t="s">
        <v>38</v>
      </c>
    </row>
    <row r="47" spans="1:16" x14ac:dyDescent="0.15">
      <c r="A47" s="1">
        <v>2</v>
      </c>
      <c r="B47" s="1">
        <v>15</v>
      </c>
      <c r="F47" s="1">
        <f t="shared" si="2"/>
        <v>348</v>
      </c>
      <c r="I47" t="s">
        <v>39</v>
      </c>
      <c r="J47" s="13"/>
      <c r="O47" s="7"/>
      <c r="P47" t="s">
        <v>39</v>
      </c>
    </row>
    <row r="48" spans="1:16" x14ac:dyDescent="0.15">
      <c r="A48" s="1">
        <v>2</v>
      </c>
      <c r="B48" s="1">
        <v>16</v>
      </c>
      <c r="F48" s="1">
        <f t="shared" si="2"/>
        <v>348</v>
      </c>
      <c r="I48" t="s">
        <v>40</v>
      </c>
      <c r="P48" t="s">
        <v>40</v>
      </c>
    </row>
    <row r="49" spans="1:16" x14ac:dyDescent="0.15">
      <c r="A49" s="1">
        <v>2</v>
      </c>
      <c r="B49" s="1">
        <v>17</v>
      </c>
      <c r="C49" s="1">
        <v>41</v>
      </c>
      <c r="F49" s="1">
        <f t="shared" si="2"/>
        <v>389</v>
      </c>
      <c r="I49" t="s">
        <v>42</v>
      </c>
      <c r="J49" s="4" t="s">
        <v>21</v>
      </c>
      <c r="P49" t="s">
        <v>42</v>
      </c>
    </row>
    <row r="50" spans="1:16" x14ac:dyDescent="0.15">
      <c r="A50" s="1">
        <v>2</v>
      </c>
      <c r="B50" s="1">
        <v>18</v>
      </c>
      <c r="C50" s="1">
        <v>35</v>
      </c>
      <c r="D50" s="1">
        <v>9</v>
      </c>
      <c r="F50" s="1">
        <f t="shared" si="2"/>
        <v>433</v>
      </c>
      <c r="I50" t="s">
        <v>43</v>
      </c>
      <c r="J50" s="9" t="s">
        <v>44</v>
      </c>
      <c r="K50" s="9" t="s">
        <v>29</v>
      </c>
      <c r="P50" t="s">
        <v>43</v>
      </c>
    </row>
    <row r="51" spans="1:16" x14ac:dyDescent="0.15">
      <c r="A51" s="1">
        <v>2</v>
      </c>
      <c r="B51" s="1">
        <v>19</v>
      </c>
      <c r="F51" s="1">
        <f t="shared" si="2"/>
        <v>433</v>
      </c>
      <c r="I51" t="s">
        <v>45</v>
      </c>
      <c r="J51" s="9"/>
      <c r="K51" s="9"/>
      <c r="P51" t="s">
        <v>45</v>
      </c>
    </row>
    <row r="52" spans="1:16" x14ac:dyDescent="0.15">
      <c r="A52" s="1">
        <v>2</v>
      </c>
      <c r="B52" s="1">
        <v>20</v>
      </c>
      <c r="F52" s="1">
        <f t="shared" si="2"/>
        <v>433</v>
      </c>
      <c r="I52" t="s">
        <v>46</v>
      </c>
      <c r="J52" s="9"/>
      <c r="K52" s="9"/>
      <c r="P52" t="s">
        <v>46</v>
      </c>
    </row>
    <row r="53" spans="1:16" x14ac:dyDescent="0.15">
      <c r="A53" s="1">
        <v>2</v>
      </c>
      <c r="B53" s="1">
        <v>21</v>
      </c>
      <c r="F53" s="1">
        <f t="shared" si="2"/>
        <v>433</v>
      </c>
      <c r="I53" t="s">
        <v>47</v>
      </c>
      <c r="J53" s="9"/>
      <c r="K53" s="9"/>
      <c r="O53" s="10"/>
      <c r="P53" t="s">
        <v>47</v>
      </c>
    </row>
    <row r="54" spans="1:16" x14ac:dyDescent="0.15">
      <c r="A54" s="1">
        <v>2</v>
      </c>
      <c r="B54" s="1">
        <v>22</v>
      </c>
      <c r="F54" s="1">
        <f t="shared" si="2"/>
        <v>433</v>
      </c>
      <c r="I54" t="s">
        <v>48</v>
      </c>
      <c r="K54" s="9"/>
      <c r="P54" t="s">
        <v>48</v>
      </c>
    </row>
    <row r="55" spans="1:16" x14ac:dyDescent="0.15">
      <c r="A55" s="1">
        <v>2</v>
      </c>
      <c r="B55" s="1">
        <v>23</v>
      </c>
      <c r="F55" s="1">
        <f t="shared" si="2"/>
        <v>433</v>
      </c>
      <c r="I55" t="s">
        <v>49</v>
      </c>
      <c r="P55" t="s">
        <v>49</v>
      </c>
    </row>
    <row r="56" spans="1:16" x14ac:dyDescent="0.15">
      <c r="A56" s="1">
        <v>2</v>
      </c>
      <c r="B56" s="1">
        <v>24</v>
      </c>
      <c r="D56" s="1">
        <v>-10</v>
      </c>
      <c r="E56" s="1">
        <v>-50</v>
      </c>
      <c r="F56" s="1">
        <f t="shared" si="2"/>
        <v>373</v>
      </c>
      <c r="I56" t="s">
        <v>50</v>
      </c>
      <c r="N56" s="5" t="s">
        <v>13</v>
      </c>
      <c r="O56" t="s">
        <v>20</v>
      </c>
      <c r="P56" t="s">
        <v>50</v>
      </c>
    </row>
    <row r="57" spans="1:16" x14ac:dyDescent="0.15">
      <c r="A57" s="1">
        <v>2</v>
      </c>
      <c r="B57" s="1">
        <v>25</v>
      </c>
      <c r="C57" s="1">
        <v>15</v>
      </c>
      <c r="E57" s="1">
        <v>-30</v>
      </c>
      <c r="F57" s="1">
        <f t="shared" si="2"/>
        <v>358</v>
      </c>
      <c r="I57" t="s">
        <v>51</v>
      </c>
      <c r="J57" s="4" t="s">
        <v>37</v>
      </c>
      <c r="O57" t="s">
        <v>24</v>
      </c>
      <c r="P57" t="s">
        <v>51</v>
      </c>
    </row>
    <row r="58" spans="1:16" x14ac:dyDescent="0.15">
      <c r="A58" s="1">
        <v>2</v>
      </c>
      <c r="B58" s="1">
        <v>26</v>
      </c>
      <c r="C58" s="1">
        <v>10</v>
      </c>
      <c r="E58" s="1">
        <v>-20</v>
      </c>
      <c r="F58" s="1">
        <f t="shared" si="2"/>
        <v>348</v>
      </c>
      <c r="I58" t="s">
        <v>52</v>
      </c>
      <c r="J58" s="4" t="s">
        <v>6</v>
      </c>
      <c r="O58" t="s">
        <v>28</v>
      </c>
      <c r="P58" t="s">
        <v>52</v>
      </c>
    </row>
    <row r="59" spans="1:16" x14ac:dyDescent="0.15">
      <c r="A59" s="1">
        <v>2</v>
      </c>
      <c r="B59" s="1">
        <v>27</v>
      </c>
      <c r="F59" s="1">
        <f t="shared" si="2"/>
        <v>348</v>
      </c>
      <c r="I59" t="s">
        <v>54</v>
      </c>
      <c r="O59" s="12"/>
      <c r="P59" t="s">
        <v>54</v>
      </c>
    </row>
    <row r="60" spans="1:16" x14ac:dyDescent="0.15">
      <c r="A60" s="1">
        <v>2</v>
      </c>
      <c r="B60" s="1">
        <v>28</v>
      </c>
      <c r="F60" s="1">
        <f t="shared" si="2"/>
        <v>348</v>
      </c>
      <c r="I60" t="s">
        <v>55</v>
      </c>
      <c r="O60" s="12"/>
      <c r="P60" t="s">
        <v>55</v>
      </c>
    </row>
    <row r="61" spans="1:16" x14ac:dyDescent="0.15">
      <c r="A61" s="1">
        <v>2</v>
      </c>
      <c r="B61" s="1">
        <v>29</v>
      </c>
      <c r="F61" s="1">
        <f t="shared" si="2"/>
        <v>348</v>
      </c>
      <c r="I61" t="s">
        <v>56</v>
      </c>
      <c r="P61" t="s">
        <v>56</v>
      </c>
    </row>
    <row r="62" spans="1:16" x14ac:dyDescent="0.15">
      <c r="A62" s="1">
        <v>2</v>
      </c>
      <c r="B62" s="1">
        <v>30</v>
      </c>
      <c r="F62" s="1">
        <f t="shared" si="2"/>
        <v>348</v>
      </c>
      <c r="I62" t="s">
        <v>57</v>
      </c>
      <c r="P62" t="s">
        <v>57</v>
      </c>
    </row>
    <row r="63" spans="1:16" x14ac:dyDescent="0.15">
      <c r="A63" s="2"/>
      <c r="B63" s="2"/>
      <c r="C63" s="2"/>
      <c r="D63" s="2"/>
      <c r="E63" s="2"/>
      <c r="F63" s="2"/>
      <c r="G63" s="2"/>
      <c r="H63" s="2"/>
    </row>
    <row r="64" spans="1:16" x14ac:dyDescent="0.15">
      <c r="A64" s="2"/>
      <c r="B64" s="2"/>
      <c r="C64" s="2"/>
      <c r="D64" s="2"/>
      <c r="E64" s="2"/>
      <c r="F64" s="2"/>
      <c r="G64" s="2"/>
      <c r="H64" s="2"/>
      <c r="J64" s="3"/>
    </row>
    <row r="65" spans="1:15" x14ac:dyDescent="0.15">
      <c r="A65" s="2"/>
      <c r="B65" s="2"/>
      <c r="C65" s="2"/>
      <c r="D65" s="2"/>
      <c r="E65" s="2"/>
      <c r="F65" s="2"/>
      <c r="G65" s="2"/>
      <c r="H65" s="2"/>
    </row>
    <row r="66" spans="1:15" x14ac:dyDescent="0.15">
      <c r="A66" s="2"/>
      <c r="B66" s="2"/>
      <c r="C66" s="2"/>
      <c r="D66" s="2"/>
      <c r="E66" s="2"/>
      <c r="F66" s="2"/>
      <c r="G66" s="2"/>
      <c r="H66" s="2"/>
      <c r="J66" s="4"/>
      <c r="O66" s="5"/>
    </row>
    <row r="67" spans="1:15" x14ac:dyDescent="0.15">
      <c r="A67" s="2"/>
      <c r="B67" s="2"/>
      <c r="C67" s="2"/>
      <c r="D67" s="2"/>
      <c r="E67" s="2"/>
      <c r="F67" s="2"/>
      <c r="G67" s="2"/>
      <c r="H67" s="2"/>
      <c r="J67" s="4"/>
      <c r="O67" s="5"/>
    </row>
    <row r="68" spans="1:15" x14ac:dyDescent="0.15">
      <c r="A68" s="2"/>
      <c r="B68" s="2"/>
      <c r="C68" s="2"/>
      <c r="D68" s="2"/>
      <c r="E68" s="2"/>
      <c r="F68" s="2"/>
      <c r="G68" s="2"/>
      <c r="H68" s="2"/>
      <c r="J68" s="13"/>
    </row>
    <row r="69" spans="1:15" x14ac:dyDescent="0.15">
      <c r="A69" s="2"/>
      <c r="B69" s="2"/>
      <c r="C69" s="2"/>
      <c r="D69" s="2"/>
      <c r="E69" s="2"/>
      <c r="F69" s="2"/>
      <c r="G69" s="2"/>
      <c r="H69" s="2"/>
      <c r="J69" s="13"/>
      <c r="O69" s="7"/>
    </row>
    <row r="70" spans="1:15" x14ac:dyDescent="0.15">
      <c r="A70" s="2"/>
      <c r="B70" s="2"/>
      <c r="C70" s="2"/>
      <c r="D70" s="2"/>
      <c r="E70" s="2"/>
      <c r="F70" s="2"/>
      <c r="G70" s="2"/>
      <c r="H70" s="2"/>
      <c r="J70" s="13"/>
    </row>
    <row r="71" spans="1:15" x14ac:dyDescent="0.15">
      <c r="A71" s="2"/>
      <c r="B71" s="2"/>
      <c r="C71" s="2"/>
      <c r="D71" s="2"/>
      <c r="E71" s="2"/>
      <c r="F71" s="2"/>
      <c r="G71" s="2"/>
      <c r="H71" s="2"/>
      <c r="J71" s="13"/>
      <c r="O71" s="5"/>
    </row>
    <row r="72" spans="1:15" x14ac:dyDescent="0.15">
      <c r="A72" s="2"/>
      <c r="B72" s="2"/>
      <c r="C72" s="2"/>
      <c r="D72" s="2"/>
      <c r="E72" s="2"/>
      <c r="F72" s="2"/>
      <c r="G72" s="2"/>
      <c r="H72" s="2"/>
      <c r="J72" s="14"/>
    </row>
    <row r="73" spans="1:15" x14ac:dyDescent="0.15">
      <c r="A73" s="2"/>
      <c r="B73" s="2"/>
      <c r="C73" s="2"/>
      <c r="D73" s="2"/>
      <c r="E73" s="2"/>
      <c r="F73" s="2"/>
      <c r="G73" s="2"/>
      <c r="H73" s="2"/>
      <c r="J73" s="13"/>
    </row>
    <row r="74" spans="1:15" x14ac:dyDescent="0.15">
      <c r="A74" s="2"/>
      <c r="B74" s="2"/>
      <c r="C74" s="2"/>
      <c r="D74" s="2"/>
      <c r="E74" s="2"/>
      <c r="F74" s="2"/>
      <c r="G74" s="2"/>
      <c r="H74" s="2"/>
      <c r="J74" s="13"/>
    </row>
    <row r="75" spans="1:15" x14ac:dyDescent="0.15">
      <c r="A75" s="2"/>
      <c r="B75" s="2"/>
      <c r="C75" s="2"/>
      <c r="D75" s="2"/>
      <c r="E75" s="2"/>
      <c r="F75" s="2"/>
      <c r="G75" s="2"/>
      <c r="H75" s="2"/>
      <c r="J75" s="13"/>
    </row>
    <row r="76" spans="1:15" x14ac:dyDescent="0.15">
      <c r="A76" s="2"/>
      <c r="B76" s="2"/>
      <c r="C76" s="2"/>
      <c r="D76" s="2"/>
      <c r="E76" s="2"/>
      <c r="F76" s="2"/>
      <c r="G76" s="2"/>
      <c r="H76" s="2"/>
      <c r="J76" s="3"/>
    </row>
    <row r="77" spans="1:15" x14ac:dyDescent="0.15">
      <c r="A77" s="2"/>
      <c r="B77" s="2"/>
      <c r="C77" s="2"/>
      <c r="D77" s="2"/>
      <c r="E77" s="2"/>
      <c r="F77" s="2"/>
      <c r="G77" s="2"/>
      <c r="H77" s="2"/>
      <c r="J77" s="13"/>
    </row>
    <row r="78" spans="1:15" x14ac:dyDescent="0.15">
      <c r="A78" s="2"/>
      <c r="B78" s="2"/>
      <c r="C78" s="2"/>
      <c r="D78" s="2"/>
      <c r="E78" s="2"/>
      <c r="F78" s="2"/>
      <c r="G78" s="2"/>
      <c r="H78" s="2"/>
      <c r="J78" s="14"/>
      <c r="O78" s="7"/>
    </row>
    <row r="79" spans="1:15" x14ac:dyDescent="0.15">
      <c r="A79" s="2"/>
      <c r="B79" s="2"/>
      <c r="C79" s="2"/>
      <c r="D79" s="2"/>
      <c r="E79" s="2"/>
      <c r="F79" s="2"/>
      <c r="G79" s="2"/>
      <c r="H79" s="2"/>
      <c r="J79" s="13"/>
    </row>
    <row r="80" spans="1:15" x14ac:dyDescent="0.15">
      <c r="A80" s="2"/>
      <c r="B80" s="2"/>
      <c r="C80" s="2"/>
      <c r="D80" s="2"/>
      <c r="E80" s="2"/>
      <c r="F80" s="2"/>
      <c r="G80" s="2"/>
      <c r="H80" s="2"/>
      <c r="J80" s="15"/>
      <c r="K80" s="9"/>
    </row>
    <row r="81" spans="1:15" x14ac:dyDescent="0.15">
      <c r="A81" s="2"/>
      <c r="B81" s="2"/>
      <c r="C81" s="2"/>
      <c r="D81" s="2"/>
      <c r="E81" s="2"/>
      <c r="F81" s="2"/>
      <c r="G81" s="2"/>
      <c r="H81" s="2"/>
      <c r="J81" s="15"/>
      <c r="K81" s="9"/>
    </row>
    <row r="82" spans="1:15" x14ac:dyDescent="0.15">
      <c r="A82" s="2"/>
      <c r="B82" s="2"/>
      <c r="C82" s="2"/>
      <c r="D82" s="2"/>
      <c r="E82" s="2"/>
      <c r="F82" s="2"/>
      <c r="G82" s="2"/>
      <c r="H82" s="2"/>
      <c r="J82" s="15"/>
      <c r="K82" s="9"/>
    </row>
    <row r="83" spans="1:15" x14ac:dyDescent="0.15">
      <c r="A83" s="2"/>
      <c r="B83" s="2"/>
      <c r="C83" s="2"/>
      <c r="D83" s="2"/>
      <c r="E83" s="2"/>
      <c r="F83" s="2"/>
      <c r="G83" s="2"/>
      <c r="H83" s="2"/>
      <c r="J83" s="15"/>
      <c r="K83" s="9"/>
      <c r="O83" s="10"/>
    </row>
    <row r="84" spans="1:15" x14ac:dyDescent="0.15">
      <c r="A84" s="2"/>
      <c r="B84" s="2"/>
      <c r="C84" s="2"/>
      <c r="D84" s="2"/>
      <c r="E84" s="2"/>
      <c r="F84" s="2"/>
      <c r="G84" s="2"/>
      <c r="H84" s="2"/>
      <c r="J84" s="17"/>
      <c r="K84" s="9"/>
    </row>
    <row r="85" spans="1:15" x14ac:dyDescent="0.15">
      <c r="A85" s="2"/>
      <c r="B85" s="2"/>
      <c r="C85" s="2"/>
      <c r="D85" s="2"/>
      <c r="E85" s="2"/>
      <c r="F85" s="2"/>
      <c r="G85" s="2"/>
      <c r="H85" s="2"/>
      <c r="J85" s="13"/>
    </row>
    <row r="86" spans="1:15" x14ac:dyDescent="0.15">
      <c r="A86" s="2"/>
      <c r="B86" s="2"/>
      <c r="C86" s="2"/>
      <c r="D86" s="2"/>
      <c r="E86" s="2"/>
      <c r="F86" s="2"/>
      <c r="G86" s="2"/>
      <c r="H86" s="2"/>
    </row>
    <row r="87" spans="1:15" x14ac:dyDescent="0.15">
      <c r="A87" s="2"/>
      <c r="B87" s="2"/>
      <c r="C87" s="2"/>
      <c r="D87" s="2"/>
      <c r="E87" s="2"/>
      <c r="F87" s="2"/>
      <c r="G87" s="2"/>
      <c r="H87" s="2"/>
      <c r="J87" s="4"/>
    </row>
    <row r="88" spans="1:15" x14ac:dyDescent="0.15">
      <c r="A88" s="2"/>
      <c r="B88" s="2"/>
      <c r="C88" s="2"/>
      <c r="D88" s="2"/>
      <c r="E88" s="2"/>
      <c r="F88" s="2"/>
      <c r="G88" s="2"/>
      <c r="H88" s="2"/>
      <c r="J88" s="4"/>
    </row>
    <row r="89" spans="1:15" x14ac:dyDescent="0.15">
      <c r="A89" s="2"/>
      <c r="B89" s="2"/>
      <c r="C89" s="2"/>
      <c r="D89" s="2"/>
      <c r="E89" s="2"/>
      <c r="F89" s="2"/>
      <c r="G89" s="2"/>
      <c r="H89" s="2"/>
      <c r="O89" s="12"/>
    </row>
    <row r="90" spans="1:15" x14ac:dyDescent="0.15">
      <c r="A90" s="2"/>
      <c r="B90" s="2"/>
      <c r="C90" s="2"/>
      <c r="D90" s="2"/>
      <c r="E90" s="2"/>
      <c r="F90" s="2"/>
      <c r="G90" s="2"/>
      <c r="H90" s="2"/>
      <c r="O90" s="12"/>
    </row>
    <row r="91" spans="1:15" x14ac:dyDescent="0.15">
      <c r="A91" s="2"/>
      <c r="B91" s="2"/>
      <c r="C91" s="2"/>
      <c r="D91" s="2"/>
      <c r="E91" s="2"/>
      <c r="F91" s="2"/>
      <c r="G91" s="2"/>
      <c r="H91" s="2"/>
    </row>
    <row r="92" spans="1:15" x14ac:dyDescent="0.15">
      <c r="A92" s="2"/>
      <c r="B92" s="2"/>
      <c r="C92" s="2"/>
      <c r="D92" s="2"/>
      <c r="E92" s="2"/>
      <c r="F92" s="2"/>
      <c r="G92" s="2"/>
      <c r="H92" s="2"/>
    </row>
    <row r="94" spans="1:15" x14ac:dyDescent="0.15">
      <c r="J94" s="3"/>
    </row>
    <row r="96" spans="1:15" x14ac:dyDescent="0.15">
      <c r="J96" s="4"/>
    </row>
    <row r="97" spans="10:15" x14ac:dyDescent="0.15">
      <c r="O97" s="5"/>
    </row>
    <row r="98" spans="10:15" x14ac:dyDescent="0.15">
      <c r="J98" s="13"/>
    </row>
    <row r="99" spans="10:15" x14ac:dyDescent="0.15">
      <c r="J99" s="13"/>
      <c r="O99" s="7"/>
    </row>
    <row r="100" spans="10:15" x14ac:dyDescent="0.15">
      <c r="J100" s="13"/>
    </row>
    <row r="101" spans="10:15" x14ac:dyDescent="0.15">
      <c r="J101" s="13"/>
      <c r="O101" s="5"/>
    </row>
    <row r="102" spans="10:15" x14ac:dyDescent="0.15">
      <c r="J102" s="14"/>
    </row>
    <row r="103" spans="10:15" x14ac:dyDescent="0.15">
      <c r="J103" s="13"/>
    </row>
    <row r="104" spans="10:15" x14ac:dyDescent="0.15">
      <c r="J104" s="13"/>
    </row>
    <row r="105" spans="10:15" x14ac:dyDescent="0.15">
      <c r="J105" s="15"/>
    </row>
    <row r="106" spans="10:15" x14ac:dyDescent="0.15">
      <c r="J106" s="3"/>
    </row>
    <row r="107" spans="10:15" x14ac:dyDescent="0.15">
      <c r="J107" s="13"/>
    </row>
    <row r="109" spans="10:15" x14ac:dyDescent="0.15">
      <c r="J109" s="4"/>
    </row>
    <row r="110" spans="10:15" x14ac:dyDescent="0.15">
      <c r="J110" s="9"/>
      <c r="K110" s="9"/>
    </row>
    <row r="111" spans="10:15" x14ac:dyDescent="0.15">
      <c r="J111" s="9"/>
      <c r="K111" s="9"/>
    </row>
    <row r="112" spans="10:15" x14ac:dyDescent="0.15">
      <c r="J112" s="9"/>
      <c r="K112" s="9"/>
    </row>
    <row r="113" spans="1:15" x14ac:dyDescent="0.15">
      <c r="J113" s="9"/>
      <c r="K113" s="9"/>
      <c r="O113" s="10"/>
    </row>
    <row r="114" spans="1:15" x14ac:dyDescent="0.15">
      <c r="K114" s="9"/>
    </row>
    <row r="117" spans="1:15" x14ac:dyDescent="0.15">
      <c r="J117" s="4"/>
    </row>
    <row r="118" spans="1:15" x14ac:dyDescent="0.15">
      <c r="J118" s="4"/>
    </row>
    <row r="119" spans="1:15" x14ac:dyDescent="0.15">
      <c r="O119" s="12"/>
    </row>
    <row r="120" spans="1:15" x14ac:dyDescent="0.15">
      <c r="O120" s="12"/>
    </row>
    <row r="123" spans="1:15" x14ac:dyDescent="0.15">
      <c r="A123" s="16"/>
      <c r="B123" s="16"/>
      <c r="C123" s="16"/>
      <c r="D123" s="16"/>
      <c r="E123" s="16"/>
      <c r="F123" s="16"/>
      <c r="G123" s="16"/>
      <c r="H123" s="16"/>
    </row>
    <row r="124" spans="1:15" x14ac:dyDescent="0.15">
      <c r="A124" s="16"/>
      <c r="B124" s="16"/>
      <c r="C124" s="16"/>
      <c r="D124" s="16"/>
      <c r="E124" s="16"/>
      <c r="F124" s="16"/>
      <c r="G124" s="16"/>
      <c r="H124" s="16"/>
      <c r="J124" s="18"/>
    </row>
    <row r="125" spans="1:15" x14ac:dyDescent="0.15">
      <c r="A125" s="16"/>
      <c r="B125" s="16"/>
      <c r="C125" s="16"/>
      <c r="D125" s="16"/>
      <c r="E125" s="16"/>
      <c r="F125" s="16"/>
      <c r="G125" s="16"/>
      <c r="H125" s="16"/>
    </row>
    <row r="126" spans="1:15" x14ac:dyDescent="0.15">
      <c r="A126" s="16"/>
      <c r="B126" s="16"/>
      <c r="C126" s="16"/>
      <c r="D126" s="16"/>
      <c r="E126" s="16"/>
      <c r="F126" s="16"/>
      <c r="G126" s="16"/>
      <c r="H126" s="16"/>
      <c r="J126" s="4"/>
    </row>
    <row r="127" spans="1:15" x14ac:dyDescent="0.15">
      <c r="A127" s="16"/>
      <c r="B127" s="16"/>
      <c r="C127" s="16"/>
      <c r="D127" s="16"/>
      <c r="E127" s="16"/>
      <c r="F127" s="16"/>
      <c r="G127" s="16"/>
      <c r="H127" s="16"/>
      <c r="J127" s="4"/>
      <c r="O127" s="5"/>
    </row>
    <row r="128" spans="1:15" x14ac:dyDescent="0.15">
      <c r="A128" s="16"/>
      <c r="B128" s="16"/>
      <c r="C128" s="16"/>
      <c r="D128" s="16"/>
      <c r="E128" s="16"/>
      <c r="F128" s="16"/>
      <c r="G128" s="16"/>
      <c r="H128" s="16"/>
      <c r="J128" s="4"/>
    </row>
    <row r="129" spans="1:15" x14ac:dyDescent="0.15">
      <c r="A129" s="16"/>
      <c r="B129" s="16"/>
      <c r="C129" s="16"/>
      <c r="D129" s="16"/>
      <c r="E129" s="16"/>
      <c r="F129" s="16"/>
      <c r="G129" s="16"/>
      <c r="H129" s="16"/>
      <c r="J129" s="4"/>
      <c r="O129" s="7"/>
    </row>
    <row r="130" spans="1:15" x14ac:dyDescent="0.15">
      <c r="A130" s="16"/>
      <c r="B130" s="16"/>
      <c r="C130" s="16"/>
      <c r="D130" s="16"/>
      <c r="E130" s="16"/>
      <c r="F130" s="16"/>
      <c r="G130" s="16"/>
      <c r="H130" s="16"/>
      <c r="J130" s="4"/>
    </row>
    <row r="131" spans="1:15" x14ac:dyDescent="0.15">
      <c r="A131" s="16"/>
      <c r="B131" s="16"/>
      <c r="C131" s="16"/>
      <c r="D131" s="16"/>
      <c r="E131" s="16"/>
      <c r="F131" s="16"/>
      <c r="G131" s="16"/>
      <c r="H131" s="16"/>
      <c r="J131" s="4"/>
      <c r="O131" s="5"/>
    </row>
    <row r="132" spans="1:15" x14ac:dyDescent="0.15">
      <c r="A132" s="16"/>
      <c r="B132" s="16"/>
      <c r="C132" s="16"/>
      <c r="D132" s="16"/>
      <c r="E132" s="16"/>
      <c r="F132" s="16"/>
      <c r="G132" s="16"/>
      <c r="H132" s="16"/>
    </row>
    <row r="133" spans="1:15" x14ac:dyDescent="0.15">
      <c r="A133" s="16"/>
      <c r="B133" s="16"/>
      <c r="C133" s="16"/>
      <c r="D133" s="16"/>
      <c r="E133" s="16"/>
      <c r="F133" s="16"/>
      <c r="G133" s="16"/>
      <c r="H133" s="16"/>
      <c r="J133" s="4"/>
    </row>
    <row r="134" spans="1:15" x14ac:dyDescent="0.15">
      <c r="A134" s="16"/>
      <c r="B134" s="16"/>
      <c r="C134" s="16"/>
      <c r="D134" s="16"/>
      <c r="E134" s="16"/>
      <c r="F134" s="16"/>
      <c r="G134" s="16"/>
      <c r="H134" s="16"/>
      <c r="J134" s="4"/>
    </row>
    <row r="135" spans="1:15" x14ac:dyDescent="0.15">
      <c r="A135" s="16"/>
      <c r="B135" s="16"/>
      <c r="C135" s="16"/>
      <c r="D135" s="16"/>
      <c r="E135" s="16"/>
      <c r="F135" s="16"/>
      <c r="G135" s="16"/>
      <c r="H135" s="16"/>
      <c r="J135" s="4"/>
    </row>
    <row r="136" spans="1:15" x14ac:dyDescent="0.15">
      <c r="A136" s="16"/>
      <c r="B136" s="16"/>
      <c r="C136" s="16"/>
      <c r="D136" s="16"/>
      <c r="E136" s="16"/>
      <c r="F136" s="16"/>
      <c r="G136" s="16"/>
      <c r="H136" s="16"/>
      <c r="J136" s="18"/>
    </row>
    <row r="137" spans="1:15" x14ac:dyDescent="0.15">
      <c r="A137" s="16"/>
      <c r="B137" s="16"/>
      <c r="C137" s="16"/>
      <c r="D137" s="16"/>
      <c r="E137" s="16"/>
      <c r="F137" s="16"/>
      <c r="G137" s="16"/>
      <c r="H137" s="16"/>
      <c r="J137" s="4"/>
      <c r="O137" s="7"/>
    </row>
    <row r="138" spans="1:15" x14ac:dyDescent="0.15">
      <c r="A138" s="16"/>
      <c r="B138" s="16"/>
      <c r="C138" s="16"/>
      <c r="D138" s="16"/>
      <c r="E138" s="16"/>
      <c r="F138" s="16"/>
      <c r="G138" s="16"/>
      <c r="H138" s="16"/>
    </row>
    <row r="139" spans="1:15" x14ac:dyDescent="0.15">
      <c r="A139" s="16"/>
      <c r="B139" s="16"/>
      <c r="C139" s="16"/>
      <c r="D139" s="16"/>
      <c r="E139" s="16"/>
      <c r="F139" s="16"/>
      <c r="G139" s="16"/>
      <c r="H139" s="16"/>
      <c r="J139" s="4"/>
    </row>
    <row r="140" spans="1:15" x14ac:dyDescent="0.15">
      <c r="A140" s="16"/>
      <c r="B140" s="16"/>
      <c r="C140" s="16"/>
      <c r="D140" s="16"/>
      <c r="E140" s="16"/>
      <c r="F140" s="16"/>
      <c r="G140" s="16"/>
      <c r="H140" s="16"/>
      <c r="J140" s="9"/>
      <c r="K140" s="9"/>
    </row>
    <row r="141" spans="1:15" x14ac:dyDescent="0.15">
      <c r="A141" s="16"/>
      <c r="B141" s="16"/>
      <c r="C141" s="16"/>
      <c r="D141" s="16"/>
      <c r="E141" s="16"/>
      <c r="F141" s="16"/>
      <c r="G141" s="16"/>
      <c r="H141" s="16"/>
      <c r="J141" s="9"/>
      <c r="K141" s="9"/>
    </row>
    <row r="142" spans="1:15" x14ac:dyDescent="0.15">
      <c r="A142" s="16"/>
      <c r="B142" s="16"/>
      <c r="C142" s="16"/>
      <c r="D142" s="16"/>
      <c r="E142" s="16"/>
      <c r="F142" s="16"/>
      <c r="G142" s="16"/>
      <c r="H142" s="16"/>
      <c r="J142" s="9"/>
      <c r="K142" s="9"/>
    </row>
    <row r="143" spans="1:15" x14ac:dyDescent="0.15">
      <c r="A143" s="16"/>
      <c r="B143" s="16"/>
      <c r="C143" s="16"/>
      <c r="D143" s="16"/>
      <c r="E143" s="16"/>
      <c r="F143" s="16"/>
      <c r="G143" s="16"/>
      <c r="H143" s="16"/>
      <c r="J143" s="9"/>
      <c r="K143" s="9"/>
      <c r="O143" s="10"/>
    </row>
    <row r="144" spans="1:15" x14ac:dyDescent="0.15">
      <c r="A144" s="16"/>
      <c r="B144" s="16"/>
      <c r="C144" s="16"/>
      <c r="D144" s="16"/>
      <c r="E144" s="16"/>
      <c r="F144" s="16"/>
      <c r="G144" s="16"/>
      <c r="H144" s="16"/>
      <c r="J144" s="10"/>
      <c r="K144" s="9"/>
    </row>
    <row r="145" spans="1:15" x14ac:dyDescent="0.15">
      <c r="A145" s="16"/>
      <c r="B145" s="16"/>
      <c r="C145" s="16"/>
      <c r="D145" s="16"/>
      <c r="E145" s="16"/>
      <c r="F145" s="16"/>
      <c r="G145" s="16"/>
      <c r="H145" s="16"/>
    </row>
    <row r="146" spans="1:15" x14ac:dyDescent="0.15">
      <c r="A146" s="16"/>
      <c r="B146" s="16"/>
      <c r="C146" s="16"/>
      <c r="D146" s="16"/>
      <c r="E146" s="16"/>
      <c r="F146" s="16"/>
      <c r="G146" s="16"/>
      <c r="H146" s="16"/>
    </row>
    <row r="147" spans="1:15" x14ac:dyDescent="0.15">
      <c r="A147" s="16"/>
      <c r="B147" s="16"/>
      <c r="C147" s="16"/>
      <c r="D147" s="16"/>
      <c r="E147" s="16"/>
      <c r="F147" s="16"/>
      <c r="G147" s="16"/>
      <c r="H147" s="16"/>
      <c r="J147" s="4"/>
    </row>
    <row r="148" spans="1:15" x14ac:dyDescent="0.15">
      <c r="A148" s="16"/>
      <c r="B148" s="16"/>
      <c r="C148" s="16"/>
      <c r="D148" s="16"/>
      <c r="E148" s="16"/>
      <c r="F148" s="16"/>
      <c r="G148" s="16"/>
      <c r="H148" s="16"/>
      <c r="J148" s="4"/>
    </row>
    <row r="149" spans="1:15" x14ac:dyDescent="0.15">
      <c r="A149" s="16"/>
      <c r="B149" s="16"/>
      <c r="C149" s="16"/>
      <c r="D149" s="16"/>
      <c r="E149" s="16"/>
      <c r="F149" s="16"/>
      <c r="G149" s="16"/>
      <c r="H149" s="16"/>
      <c r="O149" s="12"/>
    </row>
    <row r="150" spans="1:15" x14ac:dyDescent="0.15">
      <c r="A150" s="16"/>
      <c r="B150" s="16"/>
      <c r="C150" s="16"/>
      <c r="D150" s="16"/>
      <c r="E150" s="16"/>
      <c r="F150" s="16"/>
      <c r="G150" s="16"/>
      <c r="H150" s="16"/>
      <c r="O150" s="12"/>
    </row>
    <row r="151" spans="1:15" x14ac:dyDescent="0.15">
      <c r="A151" s="16"/>
      <c r="B151" s="16"/>
      <c r="C151" s="16"/>
      <c r="D151" s="16"/>
      <c r="E151" s="16"/>
      <c r="F151" s="16"/>
      <c r="G151" s="16"/>
      <c r="H151" s="16"/>
    </row>
    <row r="152" spans="1:15" x14ac:dyDescent="0.15">
      <c r="A152" s="16"/>
      <c r="B152" s="16"/>
      <c r="C152" s="16"/>
      <c r="D152" s="16"/>
      <c r="E152" s="16"/>
      <c r="F152" s="16"/>
      <c r="G152" s="16"/>
      <c r="H152" s="16"/>
    </row>
    <row r="154" spans="1:15" x14ac:dyDescent="0.15">
      <c r="J154" s="18"/>
    </row>
    <row r="156" spans="1:15" x14ac:dyDescent="0.15">
      <c r="J156" s="4"/>
    </row>
    <row r="157" spans="1:15" x14ac:dyDescent="0.15">
      <c r="J157" s="4"/>
      <c r="O157" s="5"/>
    </row>
    <row r="158" spans="1:15" x14ac:dyDescent="0.15">
      <c r="J158" s="4"/>
    </row>
    <row r="159" spans="1:15" x14ac:dyDescent="0.15">
      <c r="J159" s="4"/>
      <c r="O159" s="7"/>
    </row>
    <row r="160" spans="1:15" x14ac:dyDescent="0.15">
      <c r="J160" s="4"/>
    </row>
    <row r="161" spans="10:15" x14ac:dyDescent="0.15">
      <c r="J161" s="4"/>
      <c r="O161" s="5"/>
    </row>
    <row r="163" spans="10:15" x14ac:dyDescent="0.15">
      <c r="J163" s="4"/>
    </row>
    <row r="164" spans="10:15" x14ac:dyDescent="0.15">
      <c r="J164" s="4"/>
    </row>
    <row r="165" spans="10:15" x14ac:dyDescent="0.15">
      <c r="J165" s="4"/>
    </row>
    <row r="166" spans="10:15" x14ac:dyDescent="0.15">
      <c r="J166" s="18"/>
    </row>
    <row r="167" spans="10:15" x14ac:dyDescent="0.15">
      <c r="J167" s="4"/>
      <c r="O167" s="7"/>
    </row>
    <row r="169" spans="10:15" x14ac:dyDescent="0.15">
      <c r="J169" s="4"/>
    </row>
    <row r="170" spans="10:15" x14ac:dyDescent="0.15">
      <c r="J170" s="9"/>
      <c r="K170" s="9"/>
    </row>
    <row r="171" spans="10:15" x14ac:dyDescent="0.15">
      <c r="J171" s="9"/>
      <c r="K171" s="9"/>
    </row>
    <row r="172" spans="10:15" x14ac:dyDescent="0.15">
      <c r="J172" s="9"/>
      <c r="K172" s="9"/>
    </row>
    <row r="173" spans="10:15" x14ac:dyDescent="0.15">
      <c r="J173" s="9"/>
      <c r="K173" s="9"/>
      <c r="O173" s="10"/>
    </row>
    <row r="174" spans="10:15" x14ac:dyDescent="0.15">
      <c r="J174" s="10"/>
      <c r="K174" s="9"/>
    </row>
    <row r="177" spans="1:15" x14ac:dyDescent="0.15">
      <c r="J177" s="4"/>
    </row>
    <row r="178" spans="1:15" x14ac:dyDescent="0.15">
      <c r="J178" s="4"/>
    </row>
    <row r="179" spans="1:15" x14ac:dyDescent="0.15">
      <c r="O179" s="12"/>
    </row>
    <row r="180" spans="1:15" x14ac:dyDescent="0.15">
      <c r="O180" s="12"/>
    </row>
    <row r="183" spans="1:15" x14ac:dyDescent="0.15">
      <c r="A183" s="16"/>
      <c r="B183" s="16"/>
      <c r="C183" s="16"/>
      <c r="D183" s="16"/>
      <c r="E183" s="16"/>
      <c r="F183" s="16"/>
      <c r="G183" s="16"/>
      <c r="H183" s="16"/>
    </row>
    <row r="184" spans="1:15" x14ac:dyDescent="0.15">
      <c r="A184" s="16"/>
      <c r="B184" s="16"/>
      <c r="C184" s="16"/>
      <c r="D184" s="16"/>
      <c r="E184" s="16"/>
      <c r="F184" s="16"/>
      <c r="G184" s="16"/>
      <c r="H184" s="16"/>
    </row>
    <row r="185" spans="1:15" x14ac:dyDescent="0.15">
      <c r="A185" s="16"/>
      <c r="B185" s="16"/>
      <c r="C185" s="16"/>
      <c r="D185" s="16"/>
      <c r="E185" s="16"/>
      <c r="F185" s="16"/>
      <c r="G185" s="16"/>
      <c r="H185" s="16"/>
    </row>
    <row r="186" spans="1:15" x14ac:dyDescent="0.15">
      <c r="A186" s="16"/>
      <c r="B186" s="16"/>
      <c r="C186" s="16"/>
      <c r="D186" s="16"/>
      <c r="E186" s="16"/>
      <c r="F186" s="16"/>
      <c r="G186" s="16"/>
      <c r="H186" s="16"/>
    </row>
    <row r="187" spans="1:15" x14ac:dyDescent="0.15">
      <c r="A187" s="16"/>
      <c r="B187" s="16"/>
      <c r="C187" s="16"/>
      <c r="D187" s="16"/>
      <c r="E187" s="16"/>
      <c r="F187" s="16"/>
      <c r="G187" s="16"/>
      <c r="H187" s="16"/>
    </row>
    <row r="188" spans="1:15" x14ac:dyDescent="0.15">
      <c r="A188" s="16"/>
      <c r="B188" s="16"/>
      <c r="C188" s="16"/>
      <c r="D188" s="16"/>
      <c r="E188" s="16"/>
      <c r="F188" s="16"/>
      <c r="G188" s="16"/>
      <c r="H188" s="16"/>
    </row>
    <row r="189" spans="1:15" x14ac:dyDescent="0.15">
      <c r="A189" s="16"/>
      <c r="B189" s="16"/>
      <c r="C189" s="16"/>
      <c r="D189" s="16"/>
      <c r="E189" s="16"/>
      <c r="F189" s="16"/>
      <c r="G189" s="16"/>
      <c r="H189" s="16"/>
    </row>
    <row r="190" spans="1:15" x14ac:dyDescent="0.15">
      <c r="A190" s="16"/>
      <c r="B190" s="16"/>
      <c r="C190" s="16"/>
      <c r="D190" s="16"/>
      <c r="E190" s="16"/>
      <c r="F190" s="16"/>
      <c r="G190" s="16"/>
      <c r="H190" s="16"/>
    </row>
    <row r="191" spans="1:15" x14ac:dyDescent="0.15">
      <c r="A191" s="16"/>
      <c r="B191" s="16"/>
      <c r="C191" s="16"/>
      <c r="D191" s="16"/>
      <c r="E191" s="16"/>
      <c r="F191" s="16"/>
      <c r="G191" s="16"/>
      <c r="H191" s="16"/>
    </row>
    <row r="192" spans="1:15" x14ac:dyDescent="0.15">
      <c r="A192" s="16"/>
      <c r="B192" s="16"/>
      <c r="C192" s="16"/>
      <c r="D192" s="16"/>
      <c r="E192" s="16"/>
      <c r="F192" s="16"/>
      <c r="G192" s="16"/>
      <c r="H192" s="16"/>
    </row>
    <row r="193" spans="1:8" x14ac:dyDescent="0.15">
      <c r="A193" s="16"/>
      <c r="B193" s="16"/>
      <c r="C193" s="16"/>
      <c r="D193" s="16"/>
      <c r="E193" s="16"/>
      <c r="F193" s="16"/>
      <c r="G193" s="16"/>
      <c r="H193" s="16"/>
    </row>
    <row r="194" spans="1:8" x14ac:dyDescent="0.15">
      <c r="A194" s="16"/>
      <c r="B194" s="16"/>
      <c r="C194" s="16"/>
      <c r="D194" s="16"/>
      <c r="E194" s="16"/>
      <c r="F194" s="16"/>
      <c r="G194" s="16"/>
      <c r="H194" s="16"/>
    </row>
    <row r="195" spans="1:8" x14ac:dyDescent="0.15">
      <c r="A195" s="16"/>
      <c r="B195" s="16"/>
      <c r="C195" s="16"/>
      <c r="D195" s="16"/>
      <c r="E195" s="16"/>
      <c r="F195" s="16"/>
      <c r="G195" s="16"/>
      <c r="H195" s="16"/>
    </row>
    <row r="196" spans="1:8" x14ac:dyDescent="0.15">
      <c r="A196" s="16"/>
      <c r="B196" s="16"/>
      <c r="C196" s="16"/>
      <c r="D196" s="16"/>
      <c r="E196" s="16"/>
      <c r="F196" s="16"/>
      <c r="G196" s="16"/>
      <c r="H196" s="16"/>
    </row>
    <row r="197" spans="1:8" x14ac:dyDescent="0.15">
      <c r="A197" s="16"/>
      <c r="B197" s="16"/>
      <c r="C197" s="16"/>
      <c r="D197" s="16"/>
      <c r="E197" s="16"/>
      <c r="F197" s="16"/>
      <c r="G197" s="16"/>
      <c r="H197" s="16"/>
    </row>
    <row r="198" spans="1:8" x14ac:dyDescent="0.15">
      <c r="A198" s="16"/>
      <c r="B198" s="16"/>
      <c r="C198" s="16"/>
      <c r="D198" s="16"/>
      <c r="E198" s="16"/>
      <c r="F198" s="16"/>
      <c r="G198" s="16"/>
      <c r="H198" s="16"/>
    </row>
    <row r="199" spans="1:8" x14ac:dyDescent="0.15">
      <c r="A199" s="16"/>
      <c r="B199" s="16"/>
      <c r="C199" s="16"/>
      <c r="D199" s="16"/>
      <c r="E199" s="16"/>
      <c r="F199" s="16"/>
      <c r="G199" s="16"/>
      <c r="H199" s="16"/>
    </row>
    <row r="200" spans="1:8" x14ac:dyDescent="0.15">
      <c r="A200" s="16"/>
      <c r="B200" s="16"/>
      <c r="C200" s="16"/>
      <c r="D200" s="16"/>
      <c r="E200" s="16"/>
      <c r="F200" s="16"/>
      <c r="G200" s="16"/>
      <c r="H200" s="16"/>
    </row>
    <row r="201" spans="1:8" x14ac:dyDescent="0.15">
      <c r="A201" s="16"/>
      <c r="B201" s="16"/>
      <c r="C201" s="16"/>
      <c r="D201" s="16"/>
      <c r="E201" s="16"/>
      <c r="F201" s="16"/>
      <c r="G201" s="16"/>
      <c r="H201" s="16"/>
    </row>
    <row r="202" spans="1:8" x14ac:dyDescent="0.15">
      <c r="A202" s="16"/>
      <c r="B202" s="16"/>
      <c r="C202" s="16"/>
      <c r="D202" s="16"/>
      <c r="E202" s="16"/>
      <c r="F202" s="16"/>
      <c r="G202" s="16"/>
      <c r="H202" s="16"/>
    </row>
    <row r="203" spans="1:8" x14ac:dyDescent="0.15">
      <c r="A203" s="16"/>
      <c r="B203" s="16"/>
      <c r="C203" s="16"/>
      <c r="D203" s="16"/>
      <c r="E203" s="16"/>
      <c r="F203" s="16"/>
      <c r="G203" s="16"/>
      <c r="H203" s="16"/>
    </row>
    <row r="204" spans="1:8" x14ac:dyDescent="0.15">
      <c r="A204" s="16"/>
      <c r="B204" s="16"/>
      <c r="C204" s="16"/>
      <c r="D204" s="16"/>
      <c r="E204" s="16"/>
      <c r="F204" s="16"/>
      <c r="G204" s="16"/>
      <c r="H204" s="16"/>
    </row>
    <row r="205" spans="1:8" x14ac:dyDescent="0.15">
      <c r="A205" s="16"/>
      <c r="B205" s="16"/>
      <c r="C205" s="16"/>
      <c r="D205" s="16"/>
      <c r="E205" s="16"/>
      <c r="F205" s="16"/>
      <c r="G205" s="16"/>
      <c r="H205" s="16"/>
    </row>
    <row r="206" spans="1:8" x14ac:dyDescent="0.15">
      <c r="A206" s="16"/>
      <c r="B206" s="16"/>
      <c r="C206" s="16"/>
      <c r="D206" s="16"/>
      <c r="E206" s="16"/>
      <c r="F206" s="16"/>
      <c r="G206" s="16"/>
      <c r="H206" s="16"/>
    </row>
    <row r="207" spans="1:8" x14ac:dyDescent="0.15">
      <c r="A207" s="16"/>
      <c r="B207" s="16"/>
      <c r="C207" s="16"/>
      <c r="D207" s="16"/>
      <c r="E207" s="16"/>
      <c r="F207" s="16"/>
      <c r="G207" s="16"/>
      <c r="H207" s="16"/>
    </row>
    <row r="208" spans="1:8" x14ac:dyDescent="0.15">
      <c r="A208" s="16"/>
      <c r="B208" s="16"/>
      <c r="C208" s="16"/>
      <c r="D208" s="16"/>
      <c r="E208" s="16"/>
      <c r="F208" s="16"/>
      <c r="G208" s="16"/>
      <c r="H208" s="16"/>
    </row>
    <row r="209" spans="1:8" x14ac:dyDescent="0.15">
      <c r="A209" s="16"/>
      <c r="B209" s="16"/>
      <c r="C209" s="16"/>
      <c r="D209" s="16"/>
      <c r="E209" s="16"/>
      <c r="F209" s="16"/>
      <c r="G209" s="16"/>
      <c r="H209" s="16"/>
    </row>
    <row r="210" spans="1:8" x14ac:dyDescent="0.15">
      <c r="A210" s="16"/>
      <c r="B210" s="16"/>
      <c r="C210" s="16"/>
      <c r="D210" s="16"/>
      <c r="E210" s="16"/>
      <c r="F210" s="16"/>
      <c r="G210" s="16"/>
      <c r="H210" s="16"/>
    </row>
    <row r="211" spans="1:8" x14ac:dyDescent="0.15">
      <c r="A211" s="16"/>
      <c r="B211" s="16"/>
      <c r="C211" s="16"/>
      <c r="D211" s="16"/>
      <c r="E211" s="16"/>
      <c r="F211" s="16"/>
      <c r="G211" s="16"/>
      <c r="H211" s="16"/>
    </row>
    <row r="212" spans="1:8" x14ac:dyDescent="0.15">
      <c r="A212" s="16"/>
      <c r="B212" s="16"/>
      <c r="C212" s="16"/>
      <c r="D212" s="16"/>
      <c r="E212" s="16"/>
      <c r="F212" s="16"/>
      <c r="G212" s="16"/>
      <c r="H212" s="16"/>
    </row>
  </sheetData>
  <phoneticPr fontId="2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Date</vt:lpstr>
      <vt:lpstr>Data</vt:lpstr>
      <vt:lpstr>Increase</vt:lpstr>
      <vt:lpstr>Account</vt:lpstr>
      <vt:lpstr>POS</vt:lpstr>
      <vt:lpstr>Signature</vt:lpstr>
      <vt:lpstr>Capital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ywd-pc</cp:lastModifiedBy>
  <dcterms:created xsi:type="dcterms:W3CDTF">2017-07-05T02:44:00Z</dcterms:created>
  <dcterms:modified xsi:type="dcterms:W3CDTF">2018-02-09T08:38:35Z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