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8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8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Date" sheetId="1" state="visible" r:id="rId2"/>
    <sheet name="Data" sheetId="2" state="visible" r:id="rId3"/>
    <sheet name="Increase" sheetId="3" state="visible" r:id="rId4"/>
    <sheet name="Account" sheetId="4" state="visible" r:id="rId5"/>
    <sheet name="Signature" sheetId="5" state="visible" r:id="rId6"/>
    <sheet name="Capital" sheetId="6" state="visible" r:id="rId7"/>
    <sheet name="Rate" sheetId="7" state="visible" r:id="rId8"/>
    <sheet name="PO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C5" authorId="0">
      <text>
        <r>
          <rPr>
            <sz val="9"/>
            <rFont val="Noto Sans CJK SC Regular"/>
            <family val="2"/>
            <charset val="1"/>
          </rPr>
          <t xml:space="preserve">“自选商户类型三倍积分”商户类型具体为：（括号内数字为商户类别码，即</t>
        </r>
        <r>
          <rPr>
            <sz val="9"/>
            <rFont val="宋体"/>
            <family val="0"/>
            <charset val="134"/>
          </rPr>
          <t xml:space="preserve">MCC</t>
        </r>
        <r>
          <rPr>
            <sz val="9"/>
            <rFont val="Noto Sans CJK SC Regular"/>
            <family val="2"/>
            <charset val="1"/>
          </rPr>
          <t xml:space="preserve">）
</t>
        </r>
        <r>
          <rPr>
            <sz val="9"/>
            <rFont val="宋体"/>
            <family val="0"/>
            <charset val="134"/>
          </rPr>
          <t xml:space="preserve">A.</t>
        </r>
        <r>
          <rPr>
            <sz val="9"/>
            <rFont val="Noto Sans CJK SC Regular"/>
            <family val="2"/>
            <charset val="1"/>
          </rPr>
          <t xml:space="preserve">餐饮娱乐类包括就餐场所和餐馆（</t>
        </r>
        <r>
          <rPr>
            <sz val="9"/>
            <rFont val="宋体"/>
            <family val="0"/>
            <charset val="134"/>
          </rPr>
          <t xml:space="preserve">5812</t>
        </r>
        <r>
          <rPr>
            <sz val="9"/>
            <rFont val="Noto Sans CJK SC Regular"/>
            <family val="2"/>
            <charset val="1"/>
          </rPr>
          <t xml:space="preserve">）、快餐店（</t>
        </r>
        <r>
          <rPr>
            <sz val="9"/>
            <rFont val="宋体"/>
            <family val="0"/>
            <charset val="134"/>
          </rPr>
          <t xml:space="preserve">5814</t>
        </r>
        <r>
          <rPr>
            <sz val="9"/>
            <rFont val="Noto Sans CJK SC Regular"/>
            <family val="2"/>
            <charset val="1"/>
          </rPr>
          <t xml:space="preserve">）、饮酒场所（酒吧、酒馆、夜总会、鸡尾酒大厅、迪斯科舞厅）（</t>
        </r>
        <r>
          <rPr>
            <sz val="9"/>
            <rFont val="宋体"/>
            <family val="0"/>
            <charset val="134"/>
          </rPr>
          <t xml:space="preserve">5813</t>
        </r>
        <r>
          <rPr>
            <sz val="9"/>
            <rFont val="Noto Sans CJK SC Regular"/>
            <family val="2"/>
            <charset val="1"/>
          </rPr>
          <t xml:space="preserve">）、歌舞厅（</t>
        </r>
        <r>
          <rPr>
            <sz val="9"/>
            <rFont val="宋体"/>
            <family val="0"/>
            <charset val="134"/>
          </rPr>
          <t xml:space="preserve">7911</t>
        </r>
        <r>
          <rPr>
            <sz val="9"/>
            <rFont val="Noto Sans CJK SC Regular"/>
            <family val="2"/>
            <charset val="1"/>
          </rPr>
          <t xml:space="preserve">）、大型游戏机和游戏场所（</t>
        </r>
        <r>
          <rPr>
            <sz val="9"/>
            <rFont val="宋体"/>
            <family val="0"/>
            <charset val="134"/>
          </rPr>
          <t xml:space="preserve">7994</t>
        </r>
        <r>
          <rPr>
            <sz val="9"/>
            <rFont val="Noto Sans CJK SC Regular"/>
            <family val="2"/>
            <charset val="1"/>
          </rPr>
          <t xml:space="preserve">）、游乐园、马戏团、嘉年华、占卜（</t>
        </r>
        <r>
          <rPr>
            <sz val="9"/>
            <rFont val="宋体"/>
            <family val="0"/>
            <charset val="134"/>
          </rPr>
          <t xml:space="preserve">7996</t>
        </r>
        <r>
          <rPr>
            <sz val="9"/>
            <rFont val="Noto Sans CJK SC Regular"/>
            <family val="2"/>
            <charset val="1"/>
          </rPr>
          <t xml:space="preserve">）、戏剧制片（不含电影）、演出和票务（</t>
        </r>
        <r>
          <rPr>
            <sz val="9"/>
            <rFont val="宋体"/>
            <family val="0"/>
            <charset val="134"/>
          </rPr>
          <t xml:space="preserve">7922</t>
        </r>
        <r>
          <rPr>
            <sz val="9"/>
            <rFont val="Noto Sans CJK SC Regular"/>
            <family val="2"/>
            <charset val="1"/>
          </rPr>
          <t xml:space="preserve">）、电影院（</t>
        </r>
        <r>
          <rPr>
            <sz val="9"/>
            <rFont val="宋体"/>
            <family val="0"/>
            <charset val="134"/>
          </rPr>
          <t xml:space="preserve">7832</t>
        </r>
        <r>
          <rPr>
            <sz val="9"/>
            <rFont val="Noto Sans CJK SC Regular"/>
            <family val="2"/>
            <charset val="1"/>
          </rPr>
          <t xml:space="preserve">）；
</t>
        </r>
        <r>
          <rPr>
            <sz val="9"/>
            <rFont val="宋体"/>
            <family val="0"/>
            <charset val="134"/>
          </rPr>
          <t xml:space="preserve">B.</t>
        </r>
        <r>
          <rPr>
            <sz val="9"/>
            <rFont val="Noto Sans CJK SC Regular"/>
            <family val="2"/>
            <charset val="1"/>
          </rPr>
          <t xml:space="preserve">购物类包括大型仓储式超级市场（</t>
        </r>
        <r>
          <rPr>
            <sz val="9"/>
            <rFont val="宋体"/>
            <family val="0"/>
            <charset val="134"/>
          </rPr>
          <t xml:space="preserve">5411</t>
        </r>
        <r>
          <rPr>
            <sz val="9"/>
            <rFont val="Noto Sans CJK SC Regular"/>
            <family val="2"/>
            <charset val="1"/>
          </rPr>
          <t xml:space="preserve">）、大型仓储式家庭用品卖场（</t>
        </r>
        <r>
          <rPr>
            <sz val="9"/>
            <rFont val="宋体"/>
            <family val="0"/>
            <charset val="134"/>
          </rPr>
          <t xml:space="preserve">5200</t>
        </r>
        <r>
          <rPr>
            <sz val="9"/>
            <rFont val="Noto Sans CJK SC Regular"/>
            <family val="2"/>
            <charset val="1"/>
          </rPr>
          <t xml:space="preserve">）、百货商店（</t>
        </r>
        <r>
          <rPr>
            <sz val="9"/>
            <rFont val="宋体"/>
            <family val="0"/>
            <charset val="134"/>
          </rPr>
          <t xml:space="preserve">5311</t>
        </r>
        <r>
          <rPr>
            <sz val="9"/>
            <rFont val="Noto Sans CJK SC Regular"/>
            <family val="2"/>
            <charset val="1"/>
          </rPr>
          <t xml:space="preserve">）、电子设备、家用电器商店（</t>
        </r>
        <r>
          <rPr>
            <sz val="9"/>
            <rFont val="宋体"/>
            <family val="0"/>
            <charset val="134"/>
          </rPr>
          <t xml:space="preserve">5732</t>
        </r>
        <r>
          <rPr>
            <sz val="9"/>
            <rFont val="Noto Sans CJK SC Regular"/>
            <family val="2"/>
            <charset val="1"/>
          </rPr>
          <t xml:space="preserve">）、体育用品店（</t>
        </r>
        <r>
          <rPr>
            <sz val="9"/>
            <rFont val="宋体"/>
            <family val="0"/>
            <charset val="134"/>
          </rPr>
          <t xml:space="preserve">5941</t>
        </r>
        <r>
          <rPr>
            <sz val="9"/>
            <rFont val="Noto Sans CJK SC Regular"/>
            <family val="2"/>
            <charset val="1"/>
          </rPr>
          <t xml:space="preserve">）、化妆品商店（</t>
        </r>
        <r>
          <rPr>
            <sz val="9"/>
            <rFont val="宋体"/>
            <family val="0"/>
            <charset val="134"/>
          </rPr>
          <t xml:space="preserve">5977</t>
        </r>
        <r>
          <rPr>
            <sz val="9"/>
            <rFont val="Noto Sans CJK SC Regular"/>
            <family val="2"/>
            <charset val="1"/>
          </rPr>
          <t xml:space="preserve">）、美容理发店（</t>
        </r>
        <r>
          <rPr>
            <sz val="9"/>
            <rFont val="宋体"/>
            <family val="0"/>
            <charset val="134"/>
          </rPr>
          <t xml:space="preserve">7230</t>
        </r>
        <r>
          <rPr>
            <sz val="9"/>
            <rFont val="Noto Sans CJK SC Regular"/>
            <family val="2"/>
            <charset val="1"/>
          </rPr>
          <t xml:space="preserve">）、保健及美容</t>
        </r>
        <r>
          <rPr>
            <sz val="9"/>
            <rFont val="宋体"/>
            <family val="0"/>
            <charset val="134"/>
          </rPr>
          <t xml:space="preserve">SPA</t>
        </r>
        <r>
          <rPr>
            <sz val="9"/>
            <rFont val="Noto Sans CJK SC Regular"/>
            <family val="2"/>
            <charset val="1"/>
          </rPr>
          <t xml:space="preserve">（</t>
        </r>
        <r>
          <rPr>
            <sz val="9"/>
            <rFont val="宋体"/>
            <family val="0"/>
            <charset val="134"/>
          </rPr>
          <t xml:space="preserve">7298</t>
        </r>
        <r>
          <rPr>
            <sz val="9"/>
            <rFont val="Noto Sans CJK SC Regular"/>
            <family val="2"/>
            <charset val="1"/>
          </rPr>
          <t xml:space="preserve">）；
</t>
        </r>
        <r>
          <rPr>
            <sz val="9"/>
            <rFont val="宋体"/>
            <family val="0"/>
            <charset val="134"/>
          </rPr>
          <t xml:space="preserve">C.</t>
        </r>
        <r>
          <rPr>
            <sz val="9"/>
            <rFont val="Noto Sans CJK SC Regular"/>
            <family val="2"/>
            <charset val="1"/>
          </rPr>
          <t xml:space="preserve">旅行类包括住宿服务（旅馆、酒店、汽车旅馆、度假村等）（</t>
        </r>
        <r>
          <rPr>
            <sz val="9"/>
            <rFont val="宋体"/>
            <family val="0"/>
            <charset val="134"/>
          </rPr>
          <t xml:space="preserve">7011</t>
        </r>
        <r>
          <rPr>
            <sz val="9"/>
            <rFont val="Noto Sans CJK SC Regular"/>
            <family val="2"/>
            <charset val="1"/>
          </rPr>
          <t xml:space="preserve">）、运动和娱乐露营地（</t>
        </r>
        <r>
          <rPr>
            <sz val="9"/>
            <rFont val="宋体"/>
            <family val="0"/>
            <charset val="134"/>
          </rPr>
          <t xml:space="preserve">7032</t>
        </r>
        <r>
          <rPr>
            <sz val="9"/>
            <rFont val="Noto Sans CJK SC Regular"/>
            <family val="2"/>
            <charset val="1"/>
          </rPr>
          <t xml:space="preserve">）、铁路客运（</t>
        </r>
        <r>
          <rPr>
            <sz val="9"/>
            <rFont val="宋体"/>
            <family val="0"/>
            <charset val="134"/>
          </rPr>
          <t xml:space="preserve">4112</t>
        </r>
        <r>
          <rPr>
            <sz val="9"/>
            <rFont val="Noto Sans CJK SC Regular"/>
            <family val="2"/>
            <charset val="1"/>
          </rPr>
          <t xml:space="preserve">）、航空公司（</t>
        </r>
        <r>
          <rPr>
            <sz val="9"/>
            <rFont val="宋体"/>
            <family val="0"/>
            <charset val="134"/>
          </rPr>
          <t xml:space="preserve">4511</t>
        </r>
        <r>
          <rPr>
            <sz val="9"/>
            <rFont val="Noto Sans CJK SC Regular"/>
            <family val="2"/>
            <charset val="1"/>
          </rPr>
          <t xml:space="preserve">）、旅行社（</t>
        </r>
        <r>
          <rPr>
            <sz val="9"/>
            <rFont val="宋体"/>
            <family val="0"/>
            <charset val="134"/>
          </rPr>
          <t xml:space="preserve">4722</t>
        </r>
        <r>
          <rPr>
            <sz val="9"/>
            <rFont val="Noto Sans CJK SC Regular"/>
            <family val="2"/>
            <charset val="1"/>
          </rPr>
          <t xml:space="preserve">）、机场服务（</t>
        </r>
        <r>
          <rPr>
            <sz val="9"/>
            <rFont val="宋体"/>
            <family val="0"/>
            <charset val="134"/>
          </rPr>
          <t xml:space="preserve">4582</t>
        </r>
        <r>
          <rPr>
            <sz val="9"/>
            <rFont val="Noto Sans CJK SC Regular"/>
            <family val="2"/>
            <charset val="1"/>
          </rPr>
          <t xml:space="preserve">）、轮船及巡游航线服务（</t>
        </r>
        <r>
          <rPr>
            <sz val="9"/>
            <rFont val="宋体"/>
            <family val="0"/>
            <charset val="134"/>
          </rPr>
          <t xml:space="preserve">4411</t>
        </r>
        <r>
          <rPr>
            <sz val="9"/>
            <rFont val="Noto Sans CJK SC Regular"/>
            <family val="2"/>
            <charset val="1"/>
          </rPr>
          <t xml:space="preserve">）、汽车出租（</t>
        </r>
        <r>
          <rPr>
            <sz val="9"/>
            <rFont val="宋体"/>
            <family val="0"/>
            <charset val="134"/>
          </rPr>
          <t xml:space="preserve">7512</t>
        </r>
        <r>
          <rPr>
            <sz val="9"/>
            <rFont val="Noto Sans CJK SC Regular"/>
            <family val="2"/>
            <charset val="1"/>
          </rPr>
          <t xml:space="preserve">）、旅游与展览（</t>
        </r>
        <r>
          <rPr>
            <sz val="9"/>
            <rFont val="宋体"/>
            <family val="0"/>
            <charset val="134"/>
          </rPr>
          <t xml:space="preserve">7991</t>
        </r>
        <r>
          <rPr>
            <sz val="9"/>
            <rFont val="Noto Sans CJK SC Regular"/>
            <family val="2"/>
            <charset val="1"/>
          </rPr>
          <t xml:space="preserve">）、旅游相关服务直销（</t>
        </r>
        <r>
          <rPr>
            <sz val="9"/>
            <rFont val="宋体"/>
            <family val="0"/>
            <charset val="134"/>
          </rPr>
          <t xml:space="preserve">5962</t>
        </r>
        <r>
          <rPr>
            <sz val="9"/>
            <rFont val="Noto Sans CJK SC Regular"/>
            <family val="2"/>
            <charset val="1"/>
          </rPr>
          <t xml:space="preserve">）。 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/>
  </authors>
  <commentList>
    <comment ref="B24" authorId="0">
      <text>
        <r>
          <rPr>
            <sz val="9"/>
            <rFont val="宋体"/>
            <family val="0"/>
            <charset val="134"/>
          </rPr>
          <t xml:space="preserve">1055T:
831331958120035</t>
        </r>
      </text>
    </comment>
    <comment ref="B25" authorId="0">
      <text>
        <r>
          <rPr>
            <sz val="9"/>
            <rFont val="宋体"/>
            <family val="0"/>
            <charset val="134"/>
          </rPr>
          <t xml:space="preserve">YWD:
831331070110425</t>
        </r>
      </text>
    </comment>
    <comment ref="B26" authorId="0">
      <text>
        <r>
          <rPr>
            <sz val="9"/>
            <rFont val="宋体"/>
            <family val="0"/>
            <charset val="134"/>
          </rPr>
          <t xml:space="preserve">1055T:
831331072980120</t>
        </r>
      </text>
    </comment>
    <comment ref="B28" authorId="0">
      <text>
        <r>
          <rPr>
            <sz val="9"/>
            <rFont val="宋体"/>
            <family val="0"/>
            <charset val="134"/>
          </rPr>
          <t xml:space="preserve">1055T:
80133105533045A</t>
        </r>
      </text>
    </comment>
    <comment ref="B29" authorId="0">
      <text>
        <r>
          <rPr>
            <sz val="9"/>
            <rFont val="宋体"/>
            <family val="0"/>
            <charset val="134"/>
          </rPr>
          <t xml:space="preserve">1055T:
80133105732534A</t>
        </r>
      </text>
    </comment>
    <comment ref="B30" authorId="0">
      <text>
        <r>
          <rPr>
            <sz val="9"/>
            <rFont val="宋体"/>
            <family val="0"/>
            <charset val="134"/>
          </rPr>
          <t xml:space="preserve">1055T:
80133105651450A</t>
        </r>
      </text>
    </comment>
    <comment ref="B32" authorId="0">
      <text>
        <r>
          <rPr>
            <sz val="9"/>
            <rFont val="宋体"/>
            <family val="0"/>
            <charset val="134"/>
          </rPr>
          <t xml:space="preserve">Administrator:
5411 0.38 </t>
        </r>
        <r>
          <rPr>
            <sz val="9"/>
            <rFont val="Noto Sans CJK SC Regular"/>
            <family val="2"/>
            <charset val="1"/>
          </rPr>
          <t xml:space="preserve">无积分
娱乐会所超</t>
        </r>
        <r>
          <rPr>
            <sz val="9"/>
            <rFont val="宋体"/>
            <family val="0"/>
            <charset val="134"/>
          </rPr>
          <t xml:space="preserve">1</t>
        </r>
        <r>
          <rPr>
            <sz val="9"/>
            <rFont val="Noto Sans CJK SC Regular"/>
            <family val="2"/>
            <charset val="1"/>
          </rPr>
          <t xml:space="preserve">万跳码
</t>
        </r>
      </text>
    </comment>
    <comment ref="C8" authorId="0">
      <text>
        <r>
          <rPr>
            <sz val="9"/>
            <rFont val="宋体"/>
            <family val="0"/>
            <charset val="134"/>
          </rPr>
          <t xml:space="preserve">YWD:
5411 0.38 </t>
        </r>
        <r>
          <rPr>
            <sz val="9"/>
            <rFont val="Noto Sans CJK SC Regular"/>
            <family val="2"/>
            <charset val="1"/>
          </rPr>
          <t xml:space="preserve">无积分</t>
        </r>
      </text>
    </comment>
    <comment ref="C10" authorId="0">
      <text>
        <r>
          <rPr>
            <sz val="9"/>
            <rFont val="宋体"/>
            <family val="0"/>
            <charset val="134"/>
          </rPr>
          <t xml:space="preserve">YWD:
836290059950060</t>
        </r>
      </text>
    </comment>
    <comment ref="C12" authorId="0">
      <text>
        <r>
          <rPr>
            <sz val="9"/>
            <rFont val="宋体"/>
            <family val="0"/>
            <charset val="134"/>
          </rPr>
          <t xml:space="preserve">YWD:
5813</t>
        </r>
      </text>
    </comment>
    <comment ref="C13" authorId="0">
      <text>
        <r>
          <rPr>
            <sz val="9"/>
            <rFont val="宋体"/>
            <family val="0"/>
            <charset val="134"/>
          </rPr>
          <t xml:space="preserve">YWD:
5813</t>
        </r>
      </text>
    </comment>
    <comment ref="C14" authorId="0">
      <text>
        <r>
          <rPr>
            <sz val="9"/>
            <rFont val="宋体"/>
            <family val="0"/>
            <charset val="134"/>
          </rPr>
          <t xml:space="preserve">YWD:
7011</t>
        </r>
      </text>
    </comment>
    <comment ref="C16" authorId="0">
      <text>
        <r>
          <rPr>
            <sz val="9"/>
            <rFont val="宋体"/>
            <family val="0"/>
            <charset val="134"/>
          </rPr>
          <t xml:space="preserve">YWD:
5137</t>
        </r>
      </text>
    </comment>
    <comment ref="C18" authorId="0">
      <text>
        <r>
          <rPr>
            <sz val="9"/>
            <rFont val="宋体"/>
            <family val="0"/>
            <charset val="134"/>
          </rPr>
          <t xml:space="preserve">YWD:
5812</t>
        </r>
      </text>
    </comment>
    <comment ref="C20" authorId="0">
      <text>
        <r>
          <rPr>
            <sz val="9"/>
            <rFont val="宋体"/>
            <family val="0"/>
            <charset val="134"/>
          </rPr>
          <t xml:space="preserve">YWD:
7911</t>
        </r>
      </text>
    </comment>
    <comment ref="C21" authorId="0">
      <text>
        <r>
          <rPr>
            <sz val="9"/>
            <rFont val="宋体"/>
            <family val="0"/>
            <charset val="134"/>
          </rPr>
          <t xml:space="preserve">YWD:
5094</t>
        </r>
      </text>
    </comment>
    <comment ref="C22" authorId="0">
      <text>
        <r>
          <rPr>
            <sz val="9"/>
            <rFont val="宋体"/>
            <family val="0"/>
            <charset val="134"/>
          </rPr>
          <t xml:space="preserve">YWD:
5411</t>
        </r>
      </text>
    </comment>
    <comment ref="C24" authorId="0">
      <text>
        <r>
          <rPr>
            <sz val="9"/>
            <rFont val="宋体"/>
            <family val="0"/>
            <charset val="134"/>
          </rPr>
          <t xml:space="preserve">1055T:
831331053990074</t>
        </r>
      </text>
    </comment>
    <comment ref="C25" authorId="0">
      <text>
        <r>
          <rPr>
            <sz val="9"/>
            <rFont val="宋体"/>
            <family val="0"/>
            <charset val="134"/>
          </rPr>
          <t xml:space="preserve">YWD:
831331057120155</t>
        </r>
      </text>
    </comment>
    <comment ref="D1" authorId="0">
      <text>
        <r>
          <rPr>
            <sz val="9"/>
            <rFont val="宋体"/>
            <family val="0"/>
            <charset val="134"/>
          </rPr>
          <t xml:space="preserve">YWD:
5411</t>
        </r>
      </text>
    </comment>
    <comment ref="D5" authorId="0">
      <text>
        <r>
          <rPr>
            <sz val="9"/>
            <rFont val="宋体"/>
            <family val="0"/>
            <charset val="134"/>
          </rPr>
          <t xml:space="preserve">YWD:
5511</t>
        </r>
      </text>
    </comment>
    <comment ref="D8" authorId="0">
      <text>
        <r>
          <rPr>
            <sz val="9"/>
            <rFont val="宋体"/>
            <family val="0"/>
            <charset val="134"/>
          </rPr>
          <t xml:space="preserve">1055T:
836290053110351</t>
        </r>
      </text>
    </comment>
    <comment ref="D13" authorId="0">
      <text>
        <r>
          <rPr>
            <sz val="9"/>
            <rFont val="宋体"/>
            <family val="0"/>
            <charset val="134"/>
          </rPr>
          <t xml:space="preserve">YWD:
7911</t>
        </r>
      </text>
    </comment>
    <comment ref="D18" authorId="0">
      <text>
        <r>
          <rPr>
            <sz val="9"/>
            <rFont val="宋体"/>
            <family val="0"/>
            <charset val="134"/>
          </rPr>
          <t xml:space="preserve">YWD:
5812</t>
        </r>
      </text>
    </comment>
    <comment ref="D19" authorId="0">
      <text>
        <r>
          <rPr>
            <sz val="9"/>
            <rFont val="宋体"/>
            <family val="0"/>
            <charset val="134"/>
          </rPr>
          <t xml:space="preserve">1055T:
5813</t>
        </r>
      </text>
    </comment>
    <comment ref="D21" authorId="0">
      <text>
        <r>
          <rPr>
            <sz val="9"/>
            <rFont val="宋体"/>
            <family val="0"/>
            <charset val="134"/>
          </rPr>
          <t xml:space="preserve">YWD:
5970</t>
        </r>
      </text>
    </comment>
    <comment ref="D25" authorId="0">
      <text>
        <r>
          <rPr>
            <sz val="9"/>
            <rFont val="宋体"/>
            <family val="0"/>
            <charset val="134"/>
          </rPr>
          <t xml:space="preserve">YWD:
831331072300167</t>
        </r>
      </text>
    </comment>
    <comment ref="E2" authorId="0">
      <text>
        <r>
          <rPr>
            <sz val="9"/>
            <rFont val="宋体"/>
            <family val="0"/>
            <charset val="134"/>
          </rPr>
          <t xml:space="preserve">YWD:
5661</t>
        </r>
      </text>
    </comment>
    <comment ref="E9" authorId="0">
      <text>
        <r>
          <rPr>
            <sz val="9"/>
            <rFont val="宋体"/>
            <family val="0"/>
            <charset val="134"/>
          </rPr>
          <t xml:space="preserve">YWD:
5811</t>
        </r>
      </text>
    </comment>
    <comment ref="E13" authorId="0">
      <text>
        <r>
          <rPr>
            <sz val="9"/>
            <rFont val="宋体"/>
            <family val="0"/>
            <charset val="134"/>
          </rPr>
          <t xml:space="preserve">YWD:
5813</t>
        </r>
      </text>
    </comment>
    <comment ref="E18" authorId="0">
      <text>
        <r>
          <rPr>
            <sz val="9"/>
            <rFont val="宋体"/>
            <family val="0"/>
            <charset val="134"/>
          </rPr>
          <t xml:space="preserve">1055T:
5812 </t>
        </r>
        <r>
          <rPr>
            <sz val="9"/>
            <rFont val="Noto Sans CJK SC Regular"/>
            <family val="2"/>
            <charset val="1"/>
          </rPr>
          <t xml:space="preserve">但是地区代码错误</t>
        </r>
      </text>
    </comment>
    <comment ref="F10" authorId="0">
      <text>
        <r>
          <rPr>
            <sz val="9"/>
            <rFont val="宋体"/>
            <family val="0"/>
            <charset val="134"/>
          </rPr>
          <t xml:space="preserve">1055T:
836290059470119</t>
        </r>
      </text>
    </comment>
    <comment ref="F14" authorId="0">
      <text>
        <r>
          <rPr>
            <sz val="9"/>
            <rFont val="宋体"/>
            <family val="0"/>
            <charset val="134"/>
          </rPr>
          <t xml:space="preserve">1055T:
7011</t>
        </r>
      </text>
    </comment>
    <comment ref="F18" authorId="0">
      <text>
        <r>
          <rPr>
            <sz val="9"/>
            <rFont val="宋体"/>
            <family val="0"/>
            <charset val="134"/>
          </rPr>
          <t xml:space="preserve">YWD:
890331058122864</t>
        </r>
      </text>
    </comment>
    <comment ref="G9" authorId="0">
      <text>
        <r>
          <rPr>
            <sz val="9"/>
            <rFont val="宋体"/>
            <family val="0"/>
            <charset val="134"/>
          </rPr>
          <t xml:space="preserve">YWD:
5812</t>
        </r>
      </text>
    </comment>
    <comment ref="H9" authorId="0">
      <text>
        <r>
          <rPr>
            <sz val="9"/>
            <rFont val="宋体"/>
            <family val="0"/>
            <charset val="134"/>
          </rPr>
          <t xml:space="preserve">1055T:
836290058141412</t>
        </r>
      </text>
    </comment>
  </commentList>
</comments>
</file>

<file path=xl/sharedStrings.xml><?xml version="1.0" encoding="utf-8"?>
<sst xmlns="http://schemas.openxmlformats.org/spreadsheetml/2006/main" count="1238" uniqueCount="500">
  <si>
    <t xml:space="preserve">日期</t>
  </si>
  <si>
    <t xml:space="preserve">修改银行</t>
  </si>
  <si>
    <t xml:space="preserve">账单日</t>
  </si>
  <si>
    <t xml:space="preserve">免息期</t>
  </si>
  <si>
    <t xml:space="preserve">起刷日</t>
  </si>
  <si>
    <t xml:space="preserve">还款日</t>
  </si>
  <si>
    <t xml:space="preserve">建设银行</t>
  </si>
  <si>
    <t xml:space="preserve">2-&gt;25</t>
  </si>
  <si>
    <r>
      <rPr>
        <sz val="11"/>
        <color rgb="FF000000"/>
        <rFont val="Noto Sans CJK SC Regular"/>
        <family val="2"/>
        <charset val="1"/>
      </rPr>
      <t xml:space="preserve">免息</t>
    </r>
    <r>
      <rPr>
        <sz val="11"/>
        <color rgb="FF000000"/>
        <rFont val="宋体"/>
        <family val="0"/>
        <charset val="134"/>
      </rPr>
      <t xml:space="preserve">73</t>
    </r>
    <r>
      <rPr>
        <sz val="11"/>
        <color rgb="FF000000"/>
        <rFont val="Noto Sans CJK SC Regular"/>
        <family val="2"/>
        <charset val="1"/>
      </rPr>
      <t xml:space="preserve">天</t>
    </r>
  </si>
  <si>
    <t xml:space="preserve">平安银行</t>
  </si>
  <si>
    <t xml:space="preserve">7-&gt;2</t>
  </si>
  <si>
    <r>
      <rPr>
        <sz val="11"/>
        <color rgb="FF000000"/>
        <rFont val="Noto Sans CJK SC Regular"/>
        <family val="2"/>
        <charset val="1"/>
      </rPr>
      <t xml:space="preserve">免息</t>
    </r>
    <r>
      <rPr>
        <sz val="11"/>
        <color rgb="FF000000"/>
        <rFont val="宋体"/>
        <family val="0"/>
        <charset val="134"/>
      </rPr>
      <t xml:space="preserve">74</t>
    </r>
    <r>
      <rPr>
        <sz val="11"/>
        <color rgb="FF000000"/>
        <rFont val="Noto Sans CJK SC Regular"/>
        <family val="2"/>
        <charset val="1"/>
      </rPr>
      <t xml:space="preserve">天</t>
    </r>
  </si>
  <si>
    <t xml:space="preserve">临时加粗</t>
  </si>
  <si>
    <r>
      <rPr>
        <sz val="11"/>
        <color rgb="FF000000"/>
        <rFont val="宋体"/>
        <family val="0"/>
        <charset val="134"/>
      </rPr>
      <t xml:space="preserve">1</t>
    </r>
    <r>
      <rPr>
        <sz val="11"/>
        <color rgb="FF000000"/>
        <rFont val="Noto Sans CJK SC Regular"/>
        <family val="2"/>
        <charset val="1"/>
      </rPr>
      <t xml:space="preserve">日</t>
    </r>
  </si>
  <si>
    <t xml:space="preserve">工商银行</t>
  </si>
  <si>
    <r>
      <rPr>
        <sz val="11"/>
        <color rgb="FF000000"/>
        <rFont val="宋体"/>
        <family val="0"/>
        <charset val="134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日</t>
    </r>
  </si>
  <si>
    <t xml:space="preserve">广发银行</t>
  </si>
  <si>
    <r>
      <rPr>
        <sz val="11"/>
        <color rgb="FF000000"/>
        <rFont val="宋体"/>
        <family val="0"/>
        <charset val="134"/>
      </rPr>
      <t xml:space="preserve">3</t>
    </r>
    <r>
      <rPr>
        <sz val="11"/>
        <color rgb="FF000000"/>
        <rFont val="Noto Sans CJK SC Regular"/>
        <family val="2"/>
        <charset val="1"/>
      </rPr>
      <t xml:space="preserve">日</t>
    </r>
  </si>
  <si>
    <r>
      <rPr>
        <sz val="11"/>
        <color rgb="FF000000"/>
        <rFont val="宋体"/>
        <family val="0"/>
        <charset val="134"/>
      </rPr>
      <t xml:space="preserve">4</t>
    </r>
    <r>
      <rPr>
        <sz val="11"/>
        <color rgb="FF000000"/>
        <rFont val="Noto Sans CJK SC Regular"/>
        <family val="2"/>
        <charset val="1"/>
      </rPr>
      <t xml:space="preserve">日</t>
    </r>
  </si>
  <si>
    <t xml:space="preserve">浙商银行</t>
  </si>
  <si>
    <r>
      <rPr>
        <sz val="11"/>
        <color rgb="FF000000"/>
        <rFont val="宋体"/>
        <family val="0"/>
        <charset val="134"/>
      </rPr>
      <t xml:space="preserve">5</t>
    </r>
    <r>
      <rPr>
        <sz val="11"/>
        <color rgb="FF000000"/>
        <rFont val="Noto Sans CJK SC Regular"/>
        <family val="2"/>
        <charset val="1"/>
      </rPr>
      <t xml:space="preserve">日</t>
    </r>
  </si>
  <si>
    <r>
      <rPr>
        <sz val="11"/>
        <color rgb="FF000000"/>
        <rFont val="宋体"/>
        <family val="0"/>
        <charset val="134"/>
      </rPr>
      <t xml:space="preserve">6</t>
    </r>
    <r>
      <rPr>
        <sz val="11"/>
        <color rgb="FF000000"/>
        <rFont val="Noto Sans CJK SC Regular"/>
        <family val="2"/>
        <charset val="1"/>
      </rPr>
      <t xml:space="preserve">日</t>
    </r>
  </si>
  <si>
    <t xml:space="preserve">光大银行</t>
  </si>
  <si>
    <t xml:space="preserve">东亚银行</t>
  </si>
  <si>
    <t xml:space="preserve">兴业银行</t>
  </si>
  <si>
    <t xml:space="preserve">招商银行</t>
  </si>
  <si>
    <r>
      <rPr>
        <sz val="11"/>
        <color rgb="FF000000"/>
        <rFont val="宋体"/>
        <family val="0"/>
        <charset val="134"/>
      </rPr>
      <t xml:space="preserve">7</t>
    </r>
    <r>
      <rPr>
        <sz val="11"/>
        <color rgb="FF000000"/>
        <rFont val="Noto Sans CJK SC Regular"/>
        <family val="2"/>
        <charset val="1"/>
      </rPr>
      <t xml:space="preserve">日</t>
    </r>
  </si>
  <si>
    <t xml:space="preserve">华夏银行</t>
  </si>
  <si>
    <t xml:space="preserve">中国银行</t>
  </si>
  <si>
    <t xml:space="preserve">农业银行</t>
  </si>
  <si>
    <r>
      <rPr>
        <sz val="11"/>
        <color rgb="FF000000"/>
        <rFont val="宋体"/>
        <family val="0"/>
        <charset val="134"/>
      </rPr>
      <t xml:space="preserve">8</t>
    </r>
    <r>
      <rPr>
        <sz val="11"/>
        <color rgb="FF000000"/>
        <rFont val="Noto Sans CJK SC Regular"/>
        <family val="2"/>
        <charset val="1"/>
      </rPr>
      <t xml:space="preserve">日</t>
    </r>
  </si>
  <si>
    <t xml:space="preserve">中信银行</t>
  </si>
  <si>
    <r>
      <rPr>
        <sz val="11"/>
        <color rgb="FF000000"/>
        <rFont val="宋体"/>
        <family val="0"/>
        <charset val="134"/>
      </rPr>
      <t xml:space="preserve">9</t>
    </r>
    <r>
      <rPr>
        <sz val="11"/>
        <color rgb="FF000000"/>
        <rFont val="Noto Sans CJK SC Regular"/>
        <family val="2"/>
        <charset val="1"/>
      </rPr>
      <t xml:space="preserve">日</t>
    </r>
  </si>
  <si>
    <r>
      <rPr>
        <sz val="11"/>
        <color rgb="FF000000"/>
        <rFont val="宋体"/>
        <family val="0"/>
        <charset val="134"/>
      </rPr>
      <t xml:space="preserve">10</t>
    </r>
    <r>
      <rPr>
        <sz val="11"/>
        <color rgb="FF000000"/>
        <rFont val="Noto Sans CJK SC Regular"/>
        <family val="2"/>
        <charset val="1"/>
      </rPr>
      <t xml:space="preserve">日</t>
    </r>
  </si>
  <si>
    <r>
      <rPr>
        <sz val="11"/>
        <color rgb="FF000000"/>
        <rFont val="宋体"/>
        <family val="0"/>
        <charset val="134"/>
      </rPr>
      <t xml:space="preserve">11</t>
    </r>
    <r>
      <rPr>
        <sz val="11"/>
        <color rgb="FF000000"/>
        <rFont val="Noto Sans CJK SC Regular"/>
        <family val="2"/>
        <charset val="1"/>
      </rPr>
      <t xml:space="preserve">日</t>
    </r>
  </si>
  <si>
    <t xml:space="preserve">邮储银行</t>
  </si>
  <si>
    <r>
      <rPr>
        <sz val="11"/>
        <color rgb="FF000000"/>
        <rFont val="宋体"/>
        <family val="0"/>
        <charset val="134"/>
      </rPr>
      <t xml:space="preserve">12</t>
    </r>
    <r>
      <rPr>
        <sz val="11"/>
        <color rgb="FF000000"/>
        <rFont val="Noto Sans CJK SC Regular"/>
        <family val="2"/>
        <charset val="1"/>
      </rPr>
      <t xml:space="preserve">日</t>
    </r>
  </si>
  <si>
    <r>
      <rPr>
        <sz val="11"/>
        <color rgb="FF000000"/>
        <rFont val="宋体"/>
        <family val="0"/>
        <charset val="134"/>
      </rPr>
      <t xml:space="preserve">13</t>
    </r>
    <r>
      <rPr>
        <sz val="11"/>
        <color rgb="FF000000"/>
        <rFont val="Noto Sans CJK SC Regular"/>
        <family val="2"/>
        <charset val="1"/>
      </rPr>
      <t xml:space="preserve">日</t>
    </r>
  </si>
  <si>
    <t xml:space="preserve">民生银行</t>
  </si>
  <si>
    <r>
      <rPr>
        <sz val="11"/>
        <color rgb="FF000000"/>
        <rFont val="宋体"/>
        <family val="0"/>
        <charset val="134"/>
      </rPr>
      <t xml:space="preserve">14</t>
    </r>
    <r>
      <rPr>
        <sz val="11"/>
        <color rgb="FF000000"/>
        <rFont val="Noto Sans CJK SC Regular"/>
        <family val="2"/>
        <charset val="1"/>
      </rPr>
      <t xml:space="preserve">日</t>
    </r>
  </si>
  <si>
    <r>
      <rPr>
        <sz val="11"/>
        <color rgb="FF000000"/>
        <rFont val="宋体"/>
        <family val="0"/>
        <charset val="134"/>
      </rPr>
      <t xml:space="preserve">15</t>
    </r>
    <r>
      <rPr>
        <sz val="11"/>
        <color rgb="FF000000"/>
        <rFont val="Noto Sans CJK SC Regular"/>
        <family val="2"/>
        <charset val="1"/>
      </rPr>
      <t xml:space="preserve">日</t>
    </r>
  </si>
  <si>
    <r>
      <rPr>
        <sz val="11"/>
        <color rgb="FF000000"/>
        <rFont val="宋体"/>
        <family val="0"/>
        <charset val="134"/>
      </rPr>
      <t xml:space="preserve">16</t>
    </r>
    <r>
      <rPr>
        <sz val="11"/>
        <color rgb="FF000000"/>
        <rFont val="Noto Sans CJK SC Regular"/>
        <family val="2"/>
        <charset val="1"/>
      </rPr>
      <t xml:space="preserve">日</t>
    </r>
  </si>
  <si>
    <t xml:space="preserve">交通银行</t>
  </si>
  <si>
    <r>
      <rPr>
        <sz val="11"/>
        <color rgb="FF000000"/>
        <rFont val="宋体"/>
        <family val="0"/>
        <charset val="134"/>
      </rPr>
      <t xml:space="preserve">17</t>
    </r>
    <r>
      <rPr>
        <sz val="11"/>
        <color rgb="FF000000"/>
        <rFont val="Noto Sans CJK SC Regular"/>
        <family val="2"/>
        <charset val="1"/>
      </rPr>
      <t xml:space="preserve">日</t>
    </r>
  </si>
  <si>
    <r>
      <rPr>
        <sz val="11"/>
        <color rgb="FF000000"/>
        <rFont val="宋体"/>
        <family val="0"/>
        <charset val="134"/>
      </rPr>
      <t xml:space="preserve">18</t>
    </r>
    <r>
      <rPr>
        <sz val="11"/>
        <color rgb="FF000000"/>
        <rFont val="Noto Sans CJK SC Regular"/>
        <family val="2"/>
        <charset val="1"/>
      </rPr>
      <t xml:space="preserve">日</t>
    </r>
  </si>
  <si>
    <r>
      <rPr>
        <sz val="11"/>
        <color rgb="FF000000"/>
        <rFont val="宋体"/>
        <family val="0"/>
        <charset val="134"/>
      </rPr>
      <t xml:space="preserve">19</t>
    </r>
    <r>
      <rPr>
        <sz val="11"/>
        <color rgb="FF000000"/>
        <rFont val="Noto Sans CJK SC Regular"/>
        <family val="2"/>
        <charset val="1"/>
      </rPr>
      <t xml:space="preserve">日</t>
    </r>
  </si>
  <si>
    <r>
      <rPr>
        <sz val="11"/>
        <color rgb="FF000000"/>
        <rFont val="宋体"/>
        <family val="0"/>
        <charset val="134"/>
      </rPr>
      <t xml:space="preserve">20</t>
    </r>
    <r>
      <rPr>
        <sz val="11"/>
        <color rgb="FF000000"/>
        <rFont val="Noto Sans CJK SC Regular"/>
        <family val="2"/>
        <charset val="1"/>
      </rPr>
      <t xml:space="preserve">日</t>
    </r>
  </si>
  <si>
    <t xml:space="preserve">借呗</t>
  </si>
  <si>
    <r>
      <rPr>
        <sz val="11"/>
        <color rgb="FF000000"/>
        <rFont val="宋体"/>
        <family val="0"/>
        <charset val="134"/>
      </rPr>
      <t xml:space="preserve">21</t>
    </r>
    <r>
      <rPr>
        <sz val="11"/>
        <color rgb="FF000000"/>
        <rFont val="Noto Sans CJK SC Regular"/>
        <family val="2"/>
        <charset val="1"/>
      </rPr>
      <t xml:space="preserve">日</t>
    </r>
  </si>
  <si>
    <r>
      <rPr>
        <sz val="11"/>
        <color rgb="FF000000"/>
        <rFont val="宋体"/>
        <family val="0"/>
        <charset val="134"/>
      </rPr>
      <t xml:space="preserve">22</t>
    </r>
    <r>
      <rPr>
        <sz val="11"/>
        <color rgb="FF000000"/>
        <rFont val="Noto Sans CJK SC Regular"/>
        <family val="2"/>
        <charset val="1"/>
      </rPr>
      <t xml:space="preserve">日</t>
    </r>
  </si>
  <si>
    <r>
      <rPr>
        <sz val="11"/>
        <color rgb="FF000000"/>
        <rFont val="宋体"/>
        <family val="0"/>
        <charset val="134"/>
      </rPr>
      <t xml:space="preserve">23</t>
    </r>
    <r>
      <rPr>
        <sz val="11"/>
        <color rgb="FF000000"/>
        <rFont val="Noto Sans CJK SC Regular"/>
        <family val="2"/>
        <charset val="1"/>
      </rPr>
      <t xml:space="preserve">日</t>
    </r>
  </si>
  <si>
    <r>
      <rPr>
        <sz val="11"/>
        <color rgb="FF000000"/>
        <rFont val="宋体"/>
        <family val="0"/>
        <charset val="134"/>
      </rPr>
      <t xml:space="preserve">24</t>
    </r>
    <r>
      <rPr>
        <sz val="11"/>
        <color rgb="FF000000"/>
        <rFont val="Noto Sans CJK SC Regular"/>
        <family val="2"/>
        <charset val="1"/>
      </rPr>
      <t xml:space="preserve">日</t>
    </r>
  </si>
  <si>
    <r>
      <rPr>
        <sz val="11"/>
        <color rgb="FF000000"/>
        <rFont val="宋体"/>
        <family val="0"/>
        <charset val="134"/>
      </rPr>
      <t xml:space="preserve">25</t>
    </r>
    <r>
      <rPr>
        <sz val="11"/>
        <color rgb="FF000000"/>
        <rFont val="Noto Sans CJK SC Regular"/>
        <family val="2"/>
        <charset val="1"/>
      </rPr>
      <t xml:space="preserve">日</t>
    </r>
  </si>
  <si>
    <r>
      <rPr>
        <sz val="11"/>
        <color rgb="FF000000"/>
        <rFont val="宋体"/>
        <family val="0"/>
        <charset val="134"/>
      </rPr>
      <t xml:space="preserve">26</t>
    </r>
    <r>
      <rPr>
        <sz val="11"/>
        <color rgb="FF000000"/>
        <rFont val="Noto Sans CJK SC Regular"/>
        <family val="2"/>
        <charset val="1"/>
      </rPr>
      <t xml:space="preserve">日</t>
    </r>
  </si>
  <si>
    <r>
      <rPr>
        <sz val="11"/>
        <color rgb="FF000000"/>
        <rFont val="宋体"/>
        <family val="0"/>
        <charset val="134"/>
      </rPr>
      <t xml:space="preserve">27</t>
    </r>
    <r>
      <rPr>
        <sz val="11"/>
        <color rgb="FF000000"/>
        <rFont val="Noto Sans CJK SC Regular"/>
        <family val="2"/>
        <charset val="1"/>
      </rPr>
      <t xml:space="preserve">日</t>
    </r>
  </si>
  <si>
    <r>
      <rPr>
        <sz val="11"/>
        <color rgb="FF000000"/>
        <rFont val="宋体"/>
        <family val="0"/>
        <charset val="134"/>
      </rPr>
      <t xml:space="preserve">28</t>
    </r>
    <r>
      <rPr>
        <sz val="11"/>
        <color rgb="FF000000"/>
        <rFont val="Noto Sans CJK SC Regular"/>
        <family val="2"/>
        <charset val="1"/>
      </rPr>
      <t xml:space="preserve">日</t>
    </r>
  </si>
  <si>
    <r>
      <rPr>
        <sz val="11"/>
        <color rgb="FF000000"/>
        <rFont val="宋体"/>
        <family val="0"/>
        <charset val="134"/>
      </rPr>
      <t xml:space="preserve">29</t>
    </r>
    <r>
      <rPr>
        <sz val="11"/>
        <color rgb="FF000000"/>
        <rFont val="Noto Sans CJK SC Regular"/>
        <family val="2"/>
        <charset val="1"/>
      </rPr>
      <t xml:space="preserve">日</t>
    </r>
  </si>
  <si>
    <r>
      <rPr>
        <sz val="11"/>
        <color rgb="FF000000"/>
        <rFont val="宋体"/>
        <family val="0"/>
        <charset val="134"/>
      </rPr>
      <t xml:space="preserve">30</t>
    </r>
    <r>
      <rPr>
        <sz val="11"/>
        <color rgb="FF000000"/>
        <rFont val="Noto Sans CJK SC Regular"/>
        <family val="2"/>
        <charset val="1"/>
      </rPr>
      <t xml:space="preserve">日</t>
    </r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</si>
  <si>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Noto Sans CJK SC Regular"/>
        <family val="2"/>
        <charset val="1"/>
      </rPr>
      <t xml:space="preserve">加粗为不能修改账单日</t>
    </r>
  </si>
  <si>
    <r>
      <rPr>
        <sz val="11"/>
        <color rgb="FF000000"/>
        <rFont val="宋体"/>
        <family val="0"/>
        <charset val="134"/>
      </rPr>
      <t xml:space="preserve">2.</t>
    </r>
    <r>
      <rPr>
        <sz val="11"/>
        <color rgb="FF000000"/>
        <rFont val="Noto Sans CJK SC Regular"/>
        <family val="2"/>
        <charset val="1"/>
      </rPr>
      <t xml:space="preserve">下划线为起刷日和账单日不同</t>
    </r>
  </si>
  <si>
    <r>
      <rPr>
        <sz val="11"/>
        <color rgb="FF000000"/>
        <rFont val="宋体"/>
        <family val="0"/>
        <charset val="134"/>
      </rPr>
      <t xml:space="preserve">3.</t>
    </r>
    <r>
      <rPr>
        <sz val="11"/>
        <color rgb="FF000000"/>
        <rFont val="Noto Sans CJK SC Regular"/>
        <family val="2"/>
        <charset val="1"/>
      </rPr>
      <t xml:space="preserve">斜体为</t>
    </r>
    <r>
      <rPr>
        <sz val="11"/>
        <color rgb="FF000000"/>
        <rFont val="宋体"/>
        <family val="0"/>
        <charset val="134"/>
      </rPr>
      <t xml:space="preserve">56</t>
    </r>
    <r>
      <rPr>
        <sz val="11"/>
        <color rgb="FF000000"/>
        <rFont val="Noto Sans CJK SC Regular"/>
        <family val="2"/>
        <charset val="1"/>
      </rPr>
      <t xml:space="preserve">天</t>
    </r>
  </si>
  <si>
    <r>
      <rPr>
        <sz val="11"/>
        <color rgb="FF000000"/>
        <rFont val="宋体"/>
        <family val="0"/>
        <charset val="134"/>
      </rPr>
      <t xml:space="preserve">4.</t>
    </r>
    <r>
      <rPr>
        <sz val="11"/>
        <color rgb="FF000000"/>
        <rFont val="Noto Sans CJK SC Regular"/>
        <family val="2"/>
        <charset val="1"/>
      </rPr>
      <t xml:space="preserve">灰色为单数月</t>
    </r>
  </si>
  <si>
    <t xml:space="preserve">申卡顺序</t>
  </si>
  <si>
    <t xml:space="preserve">卡种（推倒加粗）</t>
  </si>
  <si>
    <t xml:space="preserve">征信</t>
  </si>
  <si>
    <t xml:space="preserve">征信电话</t>
  </si>
  <si>
    <t xml:space="preserve">申请日期</t>
  </si>
  <si>
    <r>
      <rPr>
        <sz val="11"/>
        <color rgb="FF000000"/>
        <rFont val="Noto Sans CJK SC Regular"/>
        <family val="2"/>
        <charset val="1"/>
      </rPr>
      <t xml:space="preserve">渠道</t>
    </r>
    <r>
      <rPr>
        <sz val="11"/>
        <color rgb="FF000000"/>
        <rFont val="宋体"/>
        <family val="0"/>
        <charset val="134"/>
      </rPr>
      <t xml:space="preserve">/</t>
    </r>
    <r>
      <rPr>
        <sz val="11"/>
        <color rgb="FF000000"/>
        <rFont val="Noto Sans CJK SC Regular"/>
        <family val="2"/>
        <charset val="1"/>
      </rPr>
      <t xml:space="preserve">结果</t>
    </r>
  </si>
  <si>
    <r>
      <rPr>
        <sz val="11"/>
        <color rgb="FF000000"/>
        <rFont val="Noto Sans CJK SC Regular"/>
        <family val="2"/>
        <charset val="1"/>
      </rPr>
      <t xml:space="preserve">材料</t>
    </r>
    <r>
      <rPr>
        <sz val="11"/>
        <color rgb="FF000000"/>
        <rFont val="宋体"/>
        <family val="0"/>
        <charset val="134"/>
      </rPr>
      <t xml:space="preserve">/</t>
    </r>
    <r>
      <rPr>
        <sz val="11"/>
        <color rgb="FF000000"/>
        <rFont val="Noto Sans CJK SC Regular"/>
        <family val="2"/>
        <charset val="1"/>
      </rPr>
      <t xml:space="preserve">备注</t>
    </r>
  </si>
  <si>
    <t xml:space="preserve">开卡日期</t>
  </si>
  <si>
    <t xml:space="preserve">头尾</t>
  </si>
  <si>
    <t xml:space="preserve">当前额度</t>
  </si>
  <si>
    <t xml:space="preserve">原始额度</t>
  </si>
  <si>
    <t xml:space="preserve">卡号</t>
  </si>
  <si>
    <t xml:space="preserve">销卡日期</t>
  </si>
  <si>
    <t xml:space="preserve">行</t>
  </si>
  <si>
    <t xml:space="preserve">卡</t>
  </si>
  <si>
    <r>
      <rPr>
        <sz val="11"/>
        <color rgb="FF000000"/>
        <rFont val="Noto Sans CJK SC Regular"/>
        <family val="2"/>
        <charset val="1"/>
      </rPr>
      <t xml:space="preserve">全币种国际信用卡（</t>
    </r>
    <r>
      <rPr>
        <sz val="11"/>
        <color rgb="FF000000"/>
        <rFont val="宋体"/>
        <family val="0"/>
        <charset val="134"/>
      </rPr>
      <t xml:space="preserve">VISA</t>
    </r>
    <r>
      <rPr>
        <sz val="11"/>
        <color rgb="FF000000"/>
        <rFont val="Noto Sans CJK SC Regular"/>
        <family val="2"/>
        <charset val="1"/>
      </rPr>
      <t xml:space="preserve">）</t>
    </r>
  </si>
  <si>
    <t xml:space="preserve">有</t>
  </si>
  <si>
    <t xml:space="preserve">公司</t>
  </si>
  <si>
    <r>
      <rPr>
        <sz val="11"/>
        <color rgb="FF000000"/>
        <rFont val="Noto Sans CJK SC Regular"/>
        <family val="2"/>
        <charset val="1"/>
      </rPr>
      <t xml:space="preserve">上门</t>
    </r>
    <r>
      <rPr>
        <sz val="11"/>
        <color rgb="FF000000"/>
        <rFont val="宋体"/>
        <family val="0"/>
        <charset val="134"/>
      </rPr>
      <t xml:space="preserve">/</t>
    </r>
    <r>
      <rPr>
        <sz val="11"/>
        <color rgb="FF000000"/>
        <rFont val="Noto Sans CJK SC Regular"/>
        <family val="2"/>
        <charset val="1"/>
      </rPr>
      <t xml:space="preserve">成功</t>
    </r>
  </si>
  <si>
    <t xml:space="preserve">工牌（官网申请，上门办理）</t>
  </si>
  <si>
    <t xml:space="preserve">2015/8</t>
  </si>
  <si>
    <t xml:space="preserve">1/1</t>
  </si>
  <si>
    <t xml:space="preserve">黑羊卡</t>
  </si>
  <si>
    <t xml:space="preserve">无</t>
  </si>
  <si>
    <r>
      <rPr>
        <sz val="11"/>
        <color rgb="FF000000"/>
        <rFont val="Noto Sans CJK SC Regular"/>
        <family val="2"/>
        <charset val="1"/>
      </rPr>
      <t xml:space="preserve">网申</t>
    </r>
    <r>
      <rPr>
        <sz val="11"/>
        <color rgb="FF000000"/>
        <rFont val="宋体"/>
        <family val="0"/>
        <charset val="134"/>
      </rPr>
      <t xml:space="preserve">/</t>
    </r>
    <r>
      <rPr>
        <sz val="11"/>
        <color rgb="FF000000"/>
        <rFont val="Noto Sans CJK SC Regular"/>
        <family val="2"/>
        <charset val="1"/>
      </rPr>
      <t xml:space="preserve">成功</t>
    </r>
  </si>
  <si>
    <r>
      <rPr>
        <sz val="11"/>
        <color rgb="FF000000"/>
        <rFont val="宋体"/>
        <family val="0"/>
        <charset val="134"/>
      </rPr>
      <t xml:space="preserve">2015</t>
    </r>
    <r>
      <rPr>
        <sz val="11"/>
        <color rgb="FF000000"/>
        <rFont val="Noto Sans CJK SC Regular"/>
        <family val="2"/>
        <charset val="1"/>
      </rPr>
      <t xml:space="preserve">总结</t>
    </r>
  </si>
  <si>
    <r>
      <rPr>
        <sz val="11"/>
        <color rgb="FF000000"/>
        <rFont val="Noto Sans CJK SC Regular"/>
        <family val="2"/>
        <charset val="1"/>
      </rPr>
      <t xml:space="preserve">聪明卡</t>
    </r>
    <r>
      <rPr>
        <sz val="11"/>
        <color rgb="FF000000"/>
        <rFont val="宋体"/>
        <family val="0"/>
        <charset val="134"/>
      </rPr>
      <t xml:space="preserve">/</t>
    </r>
    <r>
      <rPr>
        <sz val="11"/>
        <color rgb="FF000000"/>
        <rFont val="Noto Sans CJK SC Regular"/>
        <family val="2"/>
        <charset val="1"/>
      </rPr>
      <t xml:space="preserve">金卡</t>
    </r>
  </si>
  <si>
    <t xml:space="preserve">2017/8</t>
  </si>
  <si>
    <t xml:space="preserve">4/4</t>
  </si>
  <si>
    <t xml:space="preserve">5/5</t>
  </si>
  <si>
    <r>
      <rPr>
        <sz val="11"/>
        <color rgb="FF000000"/>
        <rFont val="宋体"/>
        <family val="0"/>
        <charset val="134"/>
      </rPr>
      <t xml:space="preserve">DIY/</t>
    </r>
    <r>
      <rPr>
        <sz val="11"/>
        <color rgb="FF000000"/>
        <rFont val="Noto Sans CJK SC Regular"/>
        <family val="2"/>
        <charset val="1"/>
      </rPr>
      <t xml:space="preserve">金卡</t>
    </r>
  </si>
  <si>
    <r>
      <rPr>
        <sz val="11"/>
        <color rgb="FF000000"/>
        <rFont val="宋体"/>
        <family val="0"/>
        <charset val="134"/>
      </rPr>
      <t xml:space="preserve">APP</t>
    </r>
    <r>
      <rPr>
        <sz val="11"/>
        <color rgb="FF000000"/>
        <rFont val="Noto Sans CJK SC Regular"/>
        <family val="2"/>
        <charset val="1"/>
      </rPr>
      <t xml:space="preserve">申请</t>
    </r>
  </si>
  <si>
    <t xml:space="preserve">2017/9</t>
  </si>
  <si>
    <t xml:space="preserve">7/7</t>
  </si>
  <si>
    <t xml:space="preserve">8/8</t>
  </si>
  <si>
    <r>
      <rPr>
        <sz val="11"/>
        <color rgb="FF000000"/>
        <rFont val="宋体"/>
        <family val="0"/>
        <charset val="134"/>
      </rPr>
      <t xml:space="preserve">world</t>
    </r>
    <r>
      <rPr>
        <sz val="11"/>
        <color rgb="FF000000"/>
        <rFont val="Noto Sans CJK SC Regular"/>
        <family val="2"/>
        <charset val="1"/>
      </rPr>
      <t xml:space="preserve">（</t>
    </r>
    <r>
      <rPr>
        <sz val="11"/>
        <color rgb="FF000000"/>
        <rFont val="宋体"/>
        <family val="0"/>
        <charset val="134"/>
      </rPr>
      <t xml:space="preserve">Master</t>
    </r>
    <r>
      <rPr>
        <sz val="11"/>
        <color rgb="FF000000"/>
        <rFont val="Noto Sans CJK SC Regular"/>
        <family val="2"/>
        <charset val="1"/>
      </rPr>
      <t xml:space="preserve">）</t>
    </r>
  </si>
  <si>
    <t xml:space="preserve">*</t>
  </si>
  <si>
    <t xml:space="preserve">O195</t>
  </si>
  <si>
    <t xml:space="preserve">2017/10</t>
  </si>
  <si>
    <t xml:space="preserve">3/6</t>
  </si>
  <si>
    <t xml:space="preserve">7/10</t>
  </si>
  <si>
    <t xml:space="preserve">长城环球通爱驾汽车卡</t>
  </si>
  <si>
    <t xml:space="preserve">无（房贷，不需要面签）</t>
  </si>
  <si>
    <t xml:space="preserve">2017/11</t>
  </si>
  <si>
    <t xml:space="preserve">1/2</t>
  </si>
  <si>
    <t xml:space="preserve">5/6</t>
  </si>
  <si>
    <r>
      <rPr>
        <sz val="11"/>
        <color rgb="FF000000"/>
        <rFont val="Noto Sans CJK SC Regular"/>
        <family val="2"/>
        <charset val="1"/>
      </rPr>
      <t xml:space="preserve">全币种国际芯片卡（</t>
    </r>
    <r>
      <rPr>
        <sz val="11"/>
        <color rgb="FF000000"/>
        <rFont val="宋体"/>
        <family val="0"/>
        <charset val="134"/>
      </rPr>
      <t xml:space="preserve">VISA</t>
    </r>
    <r>
      <rPr>
        <sz val="11"/>
        <color rgb="FF000000"/>
        <rFont val="Noto Sans CJK SC Regular"/>
        <family val="2"/>
        <charset val="1"/>
      </rPr>
      <t xml:space="preserve">）</t>
    </r>
  </si>
  <si>
    <r>
      <rPr>
        <sz val="11"/>
        <color rgb="FF000000"/>
        <rFont val="Noto Sans CJK SC Regular"/>
        <family val="2"/>
        <charset val="1"/>
      </rPr>
      <t xml:space="preserve">邀请</t>
    </r>
    <r>
      <rPr>
        <sz val="11"/>
        <color rgb="FF000000"/>
        <rFont val="宋体"/>
        <family val="0"/>
        <charset val="134"/>
      </rPr>
      <t xml:space="preserve">/</t>
    </r>
    <r>
      <rPr>
        <sz val="11"/>
        <color rgb="FF000000"/>
        <rFont val="Noto Sans CJK SC Regular"/>
        <family val="2"/>
        <charset val="1"/>
      </rPr>
      <t xml:space="preserve">成功</t>
    </r>
  </si>
  <si>
    <t xml:space="preserve">电话邀请</t>
  </si>
  <si>
    <t xml:space="preserve">2017/12</t>
  </si>
  <si>
    <t xml:space="preserve">0/0</t>
  </si>
  <si>
    <r>
      <rPr>
        <sz val="11"/>
        <color rgb="FF000000"/>
        <rFont val="Noto Sans CJK SC Regular"/>
        <family val="2"/>
        <charset val="1"/>
      </rPr>
      <t xml:space="preserve">标准</t>
    </r>
    <r>
      <rPr>
        <sz val="11"/>
        <color rgb="FF000000"/>
        <rFont val="宋体"/>
        <family val="0"/>
        <charset val="134"/>
      </rPr>
      <t xml:space="preserve">VISA</t>
    </r>
    <r>
      <rPr>
        <sz val="11"/>
        <color rgb="FF000000"/>
        <rFont val="Noto Sans CJK SC Regular"/>
        <family val="2"/>
        <charset val="1"/>
      </rPr>
      <t xml:space="preserve">金卡</t>
    </r>
  </si>
  <si>
    <r>
      <rPr>
        <sz val="11"/>
        <color rgb="FF000000"/>
        <rFont val="Noto Sans CJK SC Regular"/>
        <family val="2"/>
        <charset val="1"/>
      </rPr>
      <t xml:space="preserve">公司</t>
    </r>
    <r>
      <rPr>
        <sz val="11"/>
        <color rgb="FF000000"/>
        <rFont val="宋体"/>
        <family val="0"/>
        <charset val="134"/>
      </rPr>
      <t xml:space="preserve">/</t>
    </r>
    <r>
      <rPr>
        <sz val="11"/>
        <color rgb="FF000000"/>
        <rFont val="Noto Sans CJK SC Regular"/>
        <family val="2"/>
        <charset val="1"/>
      </rPr>
      <t xml:space="preserve">本人</t>
    </r>
  </si>
  <si>
    <t xml:space="preserve">无（网点开卡拒，换网点成功开卡，万事达未开通）</t>
  </si>
  <si>
    <r>
      <rPr>
        <sz val="11"/>
        <color rgb="FF000000"/>
        <rFont val="宋体"/>
        <family val="0"/>
        <charset val="134"/>
      </rPr>
      <t xml:space="preserve">2017</t>
    </r>
    <r>
      <rPr>
        <sz val="11"/>
        <color rgb="FF000000"/>
        <rFont val="Noto Sans CJK SC Regular"/>
        <family val="2"/>
        <charset val="1"/>
      </rPr>
      <t xml:space="preserve">总结</t>
    </r>
  </si>
  <si>
    <t xml:space="preserve">15/19</t>
  </si>
  <si>
    <t xml:space="preserve">25/29</t>
  </si>
  <si>
    <t xml:space="preserve">标准白（麒麟白）</t>
  </si>
  <si>
    <r>
      <rPr>
        <sz val="11"/>
        <color rgb="FF000000"/>
        <rFont val="Noto Sans CJK SC Regular"/>
        <family val="2"/>
        <charset val="1"/>
      </rPr>
      <t xml:space="preserve">网点</t>
    </r>
    <r>
      <rPr>
        <sz val="11"/>
        <color rgb="FF000000"/>
        <rFont val="宋体"/>
        <family val="0"/>
        <charset val="134"/>
      </rPr>
      <t xml:space="preserve">/</t>
    </r>
    <r>
      <rPr>
        <sz val="11"/>
        <color rgb="FF000000"/>
        <rFont val="Noto Sans CJK SC Regular"/>
        <family val="2"/>
        <charset val="1"/>
      </rPr>
      <t xml:space="preserve">失败</t>
    </r>
  </si>
  <si>
    <t xml:space="preserve">2018/1</t>
  </si>
  <si>
    <t xml:space="preserve">0/1</t>
  </si>
  <si>
    <r>
      <rPr>
        <sz val="11"/>
        <color rgb="FF000000"/>
        <rFont val="宋体"/>
        <family val="0"/>
        <charset val="134"/>
      </rPr>
      <t xml:space="preserve">IN</t>
    </r>
    <r>
      <rPr>
        <sz val="11"/>
        <color rgb="FF000000"/>
        <rFont val="Noto Sans CJK SC Regular"/>
        <family val="2"/>
        <charset val="1"/>
      </rPr>
      <t xml:space="preserve">卡</t>
    </r>
    <r>
      <rPr>
        <sz val="11"/>
        <color rgb="FF000000"/>
        <rFont val="宋体"/>
        <family val="0"/>
        <charset val="134"/>
      </rPr>
      <t xml:space="preserve">/</t>
    </r>
    <r>
      <rPr>
        <sz val="11"/>
        <color rgb="FF000000"/>
        <rFont val="Noto Sans CJK SC Regular"/>
        <family val="2"/>
        <charset val="1"/>
      </rPr>
      <t xml:space="preserve">金卡</t>
    </r>
  </si>
  <si>
    <r>
      <rPr>
        <sz val="11"/>
        <color rgb="FF000000"/>
        <rFont val="Noto Sans CJK SC Regular"/>
        <family val="2"/>
        <charset val="1"/>
      </rPr>
      <t xml:space="preserve">无（柜员提供的二维码，</t>
    </r>
    <r>
      <rPr>
        <sz val="11"/>
        <color rgb="FF000000"/>
        <rFont val="宋体"/>
        <family val="0"/>
        <charset val="134"/>
      </rPr>
      <t xml:space="preserve">5</t>
    </r>
    <r>
      <rPr>
        <sz val="11"/>
        <color rgb="FF000000"/>
        <rFont val="Noto Sans CJK SC Regular"/>
        <family val="2"/>
        <charset val="1"/>
      </rPr>
      <t xml:space="preserve">分钟出额度）</t>
    </r>
  </si>
  <si>
    <t xml:space="preserve">2018/2</t>
  </si>
  <si>
    <t xml:space="preserve">标准白金卡</t>
  </si>
  <si>
    <t xml:space="preserve">OO51</t>
  </si>
  <si>
    <t xml:space="preserve">2018/3</t>
  </si>
  <si>
    <t xml:space="preserve">3/4</t>
  </si>
  <si>
    <t xml:space="preserve">龙卡全球支付白金卡</t>
  </si>
  <si>
    <r>
      <rPr>
        <sz val="11"/>
        <color rgb="FF000000"/>
        <rFont val="Noto Sans CJK SC Regular"/>
        <family val="2"/>
        <charset val="1"/>
      </rPr>
      <t xml:space="preserve">网点</t>
    </r>
    <r>
      <rPr>
        <sz val="11"/>
        <color rgb="FF000000"/>
        <rFont val="宋体"/>
        <family val="0"/>
        <charset val="134"/>
      </rPr>
      <t xml:space="preserve">/</t>
    </r>
    <r>
      <rPr>
        <sz val="11"/>
        <color rgb="FF000000"/>
        <rFont val="Noto Sans CJK SC Regular"/>
        <family val="2"/>
        <charset val="1"/>
      </rPr>
      <t xml:space="preserve">成功</t>
    </r>
  </si>
  <si>
    <r>
      <rPr>
        <sz val="11"/>
        <color rgb="FF000000"/>
        <rFont val="Noto Sans CJK SC Regular"/>
        <family val="2"/>
        <charset val="1"/>
      </rPr>
      <t xml:space="preserve">双证（办了</t>
    </r>
    <r>
      <rPr>
        <sz val="11"/>
        <color rgb="FF000000"/>
        <rFont val="宋体"/>
        <family val="0"/>
        <charset val="134"/>
      </rPr>
      <t xml:space="preserve">ETC</t>
    </r>
    <r>
      <rPr>
        <sz val="11"/>
        <color rgb="FF000000"/>
        <rFont val="Noto Sans CJK SC Regular"/>
        <family val="2"/>
        <charset val="1"/>
      </rPr>
      <t xml:space="preserve">）</t>
    </r>
  </si>
  <si>
    <t xml:space="preserve">2018/4</t>
  </si>
  <si>
    <t xml:space="preserve">0/2</t>
  </si>
  <si>
    <t xml:space="preserve">0/5</t>
  </si>
  <si>
    <r>
      <rPr>
        <sz val="11"/>
        <color rgb="FF000000"/>
        <rFont val="Noto Sans CJK SC Regular"/>
        <family val="2"/>
        <charset val="1"/>
      </rPr>
      <t xml:space="preserve">龙卡全球热购卡（</t>
    </r>
    <r>
      <rPr>
        <sz val="11"/>
        <color rgb="FF000000"/>
        <rFont val="宋体"/>
        <family val="0"/>
        <charset val="134"/>
      </rPr>
      <t xml:space="preserve">Master</t>
    </r>
    <r>
      <rPr>
        <sz val="11"/>
        <color rgb="FF000000"/>
        <rFont val="Noto Sans CJK SC Regular"/>
        <family val="2"/>
        <charset val="1"/>
      </rPr>
      <t xml:space="preserve">）</t>
    </r>
  </si>
  <si>
    <t xml:space="preserve">2018/5</t>
  </si>
  <si>
    <r>
      <rPr>
        <sz val="11"/>
        <color rgb="FF000000"/>
        <rFont val="Noto Sans CJK SC Regular"/>
        <family val="2"/>
        <charset val="1"/>
      </rPr>
      <t xml:space="preserve">变形金刚</t>
    </r>
    <r>
      <rPr>
        <sz val="11"/>
        <color rgb="FF000000"/>
        <rFont val="宋体"/>
        <family val="0"/>
        <charset val="134"/>
      </rPr>
      <t xml:space="preserve">5</t>
    </r>
    <r>
      <rPr>
        <sz val="11"/>
        <color rgb="FF000000"/>
        <rFont val="Noto Sans CJK SC Regular"/>
        <family val="2"/>
        <charset val="1"/>
      </rPr>
      <t xml:space="preserve">白金卡</t>
    </r>
  </si>
  <si>
    <t xml:space="preserve">2018/6</t>
  </si>
  <si>
    <r>
      <rPr>
        <sz val="11"/>
        <color rgb="FF000000"/>
        <rFont val="Noto Sans CJK SC Regular"/>
        <family val="2"/>
        <charset val="1"/>
      </rPr>
      <t xml:space="preserve">变形金刚</t>
    </r>
    <r>
      <rPr>
        <sz val="11"/>
        <color rgb="FF000000"/>
        <rFont val="宋体"/>
        <family val="0"/>
        <charset val="134"/>
      </rPr>
      <t xml:space="preserve">5</t>
    </r>
    <r>
      <rPr>
        <sz val="11"/>
        <color rgb="FF000000"/>
        <rFont val="Noto Sans CJK SC Regular"/>
        <family val="2"/>
        <charset val="1"/>
      </rPr>
      <t xml:space="preserve">白金卡（</t>
    </r>
    <r>
      <rPr>
        <sz val="11"/>
        <color rgb="FF000000"/>
        <rFont val="宋体"/>
        <family val="0"/>
        <charset val="134"/>
      </rPr>
      <t xml:space="preserve">JCB</t>
    </r>
    <r>
      <rPr>
        <sz val="11"/>
        <color rgb="FF000000"/>
        <rFont val="Noto Sans CJK SC Regular"/>
        <family val="2"/>
        <charset val="1"/>
      </rPr>
      <t xml:space="preserve">）</t>
    </r>
  </si>
  <si>
    <t xml:space="preserve">2018/7</t>
  </si>
  <si>
    <r>
      <rPr>
        <sz val="11"/>
        <color rgb="FF000000"/>
        <rFont val="Noto Sans CJK SC Regular"/>
        <family val="2"/>
        <charset val="1"/>
      </rPr>
      <t xml:space="preserve">金穗</t>
    </r>
    <r>
      <rPr>
        <sz val="11"/>
        <color rgb="FF000000"/>
        <rFont val="宋体"/>
        <family val="0"/>
        <charset val="134"/>
      </rPr>
      <t xml:space="preserve">QQ</t>
    </r>
    <r>
      <rPr>
        <sz val="11"/>
        <color rgb="FF000000"/>
        <rFont val="Noto Sans CJK SC Regular"/>
        <family val="2"/>
        <charset val="1"/>
      </rPr>
      <t xml:space="preserve">联名</t>
    </r>
    <r>
      <rPr>
        <sz val="11"/>
        <color rgb="FF000000"/>
        <rFont val="宋体"/>
        <family val="0"/>
        <charset val="134"/>
      </rPr>
      <t xml:space="preserve">IC</t>
    </r>
    <r>
      <rPr>
        <sz val="11"/>
        <color rgb="FF000000"/>
        <rFont val="Noto Sans CJK SC Regular"/>
        <family val="2"/>
        <charset val="1"/>
      </rPr>
      <t xml:space="preserve">卡</t>
    </r>
    <r>
      <rPr>
        <sz val="11"/>
        <color rgb="FF000000"/>
        <rFont val="宋体"/>
        <family val="0"/>
        <charset val="134"/>
      </rPr>
      <t xml:space="preserve">/</t>
    </r>
    <r>
      <rPr>
        <sz val="11"/>
        <color rgb="FF000000"/>
        <rFont val="Noto Sans CJK SC Regular"/>
        <family val="2"/>
        <charset val="1"/>
      </rPr>
      <t xml:space="preserve">金卡</t>
    </r>
  </si>
  <si>
    <r>
      <rPr>
        <sz val="11"/>
        <color rgb="FF000000"/>
        <rFont val="Noto Sans CJK SC Regular"/>
        <family val="2"/>
        <charset val="1"/>
      </rPr>
      <t xml:space="preserve">双证</t>
    </r>
    <r>
      <rPr>
        <sz val="11"/>
        <color rgb="FF000000"/>
        <rFont val="宋体"/>
        <family val="0"/>
        <charset val="134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收入证明</t>
    </r>
  </si>
  <si>
    <t xml:space="preserve">2018/8</t>
  </si>
  <si>
    <r>
      <rPr>
        <sz val="11"/>
        <color rgb="FF000000"/>
        <rFont val="宋体"/>
        <family val="0"/>
        <charset val="134"/>
      </rPr>
      <t xml:space="preserve">i</t>
    </r>
    <r>
      <rPr>
        <sz val="11"/>
        <color rgb="FF000000"/>
        <rFont val="Noto Sans CJK SC Regular"/>
        <family val="2"/>
        <charset val="1"/>
      </rPr>
      <t xml:space="preserve">白金</t>
    </r>
  </si>
  <si>
    <r>
      <rPr>
        <sz val="11"/>
        <color rgb="FF000000"/>
        <rFont val="Noto Sans CJK SC Regular"/>
        <family val="2"/>
        <charset val="1"/>
      </rPr>
      <t xml:space="preserve">双证</t>
    </r>
    <r>
      <rPr>
        <sz val="11"/>
        <color rgb="FF000000"/>
        <rFont val="宋体"/>
        <family val="0"/>
        <charset val="134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收入证明（慢的一比，办了</t>
    </r>
    <r>
      <rPr>
        <sz val="11"/>
        <color rgb="FF000000"/>
        <rFont val="宋体"/>
        <family val="0"/>
        <charset val="134"/>
      </rPr>
      <t xml:space="preserve">ETC</t>
    </r>
    <r>
      <rPr>
        <sz val="11"/>
        <color rgb="FF000000"/>
        <rFont val="Noto Sans CJK SC Regular"/>
        <family val="2"/>
        <charset val="1"/>
      </rPr>
      <t xml:space="preserve">）</t>
    </r>
  </si>
  <si>
    <t xml:space="preserve">2018/9</t>
  </si>
  <si>
    <r>
      <rPr>
        <sz val="11"/>
        <color rgb="FF808080"/>
        <rFont val="Noto Sans CJK SC Regular"/>
        <family val="2"/>
        <charset val="1"/>
      </rPr>
      <t xml:space="preserve">易卡</t>
    </r>
    <r>
      <rPr>
        <sz val="11"/>
        <color rgb="FF808080"/>
        <rFont val="宋体"/>
        <family val="0"/>
        <charset val="134"/>
      </rPr>
      <t xml:space="preserve">-</t>
    </r>
    <r>
      <rPr>
        <sz val="11"/>
        <color rgb="FF808080"/>
        <rFont val="Noto Sans CJK SC Regular"/>
        <family val="2"/>
        <charset val="1"/>
      </rPr>
      <t xml:space="preserve">白金卡</t>
    </r>
  </si>
  <si>
    <t xml:space="preserve">2018/10</t>
  </si>
  <si>
    <t xml:space="preserve">龙腾出行白金卡</t>
  </si>
  <si>
    <r>
      <rPr>
        <sz val="11"/>
        <color rgb="FF000000"/>
        <rFont val="Noto Sans CJK SC Regular"/>
        <family val="2"/>
        <charset val="1"/>
      </rPr>
      <t xml:space="preserve">公积金（芝麻信用</t>
    </r>
    <r>
      <rPr>
        <sz val="11"/>
        <color rgb="FF000000"/>
        <rFont val="宋体"/>
        <family val="0"/>
        <charset val="134"/>
      </rPr>
      <t xml:space="preserve">781</t>
    </r>
    <r>
      <rPr>
        <sz val="11"/>
        <color rgb="FF000000"/>
        <rFont val="Noto Sans CJK SC Regular"/>
        <family val="2"/>
        <charset val="1"/>
      </rPr>
      <t xml:space="preserve">，先面签，后下卡）</t>
    </r>
  </si>
  <si>
    <t xml:space="preserve">2018/11</t>
  </si>
  <si>
    <r>
      <rPr>
        <sz val="11"/>
        <color rgb="FF000000"/>
        <rFont val="Noto Sans CJK SC Regular"/>
        <family val="2"/>
        <charset val="1"/>
      </rPr>
      <t xml:space="preserve">行卡</t>
    </r>
    <r>
      <rPr>
        <sz val="11"/>
        <color rgb="FF000000"/>
        <rFont val="宋体"/>
        <family val="0"/>
        <charset val="134"/>
      </rPr>
      <t xml:space="preserve">/</t>
    </r>
    <r>
      <rPr>
        <sz val="11"/>
        <color rgb="FF000000"/>
        <rFont val="Noto Sans CJK SC Regular"/>
        <family val="2"/>
        <charset val="1"/>
      </rPr>
      <t xml:space="preserve">白金卡（悠系列）</t>
    </r>
  </si>
  <si>
    <r>
      <rPr>
        <sz val="11"/>
        <color rgb="FF000000"/>
        <rFont val="Noto Sans CJK SC Regular"/>
        <family val="2"/>
        <charset val="1"/>
      </rPr>
      <t xml:space="preserve">双证</t>
    </r>
    <r>
      <rPr>
        <sz val="11"/>
        <color rgb="FF000000"/>
        <rFont val="宋体"/>
        <family val="0"/>
        <charset val="134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收入证明（巨慢）</t>
    </r>
  </si>
  <si>
    <t xml:space="preserve">2018/12</t>
  </si>
  <si>
    <t xml:space="preserve">上海银行</t>
  </si>
  <si>
    <t xml:space="preserve">精致白金卡降级标准普卡</t>
  </si>
  <si>
    <r>
      <rPr>
        <sz val="11"/>
        <color rgb="FF000000"/>
        <rFont val="Noto Sans CJK SC Regular"/>
        <family val="2"/>
        <charset val="1"/>
      </rPr>
      <t xml:space="preserve">网点</t>
    </r>
    <r>
      <rPr>
        <sz val="11"/>
        <color rgb="FF000000"/>
        <rFont val="宋体"/>
        <family val="0"/>
        <charset val="134"/>
      </rPr>
      <t xml:space="preserve">/</t>
    </r>
    <r>
      <rPr>
        <sz val="11"/>
        <color rgb="FF000000"/>
        <rFont val="Noto Sans CJK SC Regular"/>
        <family val="2"/>
        <charset val="1"/>
      </rPr>
      <t xml:space="preserve">降级</t>
    </r>
  </si>
  <si>
    <r>
      <rPr>
        <sz val="11"/>
        <color rgb="FF000000"/>
        <rFont val="Noto Sans CJK SC Regular"/>
        <family val="2"/>
        <charset val="1"/>
      </rPr>
      <t xml:space="preserve">行驶证</t>
    </r>
    <r>
      <rPr>
        <sz val="11"/>
        <color rgb="FF000000"/>
        <rFont val="宋体"/>
        <family val="0"/>
        <charset val="134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收入证明</t>
    </r>
    <r>
      <rPr>
        <sz val="11"/>
        <color rgb="FF000000"/>
        <rFont val="宋体"/>
        <family val="0"/>
        <charset val="134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农行信用卡（联系人电话）</t>
    </r>
  </si>
  <si>
    <r>
      <rPr>
        <sz val="11"/>
        <color rgb="FF000000"/>
        <rFont val="宋体"/>
        <family val="0"/>
        <charset val="134"/>
      </rPr>
      <t xml:space="preserve">2018</t>
    </r>
    <r>
      <rPr>
        <sz val="11"/>
        <color rgb="FF000000"/>
        <rFont val="Noto Sans CJK SC Regular"/>
        <family val="2"/>
        <charset val="1"/>
      </rPr>
      <t xml:space="preserve">总结</t>
    </r>
  </si>
  <si>
    <t xml:space="preserve">柯南白金卡</t>
  </si>
  <si>
    <r>
      <rPr>
        <sz val="11"/>
        <color rgb="FF000000"/>
        <rFont val="Noto Sans CJK SC Regular"/>
        <family val="2"/>
        <charset val="1"/>
      </rPr>
      <t xml:space="preserve">网申</t>
    </r>
    <r>
      <rPr>
        <sz val="11"/>
        <color rgb="FF000000"/>
        <rFont val="宋体"/>
        <family val="0"/>
        <charset val="134"/>
      </rPr>
      <t xml:space="preserve">/</t>
    </r>
    <r>
      <rPr>
        <sz val="11"/>
        <color rgb="FF000000"/>
        <rFont val="Noto Sans CJK SC Regular"/>
        <family val="2"/>
        <charset val="1"/>
      </rPr>
      <t xml:space="preserve">失败</t>
    </r>
  </si>
  <si>
    <t xml:space="preserve">销户</t>
  </si>
  <si>
    <t xml:space="preserve">保险金卡</t>
  </si>
  <si>
    <r>
      <rPr>
        <sz val="11"/>
        <color rgb="FF000000"/>
        <rFont val="Noto Sans CJK SC Regular"/>
        <family val="2"/>
        <charset val="1"/>
      </rPr>
      <t xml:space="preserve">无（行驶证，大堂经理手机操作）（</t>
    </r>
    <r>
      <rPr>
        <sz val="11"/>
        <color rgb="FF000000"/>
        <rFont val="宋体"/>
        <family val="0"/>
        <charset val="134"/>
      </rPr>
      <t xml:space="preserve">5</t>
    </r>
    <r>
      <rPr>
        <sz val="11"/>
        <color rgb="FF000000"/>
        <rFont val="Noto Sans CJK SC Regular"/>
        <family val="2"/>
        <charset val="1"/>
      </rPr>
      <t xml:space="preserve">个问题）</t>
    </r>
  </si>
  <si>
    <t xml:space="preserve">车主白金卡</t>
  </si>
  <si>
    <t xml:space="preserve">无（换了工作）</t>
  </si>
  <si>
    <r>
      <rPr>
        <sz val="11"/>
        <color rgb="FF000000"/>
        <rFont val="Noto Sans CJK SC Regular"/>
        <family val="2"/>
        <charset val="1"/>
      </rPr>
      <t xml:space="preserve">鼎雅白金卡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Noto Sans CJK SC Regular"/>
        <family val="2"/>
        <charset val="1"/>
      </rPr>
      <t xml:space="preserve">银联</t>
    </r>
  </si>
  <si>
    <r>
      <rPr>
        <sz val="11"/>
        <color rgb="FF000000"/>
        <rFont val="Noto Sans CJK SC Regular"/>
        <family val="2"/>
        <charset val="1"/>
      </rPr>
      <t xml:space="preserve">双证</t>
    </r>
    <r>
      <rPr>
        <sz val="11"/>
        <color rgb="FF000000"/>
        <rFont val="宋体"/>
        <family val="0"/>
        <charset val="134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公积金</t>
    </r>
    <r>
      <rPr>
        <sz val="11"/>
        <color rgb="FF000000"/>
        <rFont val="宋体"/>
        <family val="0"/>
        <charset val="134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工牌</t>
    </r>
  </si>
  <si>
    <r>
      <rPr>
        <sz val="11"/>
        <color rgb="FF000000"/>
        <rFont val="Noto Sans CJK SC Regular"/>
        <family val="2"/>
        <charset val="1"/>
      </rPr>
      <t xml:space="preserve">鼎雅白金卡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Noto Sans CJK SC Regular"/>
        <family val="2"/>
        <charset val="1"/>
      </rPr>
      <t xml:space="preserve">万事达</t>
    </r>
  </si>
  <si>
    <t xml:space="preserve">标准金卡</t>
  </si>
  <si>
    <r>
      <rPr>
        <sz val="11"/>
        <color rgb="FF000000"/>
        <rFont val="Noto Sans CJK SC Regular"/>
        <family val="2"/>
        <charset val="1"/>
      </rPr>
      <t xml:space="preserve">双证</t>
    </r>
    <r>
      <rPr>
        <sz val="11"/>
        <color rgb="FF000000"/>
        <rFont val="宋体"/>
        <family val="0"/>
        <charset val="134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公积金</t>
    </r>
    <r>
      <rPr>
        <sz val="11"/>
        <color rgb="FF000000"/>
        <rFont val="宋体"/>
        <family val="0"/>
        <charset val="134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收入证明</t>
    </r>
    <r>
      <rPr>
        <sz val="11"/>
        <color rgb="FF000000"/>
        <rFont val="宋体"/>
        <family val="0"/>
        <charset val="134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光大信用卡（一大堆问题）</t>
    </r>
  </si>
  <si>
    <t xml:space="preserve">汇德隆卡</t>
  </si>
  <si>
    <t xml:space="preserve">京东小白卡</t>
  </si>
  <si>
    <r>
      <rPr>
        <sz val="11"/>
        <color rgb="FF000000"/>
        <rFont val="Noto Sans CJK SC Regular"/>
        <family val="2"/>
        <charset val="1"/>
      </rPr>
      <t xml:space="preserve">无（小白信用</t>
    </r>
    <r>
      <rPr>
        <sz val="11"/>
        <color rgb="FF000000"/>
        <rFont val="宋体"/>
        <family val="0"/>
        <charset val="134"/>
      </rPr>
      <t xml:space="preserve">98.9</t>
    </r>
    <r>
      <rPr>
        <sz val="11"/>
        <color rgb="FF000000"/>
        <rFont val="Noto Sans CJK SC Regular"/>
        <family val="2"/>
        <charset val="1"/>
      </rPr>
      <t xml:space="preserve">，白条</t>
    </r>
    <r>
      <rPr>
        <sz val="11"/>
        <color rgb="FF000000"/>
        <rFont val="宋体"/>
        <family val="0"/>
        <charset val="134"/>
      </rPr>
      <t xml:space="preserve">15k</t>
    </r>
    <r>
      <rPr>
        <sz val="11"/>
        <color rgb="FF000000"/>
        <rFont val="Noto Sans CJK SC Regular"/>
        <family val="2"/>
        <charset val="1"/>
      </rPr>
      <t xml:space="preserve">，金条</t>
    </r>
    <r>
      <rPr>
        <sz val="11"/>
        <color rgb="FF000000"/>
        <rFont val="宋体"/>
        <family val="0"/>
        <charset val="134"/>
      </rPr>
      <t xml:space="preserve">20k</t>
    </r>
    <r>
      <rPr>
        <sz val="11"/>
        <color rgb="FF000000"/>
        <rFont val="Noto Sans CJK SC Regular"/>
        <family val="2"/>
        <charset val="1"/>
      </rPr>
      <t xml:space="preserve">）（公司名称）</t>
    </r>
  </si>
  <si>
    <t xml:space="preserve">O215</t>
  </si>
  <si>
    <t xml:space="preserve">尊尚白</t>
  </si>
  <si>
    <t xml:space="preserve">花旗银行</t>
  </si>
  <si>
    <t xml:space="preserve">礼程卡</t>
  </si>
  <si>
    <r>
      <rPr>
        <sz val="11"/>
        <color rgb="FF000000"/>
        <rFont val="Noto Sans CJK SC Regular"/>
        <family val="2"/>
        <charset val="1"/>
      </rPr>
      <t xml:space="preserve">收入证明</t>
    </r>
    <r>
      <rPr>
        <sz val="11"/>
        <color rgb="FF000000"/>
        <rFont val="宋体"/>
        <family val="0"/>
        <charset val="134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工资流水</t>
    </r>
  </si>
  <si>
    <t xml:space="preserve">汇丰银行</t>
  </si>
  <si>
    <t xml:space="preserve">旅行卡</t>
  </si>
  <si>
    <t xml:space="preserve">收入证明（一大堆问题）</t>
  </si>
  <si>
    <t xml:space="preserve">众创空间前台电话</t>
  </si>
  <si>
    <t xml:space="preserve">生活卡</t>
  </si>
  <si>
    <t xml:space="preserve">同上</t>
  </si>
  <si>
    <t xml:space="preserve">杭州银行</t>
  </si>
  <si>
    <r>
      <rPr>
        <sz val="11"/>
        <color rgb="FF000000"/>
        <rFont val="Noto Sans CJK SC Regular"/>
        <family val="2"/>
        <charset val="1"/>
      </rPr>
      <t xml:space="preserve">不让填卡种</t>
    </r>
    <r>
      <rPr>
        <sz val="11"/>
        <color rgb="FF000000"/>
        <rFont val="宋体"/>
        <family val="0"/>
        <charset val="134"/>
      </rPr>
      <t xml:space="preserve">-</t>
    </r>
  </si>
  <si>
    <r>
      <rPr>
        <sz val="11"/>
        <color rgb="FF000000"/>
        <rFont val="Noto Sans CJK SC Regular"/>
        <family val="2"/>
        <charset val="1"/>
      </rPr>
      <t xml:space="preserve">房本</t>
    </r>
    <r>
      <rPr>
        <sz val="11"/>
        <color rgb="FF000000"/>
        <rFont val="宋体"/>
        <family val="0"/>
        <charset val="134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收入证明（顺便公鸡贷被拒，原因是查询次数）</t>
    </r>
  </si>
  <si>
    <t xml:space="preserve">北京银行</t>
  </si>
  <si>
    <t xml:space="preserve">爱驾卡</t>
  </si>
  <si>
    <r>
      <rPr>
        <sz val="11"/>
        <color rgb="FF000000"/>
        <rFont val="Noto Sans CJK SC Regular"/>
        <family val="2"/>
        <charset val="1"/>
      </rPr>
      <t xml:space="preserve">双证</t>
    </r>
    <r>
      <rPr>
        <sz val="11"/>
        <color rgb="FF000000"/>
        <rFont val="宋体"/>
        <family val="0"/>
        <charset val="134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公积金</t>
    </r>
    <r>
      <rPr>
        <sz val="11"/>
        <color rgb="FF000000"/>
        <rFont val="宋体"/>
        <family val="0"/>
        <charset val="134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收入证明</t>
    </r>
  </si>
  <si>
    <r>
      <rPr>
        <sz val="11"/>
        <color rgb="FF000000"/>
        <rFont val="Noto Sans CJK SC Regular"/>
        <family val="2"/>
        <charset val="1"/>
      </rPr>
      <t xml:space="preserve">无（小白信用</t>
    </r>
    <r>
      <rPr>
        <sz val="11"/>
        <color rgb="FF000000"/>
        <rFont val="宋体"/>
        <family val="0"/>
        <charset val="134"/>
      </rPr>
      <t xml:space="preserve">99.0</t>
    </r>
    <r>
      <rPr>
        <sz val="11"/>
        <color rgb="FF000000"/>
        <rFont val="Noto Sans CJK SC Regular"/>
        <family val="2"/>
        <charset val="1"/>
      </rPr>
      <t xml:space="preserve">，白条</t>
    </r>
    <r>
      <rPr>
        <sz val="11"/>
        <color rgb="FF000000"/>
        <rFont val="宋体"/>
        <family val="0"/>
        <charset val="134"/>
      </rPr>
      <t xml:space="preserve">17k</t>
    </r>
    <r>
      <rPr>
        <sz val="11"/>
        <color rgb="FF000000"/>
        <rFont val="Noto Sans CJK SC Regular"/>
        <family val="2"/>
        <charset val="1"/>
      </rPr>
      <t xml:space="preserve">，金条</t>
    </r>
    <r>
      <rPr>
        <sz val="11"/>
        <color rgb="FF000000"/>
        <rFont val="宋体"/>
        <family val="0"/>
        <charset val="134"/>
      </rPr>
      <t xml:space="preserve">32k</t>
    </r>
    <r>
      <rPr>
        <sz val="11"/>
        <color rgb="FF000000"/>
        <rFont val="Noto Sans CJK SC Regular"/>
        <family val="2"/>
        <charset val="1"/>
      </rPr>
      <t xml:space="preserve">）</t>
    </r>
  </si>
  <si>
    <t xml:space="preserve">南航明珠金卡</t>
  </si>
  <si>
    <t xml:space="preserve">五星</t>
  </si>
  <si>
    <r>
      <rPr>
        <sz val="11"/>
        <color rgb="FF000000"/>
        <rFont val="Noto Sans CJK SC Regular"/>
        <family val="2"/>
        <charset val="1"/>
      </rPr>
      <t xml:space="preserve">南航明珠金卡</t>
    </r>
    <r>
      <rPr>
        <sz val="11"/>
        <color rgb="FF000000"/>
        <rFont val="宋体"/>
        <family val="0"/>
        <charset val="134"/>
      </rPr>
      <t xml:space="preserve">(VISA)</t>
    </r>
  </si>
  <si>
    <r>
      <rPr>
        <sz val="11"/>
        <color rgb="FF000000"/>
        <rFont val="Noto Sans CJK SC Regular"/>
        <family val="2"/>
        <charset val="1"/>
      </rPr>
      <t xml:space="preserve">军魂卡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Noto Sans CJK SC Regular"/>
        <family val="2"/>
        <charset val="1"/>
      </rPr>
      <t xml:space="preserve">空军</t>
    </r>
  </si>
  <si>
    <t xml:space="preserve">携程白金卡</t>
  </si>
  <si>
    <t xml:space="preserve">新公司没座机</t>
  </si>
  <si>
    <t xml:space="preserve">恒丰银行</t>
  </si>
  <si>
    <t xml:space="preserve">恒星卡</t>
  </si>
  <si>
    <r>
      <rPr>
        <sz val="11"/>
        <color rgb="FF000000"/>
        <rFont val="Noto Sans CJK SC Regular"/>
        <family val="2"/>
        <charset val="1"/>
      </rPr>
      <t xml:space="preserve">网点</t>
    </r>
    <r>
      <rPr>
        <sz val="11"/>
        <color rgb="FF000000"/>
        <rFont val="宋体"/>
        <family val="0"/>
        <charset val="134"/>
      </rPr>
      <t xml:space="preserve">/</t>
    </r>
  </si>
  <si>
    <r>
      <rPr>
        <sz val="11"/>
        <color rgb="FF000000"/>
        <rFont val="Noto Sans CJK SC Regular"/>
        <family val="2"/>
        <charset val="1"/>
      </rPr>
      <t xml:space="preserve">名片</t>
    </r>
    <r>
      <rPr>
        <sz val="11"/>
        <color rgb="FF000000"/>
        <rFont val="宋体"/>
        <family val="0"/>
        <charset val="134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房本</t>
    </r>
    <r>
      <rPr>
        <sz val="11"/>
        <color rgb="FF000000"/>
        <rFont val="宋体"/>
        <family val="0"/>
        <charset val="134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车本（劳动合同未满</t>
    </r>
    <r>
      <rPr>
        <sz val="11"/>
        <color rgb="FF000000"/>
        <rFont val="宋体"/>
        <family val="0"/>
        <charset val="134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年不提交为佳）</t>
    </r>
  </si>
  <si>
    <t xml:space="preserve">渣打银行</t>
  </si>
  <si>
    <t xml:space="preserve">臻程卡</t>
  </si>
  <si>
    <r>
      <rPr>
        <sz val="11"/>
        <color rgb="FF000000"/>
        <rFont val="Noto Sans CJK SC Regular"/>
        <family val="2"/>
        <charset val="1"/>
      </rPr>
      <t xml:space="preserve">网申</t>
    </r>
    <r>
      <rPr>
        <sz val="11"/>
        <color rgb="FF000000"/>
        <rFont val="宋体"/>
        <family val="0"/>
        <charset val="134"/>
      </rPr>
      <t xml:space="preserve">/</t>
    </r>
  </si>
  <si>
    <r>
      <rPr>
        <sz val="11"/>
        <color rgb="FF000000"/>
        <rFont val="Noto Sans CJK SC Regular"/>
        <family val="2"/>
        <charset val="1"/>
      </rPr>
      <t xml:space="preserve">农行</t>
    </r>
    <r>
      <rPr>
        <sz val="11"/>
        <color rgb="FF000000"/>
        <rFont val="宋体"/>
        <family val="0"/>
        <charset val="134"/>
      </rPr>
      <t xml:space="preserve">QQ</t>
    </r>
    <r>
      <rPr>
        <sz val="11"/>
        <color rgb="FF000000"/>
        <rFont val="Noto Sans CJK SC Regular"/>
        <family val="2"/>
        <charset val="1"/>
      </rPr>
      <t xml:space="preserve">卡</t>
    </r>
    <r>
      <rPr>
        <sz val="11"/>
        <color rgb="FF000000"/>
        <rFont val="宋体"/>
        <family val="0"/>
        <charset val="134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社保截图</t>
    </r>
    <r>
      <rPr>
        <sz val="11"/>
        <color rgb="FF000000"/>
        <rFont val="宋体"/>
        <family val="0"/>
        <charset val="134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工作证明（社保缴费公司和工作不同）</t>
    </r>
  </si>
  <si>
    <t xml:space="preserve">温州银行</t>
  </si>
  <si>
    <t xml:space="preserve">白金卡</t>
  </si>
  <si>
    <t xml:space="preserve">台州银行</t>
  </si>
  <si>
    <t xml:space="preserve">大唐（白）金卡</t>
  </si>
  <si>
    <t xml:space="preserve">宁波银行</t>
  </si>
  <si>
    <t xml:space="preserve">汇通金卡</t>
  </si>
  <si>
    <t xml:space="preserve">渤海银行</t>
  </si>
  <si>
    <t xml:space="preserve">（白）金卡</t>
  </si>
  <si>
    <t xml:space="preserve">南京银行</t>
  </si>
  <si>
    <t xml:space="preserve">银联（白）金卡</t>
  </si>
  <si>
    <t xml:space="preserve">江苏银行</t>
  </si>
  <si>
    <t xml:space="preserve">聚宝金卡</t>
  </si>
  <si>
    <t xml:space="preserve">杭联银行</t>
  </si>
  <si>
    <t xml:space="preserve">信用卡</t>
  </si>
  <si>
    <t xml:space="preserve">浦发银行</t>
  </si>
  <si>
    <r>
      <rPr>
        <sz val="11"/>
        <color rgb="FFA6A6A6"/>
        <rFont val="宋体"/>
        <family val="0"/>
        <charset val="134"/>
      </rPr>
      <t xml:space="preserve">AE</t>
    </r>
    <r>
      <rPr>
        <sz val="11"/>
        <color rgb="FFA6A6A6"/>
        <rFont val="Noto Sans CJK SC Regular"/>
        <family val="2"/>
        <charset val="1"/>
      </rPr>
      <t xml:space="preserve">白</t>
    </r>
  </si>
  <si>
    <t xml:space="preserve">上海农商</t>
  </si>
  <si>
    <t xml:space="preserve">郑州银行</t>
  </si>
  <si>
    <t xml:space="preserve">深发银行</t>
  </si>
  <si>
    <r>
      <rPr>
        <sz val="11"/>
        <color rgb="FF000000"/>
        <rFont val="Noto Sans CJK SC Regular"/>
        <family val="2"/>
        <charset val="1"/>
      </rPr>
      <t xml:space="preserve">提额日期</t>
    </r>
    <r>
      <rPr>
        <sz val="11"/>
        <color rgb="FF000000"/>
        <rFont val="宋体"/>
        <family val="0"/>
        <charset val="134"/>
      </rPr>
      <t xml:space="preserve">(</t>
    </r>
    <r>
      <rPr>
        <sz val="11"/>
        <color rgb="FF000000"/>
        <rFont val="Noto Sans CJK SC Regular"/>
        <family val="2"/>
        <charset val="1"/>
      </rPr>
      <t xml:space="preserve">加粗为下卡</t>
    </r>
    <r>
      <rPr>
        <sz val="11"/>
        <color rgb="FF000000"/>
        <rFont val="宋体"/>
        <family val="0"/>
        <charset val="134"/>
      </rPr>
      <t xml:space="preserve">)</t>
    </r>
  </si>
  <si>
    <t xml:space="preserve">额度</t>
  </si>
  <si>
    <t xml:space="preserve">幅度</t>
  </si>
  <si>
    <t xml:space="preserve">提额原因</t>
  </si>
  <si>
    <t xml:space="preserve">临额</t>
  </si>
  <si>
    <t xml:space="preserve">倍数</t>
  </si>
  <si>
    <t xml:space="preserve">临额原因</t>
  </si>
  <si>
    <t xml:space="preserve">12/2/2017</t>
  </si>
  <si>
    <t xml:space="preserve">提了固额，临额消失</t>
  </si>
  <si>
    <r>
      <rPr>
        <sz val="11"/>
        <color rgb="FF000000"/>
        <rFont val="Noto Sans CJK SC Regular"/>
        <family val="2"/>
        <charset val="1"/>
      </rPr>
      <t xml:space="preserve">第一次</t>
    </r>
    <r>
      <rPr>
        <sz val="11"/>
        <color rgb="FF000000"/>
        <rFont val="宋体"/>
        <family val="0"/>
        <charset val="134"/>
      </rPr>
      <t xml:space="preserve">25</t>
    </r>
    <r>
      <rPr>
        <sz val="11"/>
        <color rgb="FF000000"/>
        <rFont val="Noto Sans CJK SC Regular"/>
        <family val="2"/>
        <charset val="1"/>
      </rPr>
      <t xml:space="preserve">个月正常首提</t>
    </r>
  </si>
  <si>
    <r>
      <rPr>
        <sz val="11"/>
        <color rgb="FF000000"/>
        <rFont val="Noto Sans CJK SC Regular"/>
        <family val="2"/>
        <charset val="1"/>
      </rPr>
      <t xml:space="preserve">双</t>
    </r>
    <r>
      <rPr>
        <sz val="11"/>
        <color rgb="FF000000"/>
        <rFont val="宋体"/>
        <family val="0"/>
        <charset val="134"/>
      </rPr>
      <t xml:space="preserve">11</t>
    </r>
  </si>
  <si>
    <t xml:space="preserve">不知道</t>
  </si>
  <si>
    <t xml:space="preserve">我擦，真给力</t>
  </si>
  <si>
    <t xml:space="preserve">12/23/2017</t>
  </si>
  <si>
    <r>
      <rPr>
        <sz val="11"/>
        <color rgb="FF000000"/>
        <rFont val="Noto Sans CJK SC Regular"/>
        <family val="2"/>
        <charset val="1"/>
      </rPr>
      <t xml:space="preserve">第二次</t>
    </r>
    <r>
      <rPr>
        <sz val="11"/>
        <color rgb="FF000000"/>
        <rFont val="宋体"/>
        <family val="0"/>
        <charset val="134"/>
      </rPr>
      <t xml:space="preserve">3+1</t>
    </r>
  </si>
  <si>
    <t xml:space="preserve">2/9/2018</t>
  </si>
  <si>
    <r>
      <rPr>
        <sz val="11"/>
        <color rgb="FF000000"/>
        <rFont val="Noto Sans CJK SC Regular"/>
        <family val="2"/>
        <charset val="1"/>
      </rPr>
      <t xml:space="preserve">用了</t>
    </r>
    <r>
      <rPr>
        <sz val="11"/>
        <color rgb="FF000000"/>
        <rFont val="宋体"/>
        <family val="0"/>
        <charset val="134"/>
      </rPr>
      <t xml:space="preserve">E</t>
    </r>
    <r>
      <rPr>
        <sz val="11"/>
        <color rgb="FF000000"/>
        <rFont val="Noto Sans CJK SC Regular"/>
        <family val="2"/>
        <charset val="1"/>
      </rPr>
      <t xml:space="preserve">招贷就是这样，两个月后临额消失，显示汇总过高，黑屋了</t>
    </r>
  </si>
  <si>
    <r>
      <rPr>
        <sz val="11"/>
        <color rgb="FF000000"/>
        <rFont val="宋体"/>
        <family val="0"/>
        <charset val="134"/>
      </rPr>
      <t xml:space="preserve">4</t>
    </r>
    <r>
      <rPr>
        <sz val="11"/>
        <color rgb="FF000000"/>
        <rFont val="Noto Sans CJK SC Regular"/>
        <family val="2"/>
        <charset val="1"/>
      </rPr>
      <t xml:space="preserve">期账单，无意中看到</t>
    </r>
  </si>
  <si>
    <t xml:space="preserve">3/16/2018</t>
  </si>
  <si>
    <t xml:space="preserve">推荐，不能用</t>
  </si>
  <si>
    <r>
      <rPr>
        <sz val="11"/>
        <color rgb="FF000000"/>
        <rFont val="Noto Sans CJK SC Regular"/>
        <family val="2"/>
        <charset val="1"/>
      </rPr>
      <t xml:space="preserve">推荐，不能用</t>
    </r>
    <r>
      <rPr>
        <sz val="11"/>
        <color rgb="FF000000"/>
        <rFont val="宋体"/>
        <family val="0"/>
        <charset val="134"/>
      </rPr>
      <t xml:space="preserve">(1</t>
    </r>
    <r>
      <rPr>
        <sz val="11"/>
        <color rgb="FF000000"/>
        <rFont val="Noto Sans CJK SC Regular"/>
        <family val="2"/>
        <charset val="1"/>
      </rPr>
      <t xml:space="preserve">元活动分期了</t>
    </r>
    <r>
      <rPr>
        <sz val="11"/>
        <color rgb="FF000000"/>
        <rFont val="宋体"/>
        <family val="0"/>
        <charset val="134"/>
      </rPr>
      <t xml:space="preserve">)</t>
    </r>
  </si>
  <si>
    <r>
      <rPr>
        <sz val="11"/>
        <color rgb="FF000000"/>
        <rFont val="宋体"/>
        <family val="0"/>
        <charset val="134"/>
      </rPr>
      <t xml:space="preserve">6</t>
    </r>
    <r>
      <rPr>
        <sz val="11"/>
        <color rgb="FF000000"/>
        <rFont val="Noto Sans CJK SC Regular"/>
        <family val="2"/>
        <charset val="1"/>
      </rPr>
      <t xml:space="preserve">个月首提，</t>
    </r>
    <r>
      <rPr>
        <sz val="11"/>
        <color rgb="FF000000"/>
        <rFont val="宋体"/>
        <family val="0"/>
        <charset val="134"/>
      </rPr>
      <t xml:space="preserve">7</t>
    </r>
    <r>
      <rPr>
        <sz val="11"/>
        <color rgb="FF000000"/>
        <rFont val="Noto Sans CJK SC Regular"/>
        <family val="2"/>
        <charset val="1"/>
      </rPr>
      <t xml:space="preserve">号更新</t>
    </r>
  </si>
  <si>
    <t xml:space="preserve">同时更新</t>
  </si>
  <si>
    <r>
      <rPr>
        <sz val="11"/>
        <color rgb="FF000000"/>
        <rFont val="宋体"/>
        <family val="0"/>
        <charset val="134"/>
      </rPr>
      <t xml:space="preserve">6</t>
    </r>
    <r>
      <rPr>
        <sz val="11"/>
        <color rgb="FF000000"/>
        <rFont val="Noto Sans CJK SC Regular"/>
        <family val="2"/>
        <charset val="1"/>
      </rPr>
      <t xml:space="preserve">个月首提，电话自助</t>
    </r>
  </si>
  <si>
    <r>
      <rPr>
        <sz val="11"/>
        <color rgb="FF000000"/>
        <rFont val="宋体"/>
        <family val="0"/>
        <charset val="134"/>
      </rPr>
      <t xml:space="preserve">6</t>
    </r>
    <r>
      <rPr>
        <sz val="11"/>
        <color rgb="FF000000"/>
        <rFont val="Noto Sans CJK SC Regular"/>
        <family val="2"/>
        <charset val="1"/>
      </rPr>
      <t xml:space="preserve">个月首提，</t>
    </r>
    <r>
      <rPr>
        <sz val="11"/>
        <color rgb="FF000000"/>
        <rFont val="宋体"/>
        <family val="0"/>
        <charset val="134"/>
      </rPr>
      <t xml:space="preserve">APP</t>
    </r>
  </si>
  <si>
    <r>
      <rPr>
        <sz val="11"/>
        <color rgb="FF000000"/>
        <rFont val="Noto Sans CJK SC Regular"/>
        <family val="2"/>
        <charset val="1"/>
      </rPr>
      <t xml:space="preserve">同时临时，加上圆梦金和新快线，超</t>
    </r>
    <r>
      <rPr>
        <sz val="11"/>
        <color rgb="FF000000"/>
        <rFont val="宋体"/>
        <family val="0"/>
        <charset val="134"/>
      </rPr>
      <t xml:space="preserve">12</t>
    </r>
    <r>
      <rPr>
        <sz val="11"/>
        <color rgb="FF000000"/>
        <rFont val="Noto Sans CJK SC Regular"/>
        <family val="2"/>
        <charset val="1"/>
      </rPr>
      <t xml:space="preserve">万，可以可以</t>
    </r>
  </si>
  <si>
    <t xml:space="preserve">电话提额，无法续期</t>
  </si>
  <si>
    <t xml:space="preserve">普提临额（本来能提固，坑爹）</t>
  </si>
  <si>
    <r>
      <rPr>
        <sz val="11"/>
        <color rgb="FF000000"/>
        <rFont val="宋体"/>
        <family val="0"/>
        <charset val="134"/>
      </rPr>
      <t xml:space="preserve">7</t>
    </r>
    <r>
      <rPr>
        <sz val="11"/>
        <color rgb="FF000000"/>
        <rFont val="Noto Sans CJK SC Regular"/>
        <family val="2"/>
        <charset val="1"/>
      </rPr>
      <t xml:space="preserve">个月首提</t>
    </r>
  </si>
  <si>
    <t xml:space="preserve">刷满给了</t>
  </si>
  <si>
    <r>
      <rPr>
        <sz val="11"/>
        <color rgb="FF000000"/>
        <rFont val="Noto Sans CJK SC Regular"/>
        <family val="2"/>
        <charset val="1"/>
      </rPr>
      <t xml:space="preserve">三个账单日后提的（据说一个账单日后就能提）</t>
    </r>
    <r>
      <rPr>
        <sz val="11"/>
        <color rgb="FF000000"/>
        <rFont val="宋体"/>
        <family val="0"/>
        <charset val="134"/>
      </rPr>
      <t xml:space="preserve">18</t>
    </r>
    <r>
      <rPr>
        <sz val="11"/>
        <color rgb="FF000000"/>
        <rFont val="Noto Sans CJK SC Regular"/>
        <family val="2"/>
        <charset val="1"/>
      </rPr>
      <t xml:space="preserve">年</t>
    </r>
    <r>
      <rPr>
        <sz val="11"/>
        <color rgb="FF000000"/>
        <rFont val="宋体"/>
        <family val="0"/>
        <charset val="134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月份续期失败</t>
    </r>
  </si>
  <si>
    <t xml:space="preserve">自动给的</t>
  </si>
  <si>
    <t xml:space="preserve">刷了美元，给了外币卡的临额</t>
  </si>
  <si>
    <t xml:space="preserve">车白曲线</t>
  </si>
  <si>
    <t xml:space="preserve">自动给的，固定不给</t>
  </si>
  <si>
    <t xml:space="preserve">ICBC</t>
  </si>
  <si>
    <t xml:space="preserve">CGB</t>
  </si>
  <si>
    <t xml:space="preserve">PAB</t>
  </si>
  <si>
    <t xml:space="preserve">CEB</t>
  </si>
  <si>
    <t xml:space="preserve">BEA</t>
  </si>
  <si>
    <t xml:space="preserve">HXB</t>
  </si>
  <si>
    <t xml:space="preserve">ECITIC</t>
  </si>
  <si>
    <t xml:space="preserve">CZB</t>
  </si>
  <si>
    <t xml:space="preserve">ABC</t>
  </si>
  <si>
    <t xml:space="preserve">CIB</t>
  </si>
  <si>
    <t xml:space="preserve">CMB</t>
  </si>
  <si>
    <t xml:space="preserve">BOC</t>
  </si>
  <si>
    <t xml:space="preserve">BOCOM</t>
  </si>
  <si>
    <t xml:space="preserve">PSBC</t>
  </si>
  <si>
    <t xml:space="preserve">CMBC</t>
  </si>
  <si>
    <t xml:space="preserve">CCB</t>
  </si>
  <si>
    <t xml:space="preserve">Debt</t>
  </si>
  <si>
    <t xml:space="preserve">Limit</t>
  </si>
  <si>
    <t xml:space="preserve">Limit-tmp</t>
  </si>
  <si>
    <t xml:space="preserve">Usage Ratio</t>
  </si>
  <si>
    <t xml:space="preserve">D-IPer</t>
  </si>
  <si>
    <t xml:space="preserve">L-IPer</t>
  </si>
  <si>
    <t xml:space="preserve">LT-IPer</t>
  </si>
  <si>
    <t xml:space="preserve">UR-IPer</t>
  </si>
  <si>
    <t xml:space="preserve">灰色为降负债</t>
  </si>
  <si>
    <t xml:space="preserve">BOSH</t>
  </si>
  <si>
    <t xml:space="preserve">笔数</t>
  </si>
  <si>
    <t xml:space="preserve">线下</t>
  </si>
  <si>
    <r>
      <rPr>
        <sz val="11"/>
        <color rgb="FF000000"/>
        <rFont val="Noto Sans CJK SC Regular"/>
        <family val="2"/>
        <charset val="1"/>
      </rPr>
      <t xml:space="preserve">加粗为超</t>
    </r>
    <r>
      <rPr>
        <sz val="11"/>
        <color rgb="FF000000"/>
        <rFont val="宋体"/>
        <family val="0"/>
        <charset val="134"/>
      </rPr>
      <t xml:space="preserve">80%</t>
    </r>
  </si>
  <si>
    <t xml:space="preserve">红色为提固额</t>
  </si>
  <si>
    <t xml:space="preserve">修改账单日</t>
  </si>
  <si>
    <t xml:space="preserve">Bank</t>
  </si>
  <si>
    <t xml:space="preserve">Rank</t>
  </si>
  <si>
    <t xml:space="preserve">卡种</t>
  </si>
  <si>
    <t xml:space="preserve">临时</t>
  </si>
  <si>
    <t xml:space="preserve">固定</t>
  </si>
  <si>
    <t xml:space="preserve">下卡顺序</t>
  </si>
  <si>
    <t xml:space="preserve">鼎雅白</t>
  </si>
  <si>
    <t xml:space="preserve">K</t>
  </si>
  <si>
    <r>
      <rPr>
        <sz val="11"/>
        <color rgb="FF000000"/>
        <rFont val="宋体"/>
        <family val="0"/>
        <charset val="134"/>
      </rPr>
      <t xml:space="preserve">i</t>
    </r>
    <r>
      <rPr>
        <sz val="11"/>
        <color rgb="FF000000"/>
        <rFont val="Noto Sans CJK SC Regular"/>
        <family val="2"/>
        <charset val="1"/>
      </rPr>
      <t xml:space="preserve">白</t>
    </r>
  </si>
  <si>
    <t xml:space="preserve">BOBJ</t>
  </si>
  <si>
    <t xml:space="preserve">乐驾</t>
  </si>
  <si>
    <t xml:space="preserve">拒</t>
  </si>
  <si>
    <r>
      <rPr>
        <sz val="11"/>
        <color rgb="FF000000"/>
        <rFont val="宋体"/>
        <family val="0"/>
        <charset val="134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次</t>
    </r>
  </si>
  <si>
    <t xml:space="preserve">黑羊</t>
  </si>
  <si>
    <t xml:space="preserve">标准金</t>
  </si>
  <si>
    <t xml:space="preserve">行悠白</t>
  </si>
  <si>
    <t xml:space="preserve">标准白</t>
  </si>
  <si>
    <t xml:space="preserve">EGK</t>
  </si>
  <si>
    <t xml:space="preserve">恒星蓝</t>
  </si>
  <si>
    <r>
      <rPr>
        <sz val="11"/>
        <color rgb="FF000000"/>
        <rFont val="宋体"/>
        <family val="0"/>
        <charset val="134"/>
      </rPr>
      <t xml:space="preserve">1</t>
    </r>
    <r>
      <rPr>
        <sz val="11"/>
        <color rgb="FF000000"/>
        <rFont val="Noto Sans CJK SC Regular"/>
        <family val="2"/>
        <charset val="1"/>
      </rPr>
      <t xml:space="preserve">次</t>
    </r>
  </si>
  <si>
    <r>
      <rPr>
        <sz val="11"/>
        <color rgb="FF000000"/>
        <rFont val="宋体"/>
        <family val="0"/>
        <charset val="134"/>
      </rPr>
      <t xml:space="preserve">DIY</t>
    </r>
    <r>
      <rPr>
        <sz val="11"/>
        <color rgb="FF000000"/>
        <rFont val="Noto Sans CJK SC Regular"/>
        <family val="2"/>
        <charset val="1"/>
      </rPr>
      <t xml:space="preserve">金</t>
    </r>
  </si>
  <si>
    <r>
      <rPr>
        <sz val="11"/>
        <color rgb="FF000000"/>
        <rFont val="宋体"/>
        <family val="0"/>
        <charset val="134"/>
      </rPr>
      <t xml:space="preserve">QQ</t>
    </r>
    <r>
      <rPr>
        <sz val="11"/>
        <color rgb="FF000000"/>
        <rFont val="Noto Sans CJK SC Regular"/>
        <family val="2"/>
        <charset val="1"/>
      </rPr>
      <t xml:space="preserve">金</t>
    </r>
  </si>
  <si>
    <t xml:space="preserve">全球支付白</t>
  </si>
  <si>
    <t xml:space="preserve">SCB</t>
  </si>
  <si>
    <t xml:space="preserve">臻程</t>
  </si>
  <si>
    <t xml:space="preserve">爱驾</t>
  </si>
  <si>
    <t xml:space="preserve">车白</t>
  </si>
  <si>
    <t xml:space="preserve">龙腾白</t>
  </si>
  <si>
    <t xml:space="preserve">WZCB</t>
  </si>
  <si>
    <t xml:space="preserve">可能会办</t>
  </si>
  <si>
    <t xml:space="preserve">南航金</t>
  </si>
  <si>
    <t xml:space="preserve">TZB</t>
  </si>
  <si>
    <t xml:space="preserve">NBCB</t>
  </si>
  <si>
    <t xml:space="preserve">携程</t>
  </si>
  <si>
    <t xml:space="preserve">降级普卡</t>
  </si>
  <si>
    <t xml:space="preserve">CBHB</t>
  </si>
  <si>
    <t xml:space="preserve">CITI</t>
  </si>
  <si>
    <t xml:space="preserve">礼程</t>
  </si>
  <si>
    <t xml:space="preserve">NJCB</t>
  </si>
  <si>
    <t xml:space="preserve">小白</t>
  </si>
  <si>
    <t xml:space="preserve">BOHZ</t>
  </si>
  <si>
    <t xml:space="preserve">旅行</t>
  </si>
  <si>
    <r>
      <rPr>
        <sz val="11"/>
        <color rgb="FF000000"/>
        <rFont val="宋体"/>
        <family val="0"/>
        <charset val="134"/>
      </rPr>
      <t xml:space="preserve">4</t>
    </r>
    <r>
      <rPr>
        <sz val="11"/>
        <color rgb="FF000000"/>
        <rFont val="Noto Sans CJK SC Regular"/>
        <family val="2"/>
        <charset val="1"/>
      </rPr>
      <t xml:space="preserve">次</t>
    </r>
  </si>
  <si>
    <t xml:space="preserve">JSB</t>
  </si>
  <si>
    <t xml:space="preserve">不让选</t>
  </si>
  <si>
    <t xml:space="preserve">SPDB</t>
  </si>
  <si>
    <t xml:space="preserve">Capital</t>
  </si>
  <si>
    <t xml:space="preserve">Month</t>
  </si>
  <si>
    <t xml:space="preserve">Day</t>
  </si>
  <si>
    <t xml:space="preserve">网商贷</t>
  </si>
  <si>
    <r>
      <rPr>
        <sz val="11"/>
        <color rgb="FF000000"/>
        <rFont val="Noto Sans CJK SC Regular"/>
        <family val="2"/>
        <charset val="1"/>
      </rPr>
      <t xml:space="preserve">车贷（</t>
    </r>
    <r>
      <rPr>
        <sz val="11"/>
        <color rgb="FF000000"/>
        <rFont val="宋体"/>
        <family val="0"/>
        <charset val="134"/>
      </rPr>
      <t xml:space="preserve">5000</t>
    </r>
    <r>
      <rPr>
        <sz val="11"/>
        <color rgb="FF000000"/>
        <rFont val="Noto Sans CJK SC Regular"/>
        <family val="2"/>
        <charset val="1"/>
      </rPr>
      <t xml:space="preserve">服务费）</t>
    </r>
  </si>
  <si>
    <r>
      <rPr>
        <sz val="11"/>
        <color rgb="FF000000"/>
        <rFont val="Noto Sans CJK SC Regular"/>
        <family val="2"/>
        <charset val="1"/>
      </rPr>
      <t xml:space="preserve">招商</t>
    </r>
    <r>
      <rPr>
        <sz val="11"/>
        <color rgb="FF000000"/>
        <rFont val="宋体"/>
        <family val="0"/>
        <charset val="134"/>
      </rPr>
      <t xml:space="preserve">E</t>
    </r>
    <r>
      <rPr>
        <sz val="11"/>
        <color rgb="FF000000"/>
        <rFont val="Noto Sans CJK SC Regular"/>
        <family val="2"/>
        <charset val="1"/>
      </rPr>
      <t xml:space="preserve">招贷</t>
    </r>
  </si>
  <si>
    <t xml:space="preserve">中信新快线</t>
  </si>
  <si>
    <r>
      <rPr>
        <sz val="11"/>
        <color rgb="FF000000"/>
        <rFont val="Noto Sans CJK SC Regular"/>
        <family val="2"/>
        <charset val="1"/>
      </rPr>
      <t xml:space="preserve">房贷</t>
    </r>
    <r>
      <rPr>
        <sz val="11"/>
        <color rgb="FF000000"/>
        <rFont val="宋体"/>
        <family val="0"/>
        <charset val="134"/>
      </rPr>
      <t xml:space="preserve">4.9</t>
    </r>
  </si>
  <si>
    <r>
      <rPr>
        <sz val="11"/>
        <color rgb="FF000000"/>
        <rFont val="Noto Sans CJK SC Regular"/>
        <family val="2"/>
        <charset val="1"/>
      </rPr>
      <t xml:space="preserve">融</t>
    </r>
    <r>
      <rPr>
        <sz val="11"/>
        <color rgb="FF000000"/>
        <rFont val="宋体"/>
        <family val="0"/>
        <charset val="134"/>
      </rPr>
      <t xml:space="preserve">E</t>
    </r>
    <r>
      <rPr>
        <sz val="11"/>
        <color rgb="FF000000"/>
        <rFont val="Noto Sans CJK SC Regular"/>
        <family val="2"/>
        <charset val="1"/>
      </rPr>
      <t xml:space="preserve">借</t>
    </r>
  </si>
  <si>
    <t xml:space="preserve">付临门</t>
  </si>
  <si>
    <t xml:space="preserve">超市电器</t>
  </si>
  <si>
    <t xml:space="preserve">快客闵行一区</t>
  </si>
  <si>
    <t xml:space="preserve">联华超市名门店</t>
  </si>
  <si>
    <t xml:space="preserve">服装百货</t>
  </si>
  <si>
    <t xml:space="preserve">杭州西湖区思威琪鞋店</t>
  </si>
  <si>
    <t xml:space="preserve">屹久食品店（喜士多）</t>
  </si>
  <si>
    <t xml:space="preserve">萧山义蓬良玉鞋店</t>
  </si>
  <si>
    <t xml:space="preserve">酒店餐饮</t>
  </si>
  <si>
    <t xml:space="preserve">杭州清江花园宾馆</t>
  </si>
  <si>
    <t xml:space="preserve">珠宝娱乐</t>
  </si>
  <si>
    <t xml:space="preserve">联华超市铭诚店</t>
  </si>
  <si>
    <t xml:space="preserve">宁波美丽缇娜美</t>
  </si>
  <si>
    <t xml:space="preserve">汽车消费</t>
  </si>
  <si>
    <t xml:space="preserve">上豪摩托车公司</t>
  </si>
  <si>
    <t xml:space="preserve">粤通汽车</t>
  </si>
  <si>
    <t xml:space="preserve">随行付</t>
  </si>
  <si>
    <t xml:space="preserve">默认</t>
  </si>
  <si>
    <t xml:space="preserve">百货销售</t>
  </si>
  <si>
    <t xml:space="preserve">每日鲜便利店</t>
  </si>
  <si>
    <t xml:space="preserve">上海俏玲服装</t>
  </si>
  <si>
    <t xml:space="preserve">餐饮业</t>
  </si>
  <si>
    <t xml:space="preserve">北乡缘小吃快餐</t>
  </si>
  <si>
    <t xml:space="preserve">上海浩楠餐饮服务</t>
  </si>
  <si>
    <t xml:space="preserve">上海杨四眼小吃店</t>
  </si>
  <si>
    <t xml:space="preserve">上海小山东小饭店</t>
  </si>
  <si>
    <t xml:space="preserve">上海燕鸿餐饮服务</t>
  </si>
  <si>
    <t xml:space="preserve">上海巫山小吃</t>
  </si>
  <si>
    <t xml:space="preserve">服装日用</t>
  </si>
  <si>
    <t xml:space="preserve">黄浦区琦米宠物</t>
  </si>
  <si>
    <t xml:space="preserve">俪俪嫁衣店</t>
  </si>
  <si>
    <t xml:space="preserve">上海徐汇区以纯服装</t>
  </si>
  <si>
    <t xml:space="preserve">上海奇灵工艺品</t>
  </si>
  <si>
    <t xml:space="preserve">商业服务</t>
  </si>
  <si>
    <t xml:space="preserve">上海和效企业咨询</t>
  </si>
  <si>
    <t xml:space="preserve">食品饮料烟草</t>
  </si>
  <si>
    <t xml:space="preserve">上海星巴克</t>
  </si>
  <si>
    <t xml:space="preserve">休闲娱乐</t>
  </si>
  <si>
    <t xml:space="preserve">杨浦区天乐酒吧</t>
  </si>
  <si>
    <r>
      <rPr>
        <sz val="11"/>
        <color rgb="FF000000"/>
        <rFont val="Noto Sans CJK SC Regular"/>
        <family val="2"/>
        <charset val="1"/>
      </rPr>
      <t xml:space="preserve">上海浦东紫薇卡拉</t>
    </r>
    <r>
      <rPr>
        <sz val="11"/>
        <color rgb="FF000000"/>
        <rFont val="宋体"/>
        <family val="0"/>
        <charset val="134"/>
      </rPr>
      <t xml:space="preserve">OK</t>
    </r>
  </si>
  <si>
    <t xml:space="preserve">你和我咖啡</t>
  </si>
  <si>
    <t xml:space="preserve">住宿业</t>
  </si>
  <si>
    <t xml:space="preserve">星豪岛住宿宾馆</t>
  </si>
  <si>
    <t xml:space="preserve">上海市惠思慧酒店</t>
  </si>
  <si>
    <t xml:space="preserve">上海松江区尚忆旅馆</t>
  </si>
  <si>
    <t xml:space="preserve">上海连友住宿服务</t>
  </si>
  <si>
    <t xml:space="preserve">乐刷</t>
  </si>
  <si>
    <t xml:space="preserve">批发</t>
  </si>
  <si>
    <t xml:space="preserve">江干区丽琴服装店</t>
  </si>
  <si>
    <t xml:space="preserve">百货</t>
  </si>
  <si>
    <t xml:space="preserve">杭州银豪百货商店</t>
  </si>
  <si>
    <t xml:space="preserve">餐饮</t>
  </si>
  <si>
    <t xml:space="preserve">江干区鱼禾餐厅</t>
  </si>
  <si>
    <t xml:space="preserve">上城区凯迪餐厅</t>
  </si>
  <si>
    <t xml:space="preserve">上海市庄元西餐厅</t>
  </si>
  <si>
    <t xml:space="preserve">黄龙饭店</t>
  </si>
  <si>
    <t xml:space="preserve">酒吧</t>
  </si>
  <si>
    <t xml:space="preserve">皇后酒吧</t>
  </si>
  <si>
    <t xml:space="preserve">尊爵酒吧</t>
  </si>
  <si>
    <t xml:space="preserve">歌舞厅</t>
  </si>
  <si>
    <t xml:space="preserve">西湖区流情娱乐厅</t>
  </si>
  <si>
    <t xml:space="preserve">珠宝工艺</t>
  </si>
  <si>
    <t xml:space="preserve">永福珠宝店</t>
  </si>
  <si>
    <t xml:space="preserve">吾道工艺品</t>
  </si>
  <si>
    <t xml:space="preserve">超市</t>
  </si>
  <si>
    <t xml:space="preserve">物美乐沙超市</t>
  </si>
  <si>
    <t xml:space="preserve">喔刷</t>
  </si>
  <si>
    <t xml:space="preserve">杭州明澜餐饮</t>
  </si>
  <si>
    <t xml:space="preserve">诗柔日用品</t>
  </si>
  <si>
    <t xml:space="preserve">雅致商务酒店</t>
  </si>
  <si>
    <t xml:space="preserve">品灿家居用品</t>
  </si>
  <si>
    <t xml:space="preserve">尚瀛美发</t>
  </si>
  <si>
    <t xml:space="preserve">杭州青仙美容美体</t>
  </si>
  <si>
    <t xml:space="preserve">卡友</t>
  </si>
  <si>
    <t xml:space="preserve">青牛岭生态农业</t>
  </si>
  <si>
    <t xml:space="preserve">超炫通讯器材</t>
  </si>
  <si>
    <t xml:space="preserve">杭州唯宇晴服饰</t>
  </si>
  <si>
    <t xml:space="preserve">星驿付</t>
  </si>
  <si>
    <t xml:space="preserve">建德市大洋镇三河平价超市</t>
  </si>
  <si>
    <t xml:space="preserve">火车票</t>
  </si>
  <si>
    <t xml:space="preserve">铁路客运</t>
  </si>
  <si>
    <t xml:space="preserve">中行 民生 招商 平安</t>
  </si>
  <si>
    <t xml:space="preserve">无积分</t>
  </si>
  <si>
    <t xml:space="preserve">机票</t>
  </si>
  <si>
    <t xml:space="preserve">工商 中国 民生 招商 </t>
  </si>
  <si>
    <t xml:space="preserve">电脑电视电话</t>
  </si>
  <si>
    <t xml:space="preserve">通讯设备和电话销售</t>
  </si>
  <si>
    <t xml:space="preserve">平安</t>
  </si>
  <si>
    <t xml:space="preserve">珠宝首饰钟表</t>
  </si>
  <si>
    <t xml:space="preserve">生意批发</t>
  </si>
  <si>
    <t xml:space="preserve">男女儿童服装批发</t>
  </si>
  <si>
    <t xml:space="preserve">日用百货</t>
  </si>
  <si>
    <t xml:space="preserve">木材和各类建材卖场</t>
  </si>
  <si>
    <t xml:space="preserve">百货商店</t>
  </si>
  <si>
    <t xml:space="preserve">其他</t>
  </si>
  <si>
    <t xml:space="preserve">大型超级市场</t>
  </si>
  <si>
    <t xml:space="preserve">工行 中行</t>
  </si>
  <si>
    <t xml:space="preserve">无积分（中信有）</t>
  </si>
  <si>
    <t xml:space="preserve">甜点饮品</t>
  </si>
  <si>
    <t xml:space="preserve">冷饮店</t>
  </si>
  <si>
    <t xml:space="preserve">房产汽车</t>
  </si>
  <si>
    <t xml:space="preserve">汽车</t>
  </si>
  <si>
    <t xml:space="preserve">专业服务</t>
  </si>
  <si>
    <t xml:space="preserve">汽车轮胎经销商</t>
  </si>
  <si>
    <t xml:space="preserve">一般服务</t>
  </si>
  <si>
    <t xml:space="preserve">汽车零件配件商店</t>
  </si>
  <si>
    <r>
      <rPr>
        <sz val="11"/>
        <color rgb="FFA6A6A6"/>
        <rFont val="Noto Sans CJK SC Regular"/>
        <family val="2"/>
        <charset val="1"/>
      </rPr>
      <t xml:space="preserve">交通</t>
    </r>
    <r>
      <rPr>
        <sz val="11"/>
        <color rgb="FFA6A6A6"/>
        <rFont val="宋体"/>
        <family val="0"/>
        <charset val="134"/>
      </rPr>
      <t xml:space="preserve">-</t>
    </r>
    <r>
      <rPr>
        <sz val="11"/>
        <color rgb="FFA6A6A6"/>
        <rFont val="Noto Sans CJK SC Regular"/>
        <family val="2"/>
        <charset val="1"/>
      </rPr>
      <t xml:space="preserve">加油</t>
    </r>
  </si>
  <si>
    <t xml:space="preserve">加油站</t>
  </si>
  <si>
    <r>
      <rPr>
        <sz val="11"/>
        <color rgb="FFA6A6A6"/>
        <rFont val="Noto Sans CJK SC Regular"/>
        <family val="2"/>
        <charset val="1"/>
      </rPr>
      <t xml:space="preserve">工商</t>
    </r>
    <r>
      <rPr>
        <sz val="11"/>
        <color rgb="FFA6A6A6"/>
        <rFont val="宋体"/>
        <family val="0"/>
        <charset val="134"/>
      </rPr>
      <t xml:space="preserve">,</t>
    </r>
    <r>
      <rPr>
        <sz val="11"/>
        <color rgb="FFA6A6A6"/>
        <rFont val="Noto Sans CJK SC Regular"/>
        <family val="2"/>
        <charset val="1"/>
      </rPr>
      <t xml:space="preserve">中国</t>
    </r>
    <r>
      <rPr>
        <sz val="11"/>
        <color rgb="FFA6A6A6"/>
        <rFont val="宋体"/>
        <family val="0"/>
        <charset val="134"/>
      </rPr>
      <t xml:space="preserve">,</t>
    </r>
    <r>
      <rPr>
        <sz val="11"/>
        <color rgb="FFA6A6A6"/>
        <rFont val="Noto Sans CJK SC Regular"/>
        <family val="2"/>
        <charset val="1"/>
      </rPr>
      <t xml:space="preserve">民生</t>
    </r>
    <r>
      <rPr>
        <sz val="11"/>
        <color rgb="FFA6A6A6"/>
        <rFont val="宋体"/>
        <family val="0"/>
        <charset val="134"/>
      </rPr>
      <t xml:space="preserve">,</t>
    </r>
    <r>
      <rPr>
        <sz val="11"/>
        <color rgb="FFA6A6A6"/>
        <rFont val="Noto Sans CJK SC Regular"/>
        <family val="2"/>
        <charset val="1"/>
      </rPr>
      <t xml:space="preserve">招商</t>
    </r>
    <r>
      <rPr>
        <sz val="11"/>
        <color rgb="FFA6A6A6"/>
        <rFont val="宋体"/>
        <family val="0"/>
        <charset val="134"/>
      </rPr>
      <t xml:space="preserve">,</t>
    </r>
    <r>
      <rPr>
        <sz val="11"/>
        <color rgb="FFA6A6A6"/>
        <rFont val="Noto Sans CJK SC Regular"/>
        <family val="2"/>
        <charset val="1"/>
      </rPr>
      <t xml:space="preserve">上海</t>
    </r>
    <r>
      <rPr>
        <sz val="11"/>
        <color rgb="FFA6A6A6"/>
        <rFont val="宋体"/>
        <family val="0"/>
        <charset val="134"/>
      </rPr>
      <t xml:space="preserve">,</t>
    </r>
    <r>
      <rPr>
        <sz val="11"/>
        <color rgb="FFA6A6A6"/>
        <rFont val="Noto Sans CJK SC Regular"/>
        <family val="2"/>
        <charset val="1"/>
      </rPr>
      <t xml:space="preserve">平安</t>
    </r>
  </si>
  <si>
    <t xml:space="preserve">男服装</t>
  </si>
  <si>
    <t xml:space="preserve">家庭服装商店</t>
  </si>
  <si>
    <t xml:space="preserve">鞋店</t>
  </si>
  <si>
    <t xml:space="preserve">成人成衣店</t>
  </si>
  <si>
    <t xml:space="preserve">各类服装及饰物店</t>
  </si>
  <si>
    <t xml:space="preserve">家具零售商</t>
  </si>
  <si>
    <t xml:space="preserve">电子设备商店</t>
  </si>
  <si>
    <t xml:space="preserve">快餐</t>
  </si>
  <si>
    <t xml:space="preserve">包办伙食</t>
  </si>
  <si>
    <t xml:space="preserve">大型宴会</t>
  </si>
  <si>
    <r>
      <rPr>
        <sz val="11"/>
        <color rgb="FF000000"/>
        <rFont val="Noto Sans CJK SC Regular"/>
        <family val="2"/>
        <charset val="1"/>
      </rPr>
      <t xml:space="preserve">餐饮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Noto Sans CJK SC Regular"/>
        <family val="2"/>
        <charset val="1"/>
      </rPr>
      <t xml:space="preserve">大型宴会</t>
    </r>
  </si>
  <si>
    <t xml:space="preserve">饮酒场所</t>
  </si>
  <si>
    <t xml:space="preserve">食品药品</t>
  </si>
  <si>
    <t xml:space="preserve">瓶装酒零售</t>
  </si>
  <si>
    <t xml:space="preserve">自行车</t>
  </si>
  <si>
    <t xml:space="preserve">体育用品店</t>
  </si>
  <si>
    <t xml:space="preserve">文具办公用品</t>
  </si>
  <si>
    <t xml:space="preserve">礼品装饰品纪念品</t>
  </si>
  <si>
    <t xml:space="preserve">工艺美术</t>
  </si>
  <si>
    <t xml:space="preserve">化妆品商店</t>
  </si>
  <si>
    <t xml:space="preserve">花店</t>
  </si>
  <si>
    <t xml:space="preserve">宠物</t>
  </si>
  <si>
    <t xml:space="preserve">宾馆住宿</t>
  </si>
  <si>
    <r>
      <rPr>
        <sz val="11"/>
        <color rgb="FF000000"/>
        <rFont val="Noto Sans CJK SC Regular"/>
        <family val="2"/>
        <charset val="1"/>
      </rPr>
      <t xml:space="preserve">娱乐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Noto Sans CJK SC Regular"/>
        <family val="2"/>
        <charset val="1"/>
      </rPr>
      <t xml:space="preserve">宾馆住宿</t>
    </r>
  </si>
  <si>
    <t xml:space="preserve">摄影工作室</t>
  </si>
  <si>
    <t xml:space="preserve">美容理发店</t>
  </si>
  <si>
    <t xml:space="preserve">运动保健</t>
  </si>
  <si>
    <t xml:space="preserve">洗浴按摩</t>
  </si>
  <si>
    <r>
      <rPr>
        <sz val="11"/>
        <color rgb="FF000000"/>
        <rFont val="Noto Sans CJK SC Regular"/>
        <family val="2"/>
        <charset val="1"/>
      </rPr>
      <t xml:space="preserve">保健美容</t>
    </r>
    <r>
      <rPr>
        <sz val="11"/>
        <color rgb="FF000000"/>
        <rFont val="宋体"/>
        <family val="0"/>
        <charset val="134"/>
      </rPr>
      <t xml:space="preserve">SPA</t>
    </r>
  </si>
  <si>
    <t xml:space="preserve">服务</t>
  </si>
  <si>
    <t xml:space="preserve">电影演出</t>
  </si>
  <si>
    <t xml:space="preserve">游乐场所</t>
  </si>
  <si>
    <t xml:space="preserve">体育会员俱乐部</t>
  </si>
  <si>
    <t xml:space="preserve">学校教育</t>
  </si>
  <si>
    <t xml:space="preserve">民生、平安</t>
  </si>
  <si>
    <t xml:space="preserve">写生</t>
  </si>
  <si>
    <t xml:space="preserve">827000256992914</t>
  </si>
  <si>
    <t xml:space="preserve">丽水</t>
  </si>
  <si>
    <t xml:space="preserve">杉德电子商务服务有限公司</t>
  </si>
  <si>
    <t xml:space="preserve">JackJones</t>
  </si>
  <si>
    <t xml:space="preserve">989330156914002</t>
  </si>
  <si>
    <t xml:space="preserve">绫致时装（天津）</t>
  </si>
  <si>
    <t xml:space="preserve">银商杭州分公司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</si>
</sst>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DD\-MMM\-YY;@"/>
    <numFmt numFmtId="166" formatCode="D\-MMM\-YYYY;@"/>
    <numFmt numFmtId="167" formatCode="M/D/YYYY;@"/>
    <numFmt numFmtId="168" formatCode="@"/>
    <numFmt numFmtId="169" formatCode="0_ "/>
    <numFmt numFmtId="170" formatCode="M/D/YYYY"/>
    <numFmt numFmtId="171" formatCode="0%"/>
    <numFmt numFmtId="172" formatCode="0.00_ "/>
    <numFmt numFmtId="173" formatCode="MMM\-YY"/>
    <numFmt numFmtId="174" formatCode="0.0_ "/>
    <numFmt numFmtId="175" formatCode="0.00%"/>
  </numFmts>
  <fonts count="40">
    <font>
      <sz val="11"/>
      <color rgb="FF000000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Noto Sans CJK SC Regular"/>
      <family val="2"/>
      <charset val="1"/>
    </font>
    <font>
      <b val="true"/>
      <sz val="11"/>
      <color rgb="FF000000"/>
      <name val="宋体"/>
      <family val="0"/>
      <charset val="134"/>
    </font>
    <font>
      <i val="true"/>
      <u val="single"/>
      <sz val="11"/>
      <color rgb="FF000000"/>
      <name val="Noto Sans CJK SC Regular"/>
      <family val="2"/>
      <charset val="1"/>
    </font>
    <font>
      <b val="true"/>
      <u val="single"/>
      <sz val="11"/>
      <color rgb="FF000000"/>
      <name val="Noto Sans CJK SC Regular"/>
      <family val="2"/>
      <charset val="1"/>
    </font>
    <font>
      <u val="single"/>
      <sz val="11"/>
      <color rgb="FF000000"/>
      <name val="宋体"/>
      <family val="0"/>
      <charset val="134"/>
    </font>
    <font>
      <i val="true"/>
      <sz val="11"/>
      <color rgb="FF000000"/>
      <name val="Noto Sans CJK SC Regular"/>
      <family val="2"/>
      <charset val="1"/>
    </font>
    <font>
      <i val="true"/>
      <sz val="11"/>
      <color rgb="FFA6A6A6"/>
      <name val="Noto Sans CJK SC Regular"/>
      <family val="2"/>
      <charset val="1"/>
    </font>
    <font>
      <u val="single"/>
      <sz val="11"/>
      <color rgb="FF000000"/>
      <name val="Noto Sans CJK SC Regular"/>
      <family val="2"/>
      <charset val="1"/>
    </font>
    <font>
      <b val="true"/>
      <i val="true"/>
      <sz val="11"/>
      <color rgb="FF000000"/>
      <name val="Noto Sans CJK SC Regular"/>
      <family val="2"/>
      <charset val="1"/>
    </font>
    <font>
      <i val="true"/>
      <u val="single"/>
      <sz val="11"/>
      <color rgb="FFA6A6A6"/>
      <name val="宋体"/>
      <family val="0"/>
      <charset val="134"/>
    </font>
    <font>
      <b val="true"/>
      <i val="true"/>
      <u val="single"/>
      <sz val="11"/>
      <color rgb="FF000000"/>
      <name val="Noto Sans CJK SC Regular"/>
      <family val="2"/>
      <charset val="1"/>
    </font>
    <font>
      <i val="true"/>
      <u val="single"/>
      <sz val="11"/>
      <color rgb="FF000000"/>
      <name val="宋体"/>
      <family val="0"/>
      <charset val="134"/>
    </font>
    <font>
      <b val="true"/>
      <sz val="11"/>
      <color rgb="FF000000"/>
      <name val="Noto Sans CJK SC Regular"/>
      <family val="2"/>
      <charset val="1"/>
    </font>
    <font>
      <b val="true"/>
      <sz val="11"/>
      <color rgb="FFFF0000"/>
      <name val="Noto Sans CJK SC Regular"/>
      <family val="2"/>
      <charset val="1"/>
    </font>
    <font>
      <strike val="true"/>
      <sz val="11"/>
      <color rgb="FF000000"/>
      <name val="宋体"/>
      <family val="0"/>
      <charset val="134"/>
    </font>
    <font>
      <strike val="true"/>
      <sz val="11"/>
      <color rgb="FF000000"/>
      <name val="Noto Sans CJK SC Regular"/>
      <family val="2"/>
      <charset val="1"/>
    </font>
    <font>
      <sz val="11"/>
      <color rgb="FF808080"/>
      <name val="Noto Sans CJK SC Regular"/>
      <family val="2"/>
      <charset val="1"/>
    </font>
    <font>
      <sz val="11"/>
      <color rgb="FF808080"/>
      <name val="宋体"/>
      <family val="0"/>
      <charset val="134"/>
    </font>
    <font>
      <strike val="true"/>
      <sz val="11"/>
      <name val="Noto Sans CJK SC Regular"/>
      <family val="2"/>
      <charset val="1"/>
    </font>
    <font>
      <b val="true"/>
      <sz val="11"/>
      <name val="Noto Sans CJK SC Regular"/>
      <family val="2"/>
      <charset val="1"/>
    </font>
    <font>
      <sz val="11"/>
      <name val="Noto Sans CJK SC Regular"/>
      <family val="2"/>
      <charset val="1"/>
    </font>
    <font>
      <sz val="11"/>
      <color rgb="FFA6A6A6"/>
      <name val="Noto Sans CJK SC Regular"/>
      <family val="2"/>
      <charset val="1"/>
    </font>
    <font>
      <sz val="11"/>
      <color rgb="FFA6A6A6"/>
      <name val="宋体"/>
      <family val="0"/>
      <charset val="134"/>
    </font>
    <font>
      <sz val="9"/>
      <name val="Noto Sans CJK SC Regular"/>
      <family val="2"/>
      <charset val="1"/>
    </font>
    <font>
      <sz val="9"/>
      <name val="宋体"/>
      <family val="0"/>
      <charset val="134"/>
    </font>
    <font>
      <b val="true"/>
      <i val="true"/>
      <sz val="11"/>
      <name val="宋体"/>
      <family val="0"/>
      <charset val="134"/>
    </font>
    <font>
      <sz val="11"/>
      <color rgb="FFFF0000"/>
      <name val="宋体"/>
      <family val="0"/>
      <charset val="134"/>
    </font>
    <font>
      <b val="true"/>
      <sz val="11"/>
      <name val="宋体"/>
      <family val="0"/>
      <charset val="134"/>
    </font>
    <font>
      <i val="true"/>
      <sz val="11"/>
      <color rgb="FF000000"/>
      <name val="宋体"/>
      <family val="0"/>
      <charset val="134"/>
    </font>
    <font>
      <b val="true"/>
      <sz val="11"/>
      <color rgb="FFFF0000"/>
      <name val="宋体"/>
      <family val="0"/>
      <charset val="134"/>
    </font>
    <font>
      <sz val="11"/>
      <color rgb="FF999999"/>
      <name val="宋体"/>
      <family val="0"/>
      <charset val="134"/>
    </font>
    <font>
      <b val="true"/>
      <u val="single"/>
      <sz val="11"/>
      <color rgb="FF000000"/>
      <name val="宋体"/>
      <family val="0"/>
      <charset val="134"/>
    </font>
    <font>
      <sz val="11"/>
      <color rgb="FFBFBFBF"/>
      <name val="Noto Sans CJK SC Regular"/>
      <family val="2"/>
      <charset val="1"/>
    </font>
    <font>
      <sz val="11"/>
      <color rgb="FF7F7F7F"/>
      <name val="宋体"/>
      <family val="0"/>
      <charset val="134"/>
    </font>
    <font>
      <sz val="11"/>
      <color rgb="FF7F7F7F"/>
      <name val="Noto Sans CJK SC Regular"/>
      <family val="2"/>
      <charset val="1"/>
    </font>
    <font>
      <sz val="11"/>
      <name val="宋体"/>
      <family val="0"/>
      <charset val="134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E7E6E6"/>
      </patternFill>
    </fill>
    <fill>
      <patternFill patternType="solid">
        <fgColor rgb="FFE7E6E6"/>
        <bgColor rgb="FFF2F2F2"/>
      </patternFill>
    </fill>
    <fill>
      <patternFill patternType="solid">
        <fgColor rgb="FFF2F2F2"/>
        <bgColor rgb="FFE7E6E6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1" fillId="3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4" fillId="3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2" fillId="3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7" fontId="18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18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9" fontId="18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8" fontId="18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73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71" fontId="29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71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71" fontId="30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71" fontId="31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71" fontId="32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71" fontId="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71" fontId="0" fillId="0" borderId="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71" fontId="33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71" fontId="30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8" fontId="30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74" fontId="3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71" fontId="34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3" borderId="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6" fillId="3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4" borderId="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3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3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37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38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39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6A6A6"/>
      <rgbColor rgb="FF993366"/>
      <rgbColor rgb="FFE7E6E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30" activeCellId="0" sqref="M30"/>
    </sheetView>
  </sheetViews>
  <sheetFormatPr defaultRowHeight="13.5"/>
  <cols>
    <col collapsed="false" hidden="false" max="1" min="1" style="1" width="10.9271255060729"/>
    <col collapsed="false" hidden="false" max="2" min="2" style="0" width="10.497975708502"/>
    <col collapsed="false" hidden="false" max="3" min="3" style="0" width="6.85425101214575"/>
    <col collapsed="false" hidden="false" max="4" min="4" style="0" width="10.8178137651822"/>
    <col collapsed="false" hidden="false" max="5" min="5" style="0" width="11.6761133603239"/>
    <col collapsed="false" hidden="false" max="10" min="6" style="0" width="8.57085020242915"/>
    <col collapsed="false" hidden="false" max="11" min="11" style="0" width="10.497975708502"/>
    <col collapsed="false" hidden="false" max="12" min="12" style="0" width="8.57085020242915"/>
    <col collapsed="false" hidden="false" max="14" min="13" style="0" width="9.31983805668016"/>
    <col collapsed="false" hidden="false" max="1025" min="15" style="0" width="8.57085020242915"/>
  </cols>
  <sheetData>
    <row r="1" customFormat="false" ht="13.5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5"/>
      <c r="F1" s="6" t="s">
        <v>4</v>
      </c>
      <c r="G1" s="6"/>
      <c r="H1" s="6"/>
      <c r="I1" s="6" t="s">
        <v>5</v>
      </c>
      <c r="J1" s="6"/>
      <c r="K1" s="6"/>
      <c r="L1" s="7"/>
      <c r="N1" s="8"/>
      <c r="O1" s="8"/>
    </row>
    <row r="2" customFormat="false" ht="13.5" hidden="false" customHeight="false" outlineLevel="0" collapsed="false">
      <c r="A2" s="1" t="n">
        <v>43026</v>
      </c>
      <c r="B2" s="3" t="s">
        <v>6</v>
      </c>
      <c r="C2" s="0" t="s">
        <v>7</v>
      </c>
      <c r="D2" s="4" t="s">
        <v>8</v>
      </c>
      <c r="E2" s="5"/>
      <c r="F2" s="5"/>
      <c r="G2" s="6"/>
      <c r="H2" s="6"/>
      <c r="I2" s="6"/>
      <c r="J2" s="6"/>
      <c r="K2" s="6"/>
      <c r="L2" s="7"/>
      <c r="N2" s="8"/>
      <c r="O2" s="8"/>
    </row>
    <row r="3" customFormat="false" ht="13.5" hidden="false" customHeight="false" outlineLevel="0" collapsed="false">
      <c r="A3" s="1" t="n">
        <v>43220</v>
      </c>
      <c r="B3" s="4" t="s">
        <v>9</v>
      </c>
      <c r="C3" s="0" t="s">
        <v>10</v>
      </c>
      <c r="D3" s="4" t="s">
        <v>11</v>
      </c>
      <c r="E3" s="5"/>
      <c r="F3" s="5"/>
      <c r="G3" s="6"/>
      <c r="H3" s="6"/>
      <c r="I3" s="6"/>
      <c r="J3" s="6"/>
      <c r="K3" s="6"/>
      <c r="L3" s="7"/>
      <c r="N3" s="8"/>
      <c r="O3" s="9" t="s">
        <v>12</v>
      </c>
      <c r="Q3" s="10"/>
    </row>
    <row r="4" customFormat="false" ht="13.5" hidden="false" customHeight="false" outlineLevel="0" collapsed="false">
      <c r="E4" s="0" t="s">
        <v>13</v>
      </c>
      <c r="F4" s="11" t="s">
        <v>14</v>
      </c>
      <c r="L4" s="10" t="s">
        <v>13</v>
      </c>
    </row>
    <row r="5" customFormat="false" ht="13.5" hidden="false" customHeight="false" outlineLevel="0" collapsed="false">
      <c r="E5" s="0" t="s">
        <v>15</v>
      </c>
      <c r="G5" s="12" t="s">
        <v>16</v>
      </c>
      <c r="H5" s="4" t="s">
        <v>9</v>
      </c>
      <c r="L5" s="0" t="s">
        <v>15</v>
      </c>
    </row>
    <row r="6" customFormat="false" ht="13.5" hidden="false" customHeight="false" outlineLevel="0" collapsed="false">
      <c r="E6" s="0" t="s">
        <v>17</v>
      </c>
      <c r="L6" s="0" t="s">
        <v>17</v>
      </c>
    </row>
    <row r="7" customFormat="false" ht="13.5" hidden="false" customHeight="false" outlineLevel="0" collapsed="false">
      <c r="E7" s="0" t="s">
        <v>18</v>
      </c>
      <c r="F7" s="13"/>
      <c r="J7" s="10"/>
      <c r="K7" s="14" t="s">
        <v>19</v>
      </c>
      <c r="L7" s="0" t="s">
        <v>18</v>
      </c>
      <c r="M7" s="0" t="n">
        <v>0</v>
      </c>
      <c r="O7" s="0" t="n">
        <v>49</v>
      </c>
    </row>
    <row r="8" customFormat="false" ht="13.5" hidden="false" customHeight="false" outlineLevel="0" collapsed="false">
      <c r="E8" s="0" t="s">
        <v>20</v>
      </c>
      <c r="F8" s="13"/>
      <c r="K8" s="15" t="s">
        <v>14</v>
      </c>
      <c r="L8" s="0" t="s">
        <v>20</v>
      </c>
      <c r="O8" s="0" t="n">
        <v>10</v>
      </c>
    </row>
    <row r="9" customFormat="false" ht="13.5" hidden="false" customHeight="false" outlineLevel="0" collapsed="false">
      <c r="E9" s="0" t="s">
        <v>21</v>
      </c>
      <c r="F9" s="16" t="s">
        <v>22</v>
      </c>
      <c r="G9" s="4" t="s">
        <v>23</v>
      </c>
      <c r="J9" s="4" t="s">
        <v>24</v>
      </c>
      <c r="K9" s="4" t="s">
        <v>25</v>
      </c>
      <c r="L9" s="0" t="s">
        <v>21</v>
      </c>
      <c r="M9" s="0" t="n">
        <v>0</v>
      </c>
      <c r="N9" s="0" t="n">
        <v>0</v>
      </c>
      <c r="O9" s="10" t="n">
        <v>44</v>
      </c>
      <c r="P9" s="10" t="n">
        <v>41</v>
      </c>
    </row>
    <row r="10" customFormat="false" ht="13.5" hidden="false" customHeight="false" outlineLevel="0" collapsed="false">
      <c r="E10" s="0" t="s">
        <v>26</v>
      </c>
      <c r="F10" s="16" t="s">
        <v>27</v>
      </c>
      <c r="J10" s="4" t="s">
        <v>28</v>
      </c>
      <c r="K10" s="17" t="s">
        <v>29</v>
      </c>
      <c r="L10" s="0" t="s">
        <v>26</v>
      </c>
      <c r="M10" s="0" t="n">
        <v>0</v>
      </c>
      <c r="N10" s="0" t="n">
        <v>0</v>
      </c>
      <c r="O10" s="0" t="n">
        <v>60</v>
      </c>
      <c r="P10" s="10" t="n">
        <v>9</v>
      </c>
    </row>
    <row r="11" customFormat="false" ht="13.5" hidden="false" customHeight="false" outlineLevel="0" collapsed="false">
      <c r="D11" s="3"/>
      <c r="E11" s="0" t="s">
        <v>30</v>
      </c>
      <c r="F11" s="16" t="s">
        <v>31</v>
      </c>
      <c r="L11" s="10" t="s">
        <v>30</v>
      </c>
    </row>
    <row r="12" customFormat="false" ht="13.5" hidden="false" customHeight="false" outlineLevel="0" collapsed="false">
      <c r="B12" s="3"/>
      <c r="C12" s="3"/>
      <c r="D12" s="3"/>
      <c r="E12" s="0" t="s">
        <v>32</v>
      </c>
      <c r="F12" s="13"/>
      <c r="K12" s="14"/>
      <c r="L12" s="0" t="s">
        <v>32</v>
      </c>
    </row>
    <row r="13" customFormat="false" ht="13.5" hidden="false" customHeight="false" outlineLevel="0" collapsed="false">
      <c r="B13" s="3"/>
      <c r="C13" s="3"/>
      <c r="D13" s="3"/>
      <c r="E13" s="0" t="s">
        <v>33</v>
      </c>
      <c r="K13" s="10"/>
      <c r="L13" s="0" t="s">
        <v>33</v>
      </c>
    </row>
    <row r="14" customFormat="false" ht="13.5" hidden="false" customHeight="false" outlineLevel="0" collapsed="false">
      <c r="B14" s="3"/>
      <c r="C14" s="3"/>
      <c r="D14" s="3"/>
      <c r="E14" s="0" t="s">
        <v>34</v>
      </c>
      <c r="F14" s="18" t="s">
        <v>19</v>
      </c>
      <c r="K14" s="4" t="s">
        <v>35</v>
      </c>
      <c r="L14" s="10" t="s">
        <v>34</v>
      </c>
      <c r="M14" s="0" t="n">
        <v>0</v>
      </c>
    </row>
    <row r="15" customFormat="false" ht="13.5" hidden="false" customHeight="false" outlineLevel="0" collapsed="false">
      <c r="B15" s="3"/>
      <c r="C15" s="3"/>
      <c r="D15" s="3"/>
      <c r="E15" s="0" t="s">
        <v>36</v>
      </c>
      <c r="F15" s="13"/>
      <c r="L15" s="10" t="s">
        <v>36</v>
      </c>
    </row>
    <row r="16" customFormat="false" ht="13.5" hidden="false" customHeight="false" outlineLevel="0" collapsed="false">
      <c r="B16" s="3"/>
      <c r="C16" s="3"/>
      <c r="D16" s="3"/>
      <c r="E16" s="0" t="s">
        <v>37</v>
      </c>
      <c r="G16" s="19"/>
      <c r="K16" s="4" t="s">
        <v>38</v>
      </c>
      <c r="L16" s="0" t="s">
        <v>37</v>
      </c>
      <c r="M16" s="0" t="n">
        <v>0</v>
      </c>
      <c r="O16" s="10" t="n">
        <v>18</v>
      </c>
    </row>
    <row r="17" customFormat="false" ht="13.5" hidden="false" customHeight="false" outlineLevel="0" collapsed="false">
      <c r="B17" s="3"/>
      <c r="C17" s="3"/>
      <c r="D17" s="3"/>
      <c r="E17" s="0" t="s">
        <v>39</v>
      </c>
      <c r="F17" s="20" t="s">
        <v>29</v>
      </c>
      <c r="K17" s="4" t="s">
        <v>6</v>
      </c>
      <c r="L17" s="0" t="s">
        <v>39</v>
      </c>
      <c r="M17" s="0" t="n">
        <v>0</v>
      </c>
      <c r="O17" s="10" t="n">
        <v>10</v>
      </c>
    </row>
    <row r="18" customFormat="false" ht="13.5" hidden="false" customHeight="false" outlineLevel="0" collapsed="false">
      <c r="B18" s="3"/>
      <c r="C18" s="3"/>
      <c r="D18" s="3"/>
      <c r="E18" s="0" t="s">
        <v>40</v>
      </c>
      <c r="F18" s="21"/>
      <c r="L18" s="0" t="s">
        <v>40</v>
      </c>
    </row>
    <row r="19" customFormat="false" ht="13.5" hidden="false" customHeight="false" outlineLevel="0" collapsed="false">
      <c r="B19" s="3"/>
      <c r="C19" s="3"/>
      <c r="D19" s="3"/>
      <c r="E19" s="0" t="s">
        <v>41</v>
      </c>
      <c r="K19" s="17" t="s">
        <v>42</v>
      </c>
      <c r="L19" s="0" t="s">
        <v>41</v>
      </c>
      <c r="M19" s="0" t="n">
        <v>0</v>
      </c>
      <c r="O19" s="0" t="n">
        <v>10</v>
      </c>
    </row>
    <row r="20" customFormat="false" ht="13.5" hidden="false" customHeight="false" outlineLevel="0" collapsed="false">
      <c r="B20" s="3"/>
      <c r="C20" s="3"/>
      <c r="D20" s="3"/>
      <c r="E20" s="0" t="s">
        <v>43</v>
      </c>
      <c r="G20" s="22" t="s">
        <v>24</v>
      </c>
      <c r="L20" s="0" t="s">
        <v>43</v>
      </c>
    </row>
    <row r="21" customFormat="false" ht="13.5" hidden="false" customHeight="false" outlineLevel="0" collapsed="false">
      <c r="B21" s="3"/>
      <c r="C21" s="3"/>
      <c r="D21" s="3"/>
      <c r="E21" s="0" t="s">
        <v>44</v>
      </c>
      <c r="G21" s="4" t="s">
        <v>25</v>
      </c>
      <c r="H21" s="4" t="s">
        <v>28</v>
      </c>
      <c r="L21" s="0" t="s">
        <v>44</v>
      </c>
    </row>
    <row r="22" customFormat="false" ht="13.5" hidden="false" customHeight="false" outlineLevel="0" collapsed="false">
      <c r="B22" s="3"/>
      <c r="C22" s="3"/>
      <c r="D22" s="3"/>
      <c r="E22" s="0" t="s">
        <v>45</v>
      </c>
      <c r="F22" s="10"/>
      <c r="G22" s="10"/>
      <c r="K22" s="10"/>
      <c r="L22" s="0" t="s">
        <v>45</v>
      </c>
    </row>
    <row r="23" customFormat="false" ht="13.5" hidden="false" customHeight="false" outlineLevel="0" collapsed="false">
      <c r="B23" s="3"/>
      <c r="C23" s="3"/>
      <c r="D23" s="3"/>
      <c r="E23" s="0" t="s">
        <v>46</v>
      </c>
      <c r="F23" s="10"/>
      <c r="G23" s="10"/>
      <c r="J23" s="4" t="s">
        <v>47</v>
      </c>
      <c r="L23" s="10" t="s">
        <v>46</v>
      </c>
      <c r="N23" s="0" t="n">
        <v>0</v>
      </c>
    </row>
    <row r="24" customFormat="false" ht="13.5" hidden="false" customHeight="false" outlineLevel="0" collapsed="false">
      <c r="B24" s="3"/>
      <c r="C24" s="3"/>
      <c r="D24" s="3"/>
      <c r="E24" s="0" t="s">
        <v>48</v>
      </c>
      <c r="F24" s="10"/>
      <c r="G24" s="10"/>
      <c r="J24" s="4" t="s">
        <v>9</v>
      </c>
      <c r="K24" s="23" t="s">
        <v>16</v>
      </c>
      <c r="L24" s="10" t="s">
        <v>48</v>
      </c>
      <c r="M24" s="10" t="n">
        <v>6000</v>
      </c>
      <c r="N24" s="0" t="n">
        <v>24000</v>
      </c>
      <c r="O24" s="0" t="n">
        <v>40</v>
      </c>
      <c r="P24" s="10" t="n">
        <v>44</v>
      </c>
    </row>
    <row r="25" customFormat="false" ht="13.5" hidden="false" customHeight="false" outlineLevel="0" collapsed="false">
      <c r="B25" s="3"/>
      <c r="C25" s="3"/>
      <c r="D25" s="3"/>
      <c r="E25" s="0" t="s">
        <v>49</v>
      </c>
      <c r="F25" s="24" t="s">
        <v>42</v>
      </c>
      <c r="G25" s="10"/>
      <c r="L25" s="0" t="s">
        <v>49</v>
      </c>
    </row>
    <row r="26" customFormat="false" ht="13.5" hidden="false" customHeight="false" outlineLevel="0" collapsed="false">
      <c r="B26" s="3"/>
      <c r="C26" s="3"/>
      <c r="D26" s="3"/>
      <c r="E26" s="0" t="s">
        <v>50</v>
      </c>
      <c r="F26" s="16" t="s">
        <v>35</v>
      </c>
      <c r="L26" s="0" t="s">
        <v>50</v>
      </c>
      <c r="O26" s="0" t="n">
        <v>70</v>
      </c>
    </row>
    <row r="27" customFormat="false" ht="13.5" hidden="false" customHeight="false" outlineLevel="0" collapsed="false">
      <c r="B27" s="3"/>
      <c r="C27" s="3"/>
      <c r="D27" s="3"/>
      <c r="E27" s="0" t="s">
        <v>51</v>
      </c>
      <c r="J27" s="14" t="s">
        <v>14</v>
      </c>
      <c r="K27" s="4" t="s">
        <v>22</v>
      </c>
      <c r="L27" s="0" t="s">
        <v>51</v>
      </c>
      <c r="M27" s="0" t="n">
        <v>22000</v>
      </c>
      <c r="N27" s="0" t="n">
        <v>4000</v>
      </c>
      <c r="O27" s="0" t="n">
        <v>57</v>
      </c>
    </row>
    <row r="28" customFormat="false" ht="13.5" hidden="false" customHeight="false" outlineLevel="0" collapsed="false">
      <c r="B28" s="3"/>
      <c r="C28" s="3"/>
      <c r="D28" s="3"/>
      <c r="E28" s="0" t="s">
        <v>52</v>
      </c>
      <c r="G28" s="22" t="s">
        <v>38</v>
      </c>
      <c r="K28" s="4" t="s">
        <v>23</v>
      </c>
      <c r="L28" s="0" t="s">
        <v>52</v>
      </c>
      <c r="M28" s="0" t="n">
        <v>7932.5</v>
      </c>
      <c r="O28" s="10" t="n">
        <v>25</v>
      </c>
    </row>
    <row r="29" customFormat="false" ht="13.5" hidden="false" customHeight="false" outlineLevel="0" collapsed="false">
      <c r="B29" s="3"/>
      <c r="C29" s="3"/>
      <c r="D29" s="3"/>
      <c r="E29" s="0" t="s">
        <v>53</v>
      </c>
      <c r="G29" s="22" t="s">
        <v>6</v>
      </c>
      <c r="J29" s="4" t="s">
        <v>27</v>
      </c>
      <c r="K29" s="4" t="s">
        <v>31</v>
      </c>
      <c r="L29" s="0" t="s">
        <v>53</v>
      </c>
      <c r="M29" s="0" t="n">
        <v>5000</v>
      </c>
      <c r="N29" s="0" t="n">
        <v>10000</v>
      </c>
      <c r="O29" s="10" t="n">
        <v>22</v>
      </c>
      <c r="P29" s="0" t="n">
        <v>30</v>
      </c>
    </row>
    <row r="30" customFormat="false" ht="13.5" hidden="false" customHeight="false" outlineLevel="0" collapsed="false">
      <c r="B30" s="3"/>
      <c r="C30" s="3"/>
      <c r="D30" s="3"/>
      <c r="E30" s="0" t="s">
        <v>54</v>
      </c>
      <c r="K30" s="25" t="s">
        <v>28</v>
      </c>
      <c r="L30" s="0" t="s">
        <v>54</v>
      </c>
      <c r="M30" s="0" t="n">
        <v>1204</v>
      </c>
    </row>
    <row r="31" customFormat="false" ht="13.5" hidden="false" customHeight="false" outlineLevel="0" collapsed="false">
      <c r="B31" s="3"/>
      <c r="C31" s="3"/>
      <c r="D31" s="3"/>
      <c r="E31" s="0" t="s">
        <v>55</v>
      </c>
      <c r="K31" s="25" t="s">
        <v>29</v>
      </c>
      <c r="L31" s="0" t="s">
        <v>55</v>
      </c>
      <c r="M31" s="0" t="n">
        <v>7516</v>
      </c>
    </row>
    <row r="32" customFormat="false" ht="13.5" hidden="false" customHeight="false" outlineLevel="0" collapsed="false">
      <c r="B32" s="3"/>
      <c r="C32" s="3"/>
      <c r="D32" s="3"/>
      <c r="E32" s="0" t="s">
        <v>56</v>
      </c>
      <c r="L32" s="0" t="s">
        <v>56</v>
      </c>
    </row>
    <row r="33" customFormat="false" ht="13.5" hidden="false" customHeight="false" outlineLevel="0" collapsed="false">
      <c r="B33" s="3"/>
      <c r="C33" s="3"/>
      <c r="D33" s="3"/>
      <c r="E33" s="0" t="s">
        <v>57</v>
      </c>
      <c r="L33" s="0" t="s">
        <v>57</v>
      </c>
    </row>
    <row r="34" customFormat="false" ht="13.5" hidden="false" customHeight="false" outlineLevel="0" collapsed="false">
      <c r="B34" s="3"/>
      <c r="C34" s="3"/>
      <c r="D34" s="3"/>
      <c r="E34" s="26" t="s">
        <v>58</v>
      </c>
    </row>
    <row r="35" customFormat="false" ht="13.5" hidden="false" customHeight="false" outlineLevel="0" collapsed="false">
      <c r="B35" s="3"/>
      <c r="C35" s="3"/>
      <c r="D35" s="3"/>
      <c r="E35" s="26" t="s">
        <v>59</v>
      </c>
    </row>
    <row r="36" customFormat="false" ht="13.5" hidden="false" customHeight="false" outlineLevel="0" collapsed="false">
      <c r="B36" s="3"/>
      <c r="C36" s="3"/>
      <c r="D36" s="3"/>
      <c r="E36" s="26" t="s">
        <v>60</v>
      </c>
    </row>
    <row r="37" customFormat="false" ht="13.5" hidden="false" customHeight="false" outlineLevel="0" collapsed="false">
      <c r="B37" s="3"/>
      <c r="C37" s="3"/>
      <c r="D37" s="3"/>
      <c r="E37" s="26" t="s">
        <v>61</v>
      </c>
    </row>
  </sheetData>
  <mergeCells count="4">
    <mergeCell ref="E1:E3"/>
    <mergeCell ref="F1:H3"/>
    <mergeCell ref="I1:K3"/>
    <mergeCell ref="L1:L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58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I48" activeCellId="0" sqref="I48"/>
    </sheetView>
  </sheetViews>
  <sheetFormatPr defaultRowHeight="13.5"/>
  <cols>
    <col collapsed="false" hidden="false" max="1" min="1" style="0" width="3.74898785425101"/>
    <col collapsed="false" hidden="false" max="2" min="2" style="0" width="10.497975708502"/>
    <col collapsed="false" hidden="false" max="3" min="3" style="0" width="28.7085020242915"/>
    <col collapsed="false" hidden="false" max="4" min="4" style="10" width="5.35627530364372"/>
    <col collapsed="false" hidden="false" max="5" min="5" style="10" width="9.4251012145749"/>
    <col collapsed="false" hidden="false" max="6" min="6" style="0" width="11.6761133603239"/>
    <col collapsed="false" hidden="false" max="7" min="7" style="0" width="10.7125506072875"/>
    <col collapsed="false" hidden="false" max="8" min="8" style="0" width="49.165991902834"/>
    <col collapsed="false" hidden="false" max="9" min="9" style="0" width="10.7125506072875"/>
    <col collapsed="false" hidden="false" max="10" min="10" style="0" width="5.78542510121457"/>
    <col collapsed="false" hidden="false" max="11" min="11" style="10" width="8.46153846153846"/>
    <col collapsed="false" hidden="false" max="12" min="12" style="0" width="8.03238866396761"/>
    <col collapsed="false" hidden="false" max="13" min="13" style="27" width="6"/>
    <col collapsed="false" hidden="false" max="14" min="14" style="28" width="11.3562753036437"/>
    <col collapsed="false" hidden="false" max="15" min="15" style="29" width="10.7125506072875"/>
    <col collapsed="false" hidden="false" max="17" min="16" style="30" width="6.63967611336032"/>
    <col collapsed="false" hidden="false" max="18" min="18" style="0" width="8.35627530364373"/>
    <col collapsed="false" hidden="false" max="19" min="19" style="29" width="10.7125506072875"/>
    <col collapsed="false" hidden="false" max="20" min="20" style="0" width="11.6761133603239"/>
    <col collapsed="false" hidden="false" max="1025" min="21" style="0" width="8.57085020242915"/>
  </cols>
  <sheetData>
    <row r="1" customFormat="false" ht="13.5" hidden="false" customHeight="false" outlineLevel="0" collapsed="false">
      <c r="B1" s="4" t="s">
        <v>62</v>
      </c>
      <c r="C1" s="4" t="s">
        <v>63</v>
      </c>
      <c r="D1" s="4" t="s">
        <v>64</v>
      </c>
      <c r="E1" s="4" t="s">
        <v>65</v>
      </c>
      <c r="F1" s="4" t="s">
        <v>66</v>
      </c>
      <c r="G1" s="4" t="s">
        <v>67</v>
      </c>
      <c r="H1" s="4" t="s">
        <v>68</v>
      </c>
      <c r="I1" s="4" t="s">
        <v>69</v>
      </c>
      <c r="J1" s="4" t="s">
        <v>70</v>
      </c>
      <c r="K1" s="9" t="s">
        <v>71</v>
      </c>
      <c r="L1" s="4" t="s">
        <v>72</v>
      </c>
      <c r="M1" s="31" t="s">
        <v>73</v>
      </c>
      <c r="N1" s="32" t="s">
        <v>74</v>
      </c>
      <c r="O1" s="0"/>
      <c r="P1" s="33" t="s">
        <v>75</v>
      </c>
      <c r="Q1" s="33" t="s">
        <v>76</v>
      </c>
      <c r="S1" s="0"/>
    </row>
    <row r="2" customFormat="false" ht="13.5" hidden="false" customHeight="false" outlineLevel="0" collapsed="false">
      <c r="A2" s="0" t="n">
        <v>1</v>
      </c>
      <c r="B2" s="23" t="s">
        <v>25</v>
      </c>
      <c r="C2" s="4" t="s">
        <v>77</v>
      </c>
      <c r="D2" s="4" t="s">
        <v>78</v>
      </c>
      <c r="E2" s="4" t="s">
        <v>79</v>
      </c>
      <c r="F2" s="28" t="n">
        <v>42227</v>
      </c>
      <c r="G2" s="3" t="s">
        <v>80</v>
      </c>
      <c r="H2" s="3" t="s">
        <v>81</v>
      </c>
      <c r="I2" s="29" t="n">
        <v>42241</v>
      </c>
      <c r="J2" s="34" t="n">
        <f aca="false">DATEDIF(F2,I2,"d")</f>
        <v>14</v>
      </c>
      <c r="K2" s="10" t="n">
        <v>44</v>
      </c>
      <c r="L2" s="0" t="n">
        <v>25</v>
      </c>
      <c r="M2" s="27" t="n">
        <v>7427</v>
      </c>
      <c r="N2" s="0"/>
      <c r="O2" s="0" t="s">
        <v>82</v>
      </c>
      <c r="P2" s="30" t="s">
        <v>83</v>
      </c>
      <c r="Q2" s="30" t="s">
        <v>83</v>
      </c>
      <c r="S2" s="0"/>
    </row>
    <row r="3" customFormat="false" ht="13.5" hidden="false" customHeight="false" outlineLevel="0" collapsed="false">
      <c r="B3" s="10"/>
      <c r="C3" s="23" t="s">
        <v>84</v>
      </c>
      <c r="D3" s="4" t="s">
        <v>85</v>
      </c>
      <c r="E3" s="4" t="s">
        <v>85</v>
      </c>
      <c r="F3" s="28" t="n">
        <v>42948</v>
      </c>
      <c r="G3" s="3" t="s">
        <v>86</v>
      </c>
      <c r="H3" s="4" t="s">
        <v>85</v>
      </c>
      <c r="I3" s="29" t="n">
        <v>42956</v>
      </c>
      <c r="J3" s="34" t="n">
        <f aca="false">DATEDIF(F3,I3,"d")</f>
        <v>8</v>
      </c>
      <c r="K3" s="0"/>
      <c r="M3" s="27" t="n">
        <v>1425</v>
      </c>
      <c r="N3" s="0"/>
      <c r="O3" s="10" t="s">
        <v>87</v>
      </c>
      <c r="P3" s="35" t="s">
        <v>83</v>
      </c>
      <c r="Q3" s="35" t="s">
        <v>83</v>
      </c>
      <c r="S3" s="0"/>
    </row>
    <row r="4" customFormat="false" ht="13.5" hidden="false" customHeight="false" outlineLevel="0" collapsed="false">
      <c r="A4" s="0" t="n">
        <v>2</v>
      </c>
      <c r="B4" s="4" t="s">
        <v>16</v>
      </c>
      <c r="C4" s="4" t="s">
        <v>88</v>
      </c>
      <c r="D4" s="4" t="s">
        <v>78</v>
      </c>
      <c r="E4" s="4" t="s">
        <v>79</v>
      </c>
      <c r="F4" s="28" t="n">
        <v>42951</v>
      </c>
      <c r="G4" s="3" t="s">
        <v>86</v>
      </c>
      <c r="H4" s="3" t="s">
        <v>85</v>
      </c>
      <c r="I4" s="29" t="n">
        <v>42961</v>
      </c>
      <c r="J4" s="34" t="n">
        <f aca="false">DATEDIF(F4,I4,"d")</f>
        <v>10</v>
      </c>
      <c r="K4" s="10" t="n">
        <v>40</v>
      </c>
      <c r="L4" s="0" t="n">
        <v>40</v>
      </c>
      <c r="M4" s="27" t="n">
        <v>9862</v>
      </c>
      <c r="N4" s="28" t="n">
        <v>43225</v>
      </c>
      <c r="O4" s="0" t="s">
        <v>89</v>
      </c>
      <c r="P4" s="30" t="s">
        <v>90</v>
      </c>
      <c r="Q4" s="30" t="s">
        <v>91</v>
      </c>
      <c r="S4" s="0"/>
      <c r="T4" s="3"/>
    </row>
    <row r="5" customFormat="false" ht="13.5" hidden="false" customHeight="false" outlineLevel="0" collapsed="false">
      <c r="B5" s="10"/>
      <c r="C5" s="10" t="s">
        <v>92</v>
      </c>
      <c r="D5" s="4" t="s">
        <v>85</v>
      </c>
      <c r="E5" s="4" t="s">
        <v>85</v>
      </c>
      <c r="F5" s="28" t="n">
        <v>43041</v>
      </c>
      <c r="G5" s="3" t="s">
        <v>86</v>
      </c>
      <c r="H5" s="26" t="s">
        <v>93</v>
      </c>
      <c r="I5" s="29" t="n">
        <v>43049</v>
      </c>
      <c r="J5" s="34" t="n">
        <f aca="false">DATEDIF(F5,I5,"d")</f>
        <v>8</v>
      </c>
      <c r="K5" s="0"/>
      <c r="M5" s="27" t="n">
        <v>7012</v>
      </c>
      <c r="N5" s="0"/>
      <c r="O5" s="0" t="s">
        <v>94</v>
      </c>
      <c r="P5" s="30" t="s">
        <v>95</v>
      </c>
      <c r="Q5" s="30" t="s">
        <v>96</v>
      </c>
      <c r="S5" s="0"/>
      <c r="T5" s="3"/>
    </row>
    <row r="6" customFormat="false" ht="13.5" hidden="false" customHeight="false" outlineLevel="0" collapsed="false">
      <c r="B6" s="10"/>
      <c r="C6" s="10" t="s">
        <v>97</v>
      </c>
      <c r="D6" s="10" t="s">
        <v>98</v>
      </c>
      <c r="E6" s="10" t="s">
        <v>98</v>
      </c>
      <c r="F6" s="10" t="s">
        <v>98</v>
      </c>
      <c r="G6" s="10" t="s">
        <v>98</v>
      </c>
      <c r="H6" s="3"/>
      <c r="I6" s="29"/>
      <c r="J6" s="34"/>
      <c r="K6" s="0"/>
      <c r="M6" s="27" t="s">
        <v>99</v>
      </c>
      <c r="N6" s="0"/>
      <c r="O6" s="0" t="s">
        <v>100</v>
      </c>
      <c r="P6" s="30" t="s">
        <v>101</v>
      </c>
      <c r="Q6" s="30" t="s">
        <v>102</v>
      </c>
      <c r="S6" s="0"/>
      <c r="T6" s="3"/>
    </row>
    <row r="7" customFormat="false" ht="13.5" hidden="false" customHeight="false" outlineLevel="0" collapsed="false">
      <c r="A7" s="0" t="n">
        <v>3</v>
      </c>
      <c r="B7" s="23" t="s">
        <v>28</v>
      </c>
      <c r="C7" s="23" t="s">
        <v>103</v>
      </c>
      <c r="D7" s="4" t="s">
        <v>78</v>
      </c>
      <c r="E7" s="4" t="s">
        <v>85</v>
      </c>
      <c r="F7" s="28" t="n">
        <v>42951</v>
      </c>
      <c r="G7" s="3" t="s">
        <v>86</v>
      </c>
      <c r="H7" s="3" t="s">
        <v>104</v>
      </c>
      <c r="I7" s="29" t="n">
        <v>42965</v>
      </c>
      <c r="J7" s="34" t="n">
        <f aca="false">DATEDIF(F7,I7,"d")</f>
        <v>14</v>
      </c>
      <c r="K7" s="10" t="n">
        <v>13</v>
      </c>
      <c r="L7" s="0" t="n">
        <v>9.7</v>
      </c>
      <c r="M7" s="27" t="n">
        <v>2344</v>
      </c>
      <c r="N7" s="0"/>
      <c r="O7" s="0" t="s">
        <v>105</v>
      </c>
      <c r="P7" s="30" t="s">
        <v>106</v>
      </c>
      <c r="Q7" s="30" t="s">
        <v>107</v>
      </c>
      <c r="S7" s="0"/>
    </row>
    <row r="8" customFormat="false" ht="13.5" hidden="false" customHeight="false" outlineLevel="0" collapsed="false">
      <c r="B8" s="10"/>
      <c r="C8" s="4" t="s">
        <v>108</v>
      </c>
      <c r="D8" s="4" t="s">
        <v>85</v>
      </c>
      <c r="E8" s="4" t="s">
        <v>85</v>
      </c>
      <c r="F8" s="28" t="n">
        <v>43035</v>
      </c>
      <c r="G8" s="3" t="s">
        <v>109</v>
      </c>
      <c r="H8" s="3" t="s">
        <v>110</v>
      </c>
      <c r="I8" s="29"/>
      <c r="J8" s="34"/>
      <c r="K8" s="0"/>
      <c r="M8" s="27" t="n">
        <v>7119</v>
      </c>
      <c r="N8" s="0"/>
      <c r="O8" s="0" t="s">
        <v>111</v>
      </c>
      <c r="P8" s="30" t="s">
        <v>112</v>
      </c>
      <c r="Q8" s="30" t="s">
        <v>112</v>
      </c>
      <c r="S8" s="0"/>
    </row>
    <row r="9" customFormat="false" ht="13.5" hidden="false" customHeight="false" outlineLevel="0" collapsed="false">
      <c r="A9" s="0" t="n">
        <v>4</v>
      </c>
      <c r="B9" s="23" t="s">
        <v>42</v>
      </c>
      <c r="C9" s="4" t="s">
        <v>113</v>
      </c>
      <c r="D9" s="4" t="s">
        <v>78</v>
      </c>
      <c r="E9" s="4" t="s">
        <v>114</v>
      </c>
      <c r="F9" s="28" t="n">
        <v>42957</v>
      </c>
      <c r="G9" s="3" t="s">
        <v>86</v>
      </c>
      <c r="H9" s="3" t="s">
        <v>115</v>
      </c>
      <c r="I9" s="29" t="n">
        <v>42982</v>
      </c>
      <c r="J9" s="34" t="n">
        <f aca="false">DATEDIF(F9,I9,"d")</f>
        <v>25</v>
      </c>
      <c r="K9" s="10" t="n">
        <v>10</v>
      </c>
      <c r="L9" s="0" t="n">
        <v>10</v>
      </c>
      <c r="M9" s="27" t="n">
        <v>4774</v>
      </c>
      <c r="N9" s="0"/>
      <c r="O9" s="10" t="s">
        <v>116</v>
      </c>
      <c r="P9" s="35" t="s">
        <v>117</v>
      </c>
      <c r="Q9" s="35" t="s">
        <v>118</v>
      </c>
      <c r="S9" s="0"/>
      <c r="T9" s="3"/>
    </row>
    <row r="10" s="36" customFormat="true" ht="13.5" hidden="false" customHeight="false" outlineLevel="0" collapsed="false">
      <c r="C10" s="37" t="s">
        <v>119</v>
      </c>
      <c r="D10" s="37" t="s">
        <v>78</v>
      </c>
      <c r="E10" s="4" t="s">
        <v>114</v>
      </c>
      <c r="F10" s="38" t="n">
        <v>43213</v>
      </c>
      <c r="G10" s="3" t="s">
        <v>120</v>
      </c>
      <c r="H10" s="3"/>
      <c r="I10" s="39" t="n">
        <v>43230</v>
      </c>
      <c r="J10" s="40" t="n">
        <f aca="false">DATEDIF(F10,I10,"d")</f>
        <v>17</v>
      </c>
      <c r="M10" s="41"/>
      <c r="N10" s="28"/>
      <c r="O10" s="42" t="s">
        <v>121</v>
      </c>
      <c r="P10" s="43" t="s">
        <v>122</v>
      </c>
      <c r="Q10" s="43" t="s">
        <v>106</v>
      </c>
      <c r="S10" s="39"/>
      <c r="T10" s="3"/>
    </row>
    <row r="11" customFormat="false" ht="13.5" hidden="false" customHeight="false" outlineLevel="0" collapsed="false">
      <c r="A11" s="0" t="n">
        <v>5</v>
      </c>
      <c r="B11" s="23" t="s">
        <v>38</v>
      </c>
      <c r="C11" s="10" t="s">
        <v>123</v>
      </c>
      <c r="D11" s="4" t="s">
        <v>78</v>
      </c>
      <c r="E11" s="4" t="s">
        <v>85</v>
      </c>
      <c r="F11" s="28" t="n">
        <v>42965</v>
      </c>
      <c r="G11" s="3" t="s">
        <v>86</v>
      </c>
      <c r="H11" s="3" t="s">
        <v>124</v>
      </c>
      <c r="I11" s="29" t="n">
        <v>42980</v>
      </c>
      <c r="J11" s="34" t="n">
        <f aca="false">DATEDIF(F11,I11,"d")</f>
        <v>15</v>
      </c>
      <c r="K11" s="10" t="n">
        <v>23</v>
      </c>
      <c r="L11" s="0" t="n">
        <v>15</v>
      </c>
      <c r="M11" s="27" t="n">
        <v>4481</v>
      </c>
      <c r="N11" s="28" t="n">
        <v>43232</v>
      </c>
      <c r="O11" s="29" t="s">
        <v>125</v>
      </c>
      <c r="P11" s="30" t="s">
        <v>112</v>
      </c>
      <c r="Q11" s="30" t="s">
        <v>112</v>
      </c>
      <c r="S11" s="0"/>
      <c r="T11" s="3"/>
    </row>
    <row r="12" customFormat="false" ht="13.5" hidden="false" customHeight="false" outlineLevel="0" collapsed="false">
      <c r="B12" s="10"/>
      <c r="C12" s="23" t="s">
        <v>126</v>
      </c>
      <c r="D12" s="4" t="s">
        <v>85</v>
      </c>
      <c r="E12" s="4" t="s">
        <v>85</v>
      </c>
      <c r="F12" s="28" t="n">
        <v>43038</v>
      </c>
      <c r="G12" s="3" t="s">
        <v>86</v>
      </c>
      <c r="H12" s="3"/>
      <c r="I12" s="29"/>
      <c r="J12" s="34"/>
      <c r="K12" s="0"/>
      <c r="M12" s="27" t="s">
        <v>127</v>
      </c>
      <c r="N12" s="0"/>
      <c r="O12" s="29" t="s">
        <v>128</v>
      </c>
      <c r="P12" s="30" t="s">
        <v>106</v>
      </c>
      <c r="Q12" s="30" t="s">
        <v>129</v>
      </c>
      <c r="S12" s="0"/>
      <c r="T12" s="3"/>
    </row>
    <row r="13" customFormat="false" ht="13.5" hidden="false" customHeight="false" outlineLevel="0" collapsed="false">
      <c r="A13" s="0" t="n">
        <v>6</v>
      </c>
      <c r="B13" s="23" t="s">
        <v>6</v>
      </c>
      <c r="C13" s="23" t="s">
        <v>130</v>
      </c>
      <c r="D13" s="4" t="s">
        <v>78</v>
      </c>
      <c r="E13" s="4" t="s">
        <v>85</v>
      </c>
      <c r="F13" s="28" t="n">
        <v>42984</v>
      </c>
      <c r="G13" s="3" t="s">
        <v>131</v>
      </c>
      <c r="H13" s="3" t="s">
        <v>132</v>
      </c>
      <c r="I13" s="29" t="n">
        <v>42996</v>
      </c>
      <c r="J13" s="34" t="n">
        <f aca="false">DATEDIF(F13,I13,"d")</f>
        <v>12</v>
      </c>
      <c r="K13" s="10" t="n">
        <v>16</v>
      </c>
      <c r="L13" s="0" t="n">
        <v>10</v>
      </c>
      <c r="M13" s="27" t="n">
        <v>3523</v>
      </c>
      <c r="N13" s="0"/>
      <c r="O13" s="29" t="s">
        <v>133</v>
      </c>
      <c r="P13" s="30" t="s">
        <v>134</v>
      </c>
      <c r="Q13" s="30" t="s">
        <v>135</v>
      </c>
      <c r="S13" s="0"/>
      <c r="T13" s="3"/>
    </row>
    <row r="14" customFormat="false" ht="13.5" hidden="false" customHeight="false" outlineLevel="0" collapsed="false">
      <c r="B14" s="10"/>
      <c r="C14" s="4" t="s">
        <v>136</v>
      </c>
      <c r="D14" s="10" t="s">
        <v>98</v>
      </c>
      <c r="E14" s="10" t="s">
        <v>98</v>
      </c>
      <c r="F14" s="10" t="s">
        <v>98</v>
      </c>
      <c r="G14" s="10" t="s">
        <v>98</v>
      </c>
      <c r="H14" s="3"/>
      <c r="I14" s="29"/>
      <c r="J14" s="34"/>
      <c r="K14" s="0"/>
      <c r="M14" s="27" t="n">
        <v>3527</v>
      </c>
      <c r="N14" s="0"/>
      <c r="O14" s="29" t="s">
        <v>137</v>
      </c>
      <c r="P14" s="30" t="s">
        <v>122</v>
      </c>
      <c r="Q14" s="30" t="s">
        <v>122</v>
      </c>
      <c r="S14" s="0"/>
      <c r="T14" s="3"/>
    </row>
    <row r="15" s="10" customFormat="true" ht="13.5" hidden="false" customHeight="false" outlineLevel="0" collapsed="false">
      <c r="C15" s="4" t="s">
        <v>138</v>
      </c>
      <c r="D15" s="4" t="s">
        <v>78</v>
      </c>
      <c r="E15" s="4" t="s">
        <v>85</v>
      </c>
      <c r="F15" s="44" t="n">
        <v>43161</v>
      </c>
      <c r="G15" s="4" t="s">
        <v>86</v>
      </c>
      <c r="H15" s="26"/>
      <c r="I15" s="44" t="n">
        <v>43166</v>
      </c>
      <c r="J15" s="34" t="n">
        <f aca="false">DATEDIF(F15,I15,"d")</f>
        <v>5</v>
      </c>
      <c r="M15" s="45"/>
      <c r="N15" s="28"/>
      <c r="O15" s="29" t="s">
        <v>139</v>
      </c>
      <c r="P15" s="30"/>
      <c r="Q15" s="30"/>
      <c r="S15" s="42"/>
      <c r="T15" s="26"/>
    </row>
    <row r="16" customFormat="false" ht="13.5" hidden="false" customHeight="false" outlineLevel="0" collapsed="false">
      <c r="A16" s="10"/>
      <c r="B16" s="10"/>
      <c r="C16" s="4" t="s">
        <v>140</v>
      </c>
      <c r="D16" s="10" t="s">
        <v>98</v>
      </c>
      <c r="E16" s="10" t="s">
        <v>98</v>
      </c>
      <c r="F16" s="10" t="s">
        <v>98</v>
      </c>
      <c r="G16" s="10" t="s">
        <v>98</v>
      </c>
      <c r="H16" s="26"/>
      <c r="I16" s="44"/>
      <c r="J16" s="34"/>
      <c r="K16" s="0"/>
      <c r="M16" s="45"/>
      <c r="N16" s="0"/>
      <c r="O16" s="29" t="s">
        <v>141</v>
      </c>
      <c r="P16" s="43"/>
      <c r="Q16" s="43"/>
      <c r="S16" s="42"/>
      <c r="T16" s="26"/>
    </row>
    <row r="17" customFormat="false" ht="13.5" hidden="false" customHeight="false" outlineLevel="0" collapsed="false">
      <c r="A17" s="0" t="n">
        <v>7</v>
      </c>
      <c r="B17" s="23" t="s">
        <v>29</v>
      </c>
      <c r="C17" s="4" t="s">
        <v>142</v>
      </c>
      <c r="D17" s="4" t="s">
        <v>78</v>
      </c>
      <c r="E17" s="4" t="s">
        <v>85</v>
      </c>
      <c r="F17" s="28" t="n">
        <v>42984</v>
      </c>
      <c r="G17" s="3" t="s">
        <v>131</v>
      </c>
      <c r="H17" s="3" t="s">
        <v>143</v>
      </c>
      <c r="I17" s="29" t="n">
        <v>42999</v>
      </c>
      <c r="J17" s="34" t="n">
        <f aca="false">DATEDIF(F17,I17,"d")</f>
        <v>15</v>
      </c>
      <c r="K17" s="10" t="n">
        <v>60</v>
      </c>
      <c r="L17" s="0" t="n">
        <v>40</v>
      </c>
      <c r="M17" s="27" t="n">
        <v>6804</v>
      </c>
      <c r="N17" s="0"/>
      <c r="O17" s="29" t="s">
        <v>144</v>
      </c>
      <c r="P17" s="0"/>
      <c r="Q17" s="0"/>
      <c r="S17" s="0"/>
      <c r="T17" s="3"/>
    </row>
    <row r="18" customFormat="false" ht="13.5" hidden="false" customHeight="false" outlineLevel="0" collapsed="false">
      <c r="A18" s="0" t="n">
        <v>8</v>
      </c>
      <c r="B18" s="23" t="s">
        <v>31</v>
      </c>
      <c r="C18" s="10" t="s">
        <v>145</v>
      </c>
      <c r="D18" s="4" t="s">
        <v>78</v>
      </c>
      <c r="E18" s="4" t="s">
        <v>85</v>
      </c>
      <c r="F18" s="28" t="n">
        <v>42986</v>
      </c>
      <c r="G18" s="3" t="s">
        <v>131</v>
      </c>
      <c r="H18" s="3" t="s">
        <v>146</v>
      </c>
      <c r="I18" s="29" t="n">
        <v>43014</v>
      </c>
      <c r="J18" s="34" t="n">
        <f aca="false">DATEDIF(F18,I18,"d")</f>
        <v>28</v>
      </c>
      <c r="K18" s="10" t="n">
        <v>34</v>
      </c>
      <c r="L18" s="0" t="n">
        <v>20</v>
      </c>
      <c r="M18" s="27" t="n">
        <v>1259</v>
      </c>
      <c r="N18" s="0"/>
      <c r="O18" s="29" t="s">
        <v>147</v>
      </c>
      <c r="P18" s="0"/>
      <c r="Q18" s="0"/>
      <c r="S18" s="0"/>
      <c r="T18" s="3"/>
    </row>
    <row r="19" s="10" customFormat="true" ht="13.5" hidden="false" customHeight="false" outlineLevel="0" collapsed="false">
      <c r="C19" s="46" t="s">
        <v>148</v>
      </c>
      <c r="F19" s="47"/>
      <c r="G19" s="26"/>
      <c r="H19" s="26"/>
      <c r="I19" s="42"/>
      <c r="J19" s="48"/>
      <c r="M19" s="45"/>
      <c r="N19" s="28"/>
      <c r="O19" s="29" t="s">
        <v>149</v>
      </c>
      <c r="P19" s="30"/>
      <c r="Q19" s="30"/>
      <c r="S19" s="42"/>
      <c r="T19" s="26"/>
    </row>
    <row r="20" customFormat="false" ht="13.5" hidden="false" customHeight="false" outlineLevel="0" collapsed="false">
      <c r="A20" s="0" t="n">
        <v>9</v>
      </c>
      <c r="B20" s="23" t="s">
        <v>22</v>
      </c>
      <c r="C20" s="23" t="s">
        <v>150</v>
      </c>
      <c r="D20" s="4" t="s">
        <v>78</v>
      </c>
      <c r="E20" s="4" t="s">
        <v>79</v>
      </c>
      <c r="F20" s="28" t="n">
        <v>42990</v>
      </c>
      <c r="G20" s="3" t="s">
        <v>86</v>
      </c>
      <c r="H20" s="3" t="s">
        <v>151</v>
      </c>
      <c r="I20" s="29" t="n">
        <v>43000</v>
      </c>
      <c r="J20" s="34" t="n">
        <f aca="false">DATEDIF(F20,I20,"d")</f>
        <v>10</v>
      </c>
      <c r="K20" s="10" t="n">
        <v>57.5</v>
      </c>
      <c r="L20" s="0" t="n">
        <v>50</v>
      </c>
      <c r="M20" s="27" t="n">
        <v>3190</v>
      </c>
      <c r="N20" s="0"/>
      <c r="O20" s="29" t="s">
        <v>152</v>
      </c>
      <c r="P20" s="43"/>
      <c r="Q20" s="43"/>
      <c r="S20" s="0"/>
      <c r="T20" s="3"/>
    </row>
    <row r="21" customFormat="false" ht="13.5" hidden="false" customHeight="false" outlineLevel="0" collapsed="false">
      <c r="A21" s="0" t="n">
        <v>10</v>
      </c>
      <c r="B21" s="23" t="s">
        <v>24</v>
      </c>
      <c r="C21" s="4" t="s">
        <v>153</v>
      </c>
      <c r="D21" s="4" t="s">
        <v>78</v>
      </c>
      <c r="E21" s="4" t="s">
        <v>85</v>
      </c>
      <c r="F21" s="28" t="n">
        <v>43000</v>
      </c>
      <c r="G21" s="3" t="s">
        <v>131</v>
      </c>
      <c r="H21" s="3" t="s">
        <v>154</v>
      </c>
      <c r="I21" s="29" t="n">
        <v>43035</v>
      </c>
      <c r="J21" s="34" t="n">
        <f aca="false">DATEDIF(F21,I21,"d")</f>
        <v>35</v>
      </c>
      <c r="K21" s="10" t="n">
        <v>60.5</v>
      </c>
      <c r="L21" s="0" t="n">
        <v>41</v>
      </c>
      <c r="M21" s="27" t="n">
        <v>8109</v>
      </c>
      <c r="N21" s="0"/>
      <c r="O21" s="29" t="s">
        <v>155</v>
      </c>
      <c r="P21" s="43"/>
      <c r="Q21" s="43"/>
      <c r="S21" s="0"/>
    </row>
    <row r="22" customFormat="false" ht="13.5" hidden="false" customHeight="false" outlineLevel="0" collapsed="false">
      <c r="A22" s="0" t="n">
        <v>11</v>
      </c>
      <c r="B22" s="23" t="s">
        <v>156</v>
      </c>
      <c r="C22" s="4" t="s">
        <v>157</v>
      </c>
      <c r="D22" s="4" t="s">
        <v>78</v>
      </c>
      <c r="E22" s="4" t="s">
        <v>114</v>
      </c>
      <c r="F22" s="28" t="n">
        <v>43003</v>
      </c>
      <c r="G22" s="3" t="s">
        <v>158</v>
      </c>
      <c r="H22" s="3" t="s">
        <v>159</v>
      </c>
      <c r="I22" s="29" t="n">
        <v>43024</v>
      </c>
      <c r="J22" s="34" t="n">
        <f aca="false">DATEDIF(F22,I22,"d")</f>
        <v>21</v>
      </c>
      <c r="K22" s="10" t="n">
        <v>3</v>
      </c>
      <c r="L22" s="0" t="n">
        <v>3</v>
      </c>
      <c r="M22" s="27" t="n">
        <v>7693</v>
      </c>
      <c r="N22" s="28" t="n">
        <v>43232</v>
      </c>
      <c r="O22" s="10" t="s">
        <v>160</v>
      </c>
      <c r="P22" s="0"/>
      <c r="Q22" s="0"/>
      <c r="S22" s="0"/>
    </row>
    <row r="23" s="10" customFormat="true" ht="13.5" hidden="false" customHeight="false" outlineLevel="0" collapsed="false">
      <c r="C23" s="37" t="s">
        <v>161</v>
      </c>
      <c r="D23" s="37" t="s">
        <v>78</v>
      </c>
      <c r="E23" s="37" t="s">
        <v>85</v>
      </c>
      <c r="F23" s="38" t="n">
        <v>43194</v>
      </c>
      <c r="G23" s="4" t="s">
        <v>162</v>
      </c>
      <c r="H23" s="26"/>
      <c r="I23" s="42"/>
      <c r="J23" s="48"/>
      <c r="M23" s="45"/>
      <c r="N23" s="28"/>
      <c r="P23" s="10" t="n">
        <v>16</v>
      </c>
      <c r="Q23" s="10" t="n">
        <v>27</v>
      </c>
      <c r="S23" s="42"/>
    </row>
    <row r="24" customFormat="false" ht="13.5" hidden="false" customHeight="false" outlineLevel="0" collapsed="false">
      <c r="A24" s="10"/>
      <c r="B24" s="10"/>
      <c r="C24" s="37" t="s">
        <v>161</v>
      </c>
      <c r="D24" s="37" t="s">
        <v>78</v>
      </c>
      <c r="E24" s="37" t="s">
        <v>85</v>
      </c>
      <c r="F24" s="38" t="n">
        <v>43209</v>
      </c>
      <c r="G24" s="4" t="s">
        <v>162</v>
      </c>
      <c r="H24" s="26"/>
      <c r="I24" s="42"/>
      <c r="J24" s="48"/>
      <c r="K24" s="0"/>
      <c r="L24" s="10"/>
      <c r="M24" s="45"/>
      <c r="N24" s="0"/>
      <c r="O24" s="10"/>
      <c r="P24" s="0"/>
      <c r="Q24" s="0"/>
      <c r="S24" s="42"/>
    </row>
    <row r="25" customFormat="false" ht="13.5" hidden="false" customHeight="false" outlineLevel="0" collapsed="false">
      <c r="A25" s="10"/>
      <c r="B25" s="10"/>
      <c r="C25" s="4" t="s">
        <v>163</v>
      </c>
      <c r="D25" s="0"/>
      <c r="E25" s="0"/>
      <c r="F25" s="47" t="n">
        <v>43232</v>
      </c>
      <c r="H25" s="26"/>
      <c r="I25" s="42"/>
      <c r="J25" s="48"/>
      <c r="K25" s="0"/>
      <c r="M25" s="45"/>
      <c r="N25" s="0"/>
      <c r="O25" s="42"/>
      <c r="P25" s="43"/>
      <c r="Q25" s="43"/>
      <c r="S25" s="42"/>
    </row>
    <row r="26" customFormat="false" ht="13.5" hidden="false" customHeight="false" outlineLevel="0" collapsed="false">
      <c r="A26" s="0" t="n">
        <v>12</v>
      </c>
      <c r="B26" s="4" t="s">
        <v>9</v>
      </c>
      <c r="C26" s="23" t="s">
        <v>164</v>
      </c>
      <c r="D26" s="4" t="s">
        <v>78</v>
      </c>
      <c r="E26" s="4" t="s">
        <v>114</v>
      </c>
      <c r="F26" s="28" t="n">
        <v>43005</v>
      </c>
      <c r="G26" s="3" t="s">
        <v>86</v>
      </c>
      <c r="H26" s="3" t="s">
        <v>165</v>
      </c>
      <c r="I26" s="29" t="n">
        <v>43042</v>
      </c>
      <c r="J26" s="34" t="n">
        <f aca="false">DATEDIF(F26,I26,"d")</f>
        <v>37</v>
      </c>
      <c r="K26" s="10" t="n">
        <v>40</v>
      </c>
      <c r="L26" s="0" t="n">
        <v>20</v>
      </c>
      <c r="M26" s="27" t="n">
        <v>4022</v>
      </c>
      <c r="N26" s="0"/>
      <c r="O26" s="0"/>
      <c r="P26" s="0"/>
      <c r="Q26" s="0"/>
      <c r="S26" s="0"/>
    </row>
    <row r="27" customFormat="false" ht="13.5" hidden="false" customHeight="false" outlineLevel="0" collapsed="false">
      <c r="C27" s="23" t="s">
        <v>166</v>
      </c>
      <c r="D27" s="4" t="s">
        <v>85</v>
      </c>
      <c r="E27" s="4" t="s">
        <v>85</v>
      </c>
      <c r="F27" s="28" t="n">
        <v>43104</v>
      </c>
      <c r="G27" s="3" t="s">
        <v>86</v>
      </c>
      <c r="H27" s="3" t="s">
        <v>167</v>
      </c>
      <c r="I27" s="47" t="n">
        <v>43110</v>
      </c>
      <c r="J27" s="34" t="n">
        <f aca="false">DATEDIF(F27,I27,"d")</f>
        <v>6</v>
      </c>
      <c r="K27" s="0"/>
      <c r="L27" s="0" t="n">
        <v>40</v>
      </c>
      <c r="M27" s="27" t="n">
        <v>1092</v>
      </c>
      <c r="N27" s="0"/>
      <c r="O27" s="0"/>
      <c r="P27" s="0"/>
      <c r="Q27" s="0"/>
      <c r="S27" s="0"/>
    </row>
    <row r="28" customFormat="false" ht="13.5" hidden="false" customHeight="false" outlineLevel="0" collapsed="false">
      <c r="A28" s="0" t="n">
        <v>13</v>
      </c>
      <c r="B28" s="4" t="s">
        <v>35</v>
      </c>
      <c r="C28" s="4" t="s">
        <v>168</v>
      </c>
      <c r="D28" s="4" t="s">
        <v>78</v>
      </c>
      <c r="E28" s="4" t="s">
        <v>85</v>
      </c>
      <c r="F28" s="28" t="n">
        <v>43017</v>
      </c>
      <c r="G28" s="4" t="s">
        <v>80</v>
      </c>
      <c r="H28" s="4" t="s">
        <v>169</v>
      </c>
      <c r="I28" s="29" t="n">
        <v>43044</v>
      </c>
      <c r="J28" s="34" t="n">
        <f aca="false">DATEDIF(F28,I28,"d")</f>
        <v>27</v>
      </c>
      <c r="K28" s="10" t="n">
        <v>70</v>
      </c>
      <c r="L28" s="0" t="n">
        <v>70</v>
      </c>
      <c r="M28" s="27" t="n">
        <v>9290</v>
      </c>
      <c r="N28" s="0"/>
      <c r="O28" s="0"/>
      <c r="P28" s="0"/>
      <c r="Q28" s="0"/>
      <c r="S28" s="0"/>
    </row>
    <row r="29" customFormat="false" ht="13.5" hidden="false" customHeight="false" outlineLevel="0" collapsed="false">
      <c r="C29" s="4" t="s">
        <v>170</v>
      </c>
      <c r="D29" s="10" t="s">
        <v>98</v>
      </c>
      <c r="E29" s="10" t="s">
        <v>98</v>
      </c>
      <c r="F29" s="10" t="s">
        <v>98</v>
      </c>
      <c r="G29" s="10" t="s">
        <v>98</v>
      </c>
      <c r="H29" s="3"/>
      <c r="I29" s="29"/>
      <c r="J29" s="34"/>
      <c r="K29" s="0"/>
      <c r="M29" s="27" t="n">
        <v>1867</v>
      </c>
      <c r="N29" s="0"/>
      <c r="O29" s="0"/>
      <c r="P29" s="0"/>
      <c r="Q29" s="0"/>
      <c r="S29" s="0"/>
    </row>
    <row r="30" customFormat="false" ht="13.5" hidden="false" customHeight="false" outlineLevel="0" collapsed="false">
      <c r="A30" s="0" t="n">
        <v>14</v>
      </c>
      <c r="B30" s="23" t="s">
        <v>19</v>
      </c>
      <c r="C30" s="23" t="s">
        <v>171</v>
      </c>
      <c r="D30" s="4" t="s">
        <v>78</v>
      </c>
      <c r="E30" s="4" t="s">
        <v>114</v>
      </c>
      <c r="F30" s="28" t="n">
        <v>43018</v>
      </c>
      <c r="G30" s="4" t="s">
        <v>80</v>
      </c>
      <c r="H30" s="4" t="s">
        <v>172</v>
      </c>
      <c r="I30" s="29" t="n">
        <v>43029</v>
      </c>
      <c r="J30" s="34" t="n">
        <f aca="false">DATEDIF(F30,I30,"d")</f>
        <v>11</v>
      </c>
      <c r="K30" s="10" t="n">
        <v>49</v>
      </c>
      <c r="L30" s="0" t="n">
        <v>35</v>
      </c>
      <c r="M30" s="27" t="n">
        <v>2339</v>
      </c>
      <c r="N30" s="0"/>
      <c r="O30" s="0"/>
      <c r="P30" s="35"/>
      <c r="Q30" s="35"/>
      <c r="S30" s="0"/>
    </row>
    <row r="31" customFormat="false" ht="13.5" hidden="false" customHeight="false" outlineLevel="0" collapsed="false">
      <c r="C31" s="23" t="s">
        <v>173</v>
      </c>
      <c r="D31" s="10" t="s">
        <v>98</v>
      </c>
      <c r="E31" s="10" t="s">
        <v>98</v>
      </c>
      <c r="F31" s="10" t="s">
        <v>98</v>
      </c>
      <c r="G31" s="10" t="s">
        <v>98</v>
      </c>
      <c r="H31" s="3"/>
      <c r="I31" s="29"/>
      <c r="J31" s="34"/>
      <c r="K31" s="0"/>
      <c r="M31" s="27" t="n">
        <v>7563</v>
      </c>
      <c r="N31" s="0"/>
      <c r="O31" s="0"/>
      <c r="P31" s="0"/>
      <c r="Q31" s="0"/>
      <c r="S31" s="0"/>
    </row>
    <row r="32" customFormat="false" ht="13.5" hidden="false" customHeight="false" outlineLevel="0" collapsed="false">
      <c r="A32" s="0" t="n">
        <v>15</v>
      </c>
      <c r="B32" s="23" t="s">
        <v>27</v>
      </c>
      <c r="C32" s="23" t="s">
        <v>174</v>
      </c>
      <c r="D32" s="4" t="s">
        <v>78</v>
      </c>
      <c r="E32" s="4" t="s">
        <v>114</v>
      </c>
      <c r="F32" s="28" t="n">
        <v>43018</v>
      </c>
      <c r="G32" s="4" t="s">
        <v>86</v>
      </c>
      <c r="H32" s="4" t="s">
        <v>175</v>
      </c>
      <c r="I32" s="29" t="n">
        <v>43026</v>
      </c>
      <c r="J32" s="34" t="n">
        <f aca="false">DATEDIF(F32,I32,"d")</f>
        <v>8</v>
      </c>
      <c r="K32" s="10" t="n">
        <v>33</v>
      </c>
      <c r="L32" s="0" t="n">
        <v>30</v>
      </c>
      <c r="M32" s="27" t="s">
        <v>176</v>
      </c>
      <c r="N32" s="0"/>
      <c r="O32" s="0"/>
      <c r="P32" s="0"/>
      <c r="Q32" s="0"/>
      <c r="S32" s="0"/>
    </row>
    <row r="33" s="10" customFormat="true" ht="13.5" hidden="false" customHeight="false" outlineLevel="0" collapsed="false">
      <c r="C33" s="46" t="s">
        <v>177</v>
      </c>
      <c r="F33" s="47"/>
      <c r="I33" s="42"/>
      <c r="J33" s="48"/>
      <c r="M33" s="45"/>
      <c r="N33" s="28"/>
      <c r="O33" s="42"/>
      <c r="P33" s="43"/>
      <c r="Q33" s="43"/>
      <c r="S33" s="42"/>
    </row>
    <row r="34" customFormat="false" ht="13.5" hidden="false" customHeight="false" outlineLevel="0" collapsed="false">
      <c r="A34" s="0" t="n">
        <v>16</v>
      </c>
      <c r="B34" s="4" t="s">
        <v>178</v>
      </c>
      <c r="C34" s="37" t="s">
        <v>179</v>
      </c>
      <c r="D34" s="37" t="s">
        <v>78</v>
      </c>
      <c r="E34" s="37" t="s">
        <v>85</v>
      </c>
      <c r="F34" s="38" t="n">
        <v>43031</v>
      </c>
      <c r="G34" s="3" t="s">
        <v>120</v>
      </c>
      <c r="H34" s="4" t="s">
        <v>180</v>
      </c>
      <c r="I34" s="39" t="n">
        <v>43039</v>
      </c>
      <c r="J34" s="40" t="n">
        <f aca="false">DATEDIF(F34,I34,"d")</f>
        <v>8</v>
      </c>
      <c r="K34" s="0"/>
      <c r="M34" s="0"/>
      <c r="N34" s="0"/>
      <c r="O34" s="0"/>
      <c r="P34" s="0"/>
      <c r="Q34" s="0"/>
      <c r="S34" s="0"/>
    </row>
    <row r="35" customFormat="false" ht="13.5" hidden="false" customHeight="false" outlineLevel="0" collapsed="false">
      <c r="A35" s="0" t="n">
        <v>17</v>
      </c>
      <c r="B35" s="4" t="s">
        <v>181</v>
      </c>
      <c r="C35" s="37" t="s">
        <v>182</v>
      </c>
      <c r="D35" s="37" t="s">
        <v>78</v>
      </c>
      <c r="E35" s="4" t="s">
        <v>114</v>
      </c>
      <c r="F35" s="38" t="n">
        <v>43033</v>
      </c>
      <c r="G35" s="3" t="s">
        <v>120</v>
      </c>
      <c r="H35" s="37" t="s">
        <v>183</v>
      </c>
      <c r="I35" s="39" t="n">
        <v>43037</v>
      </c>
      <c r="J35" s="40" t="n">
        <f aca="false">DATEDIF(F35,I35,"d")</f>
        <v>4</v>
      </c>
      <c r="K35" s="0"/>
      <c r="M35" s="0"/>
      <c r="N35" s="0"/>
      <c r="O35" s="0"/>
      <c r="P35" s="0"/>
      <c r="Q35" s="0"/>
      <c r="S35" s="0"/>
    </row>
    <row r="36" s="36" customFormat="true" ht="13.5" hidden="false" customHeight="false" outlineLevel="0" collapsed="false">
      <c r="C36" s="37" t="s">
        <v>182</v>
      </c>
      <c r="D36" s="37" t="s">
        <v>78</v>
      </c>
      <c r="E36" s="4" t="s">
        <v>114</v>
      </c>
      <c r="F36" s="38" t="n">
        <v>43164</v>
      </c>
      <c r="G36" s="4" t="s">
        <v>162</v>
      </c>
      <c r="H36" s="37" t="s">
        <v>184</v>
      </c>
      <c r="I36" s="39" t="n">
        <v>43167</v>
      </c>
      <c r="J36" s="40" t="n">
        <f aca="false">DATEDIF(F36,I36,"d")</f>
        <v>3</v>
      </c>
      <c r="K36" s="4"/>
      <c r="M36" s="41"/>
      <c r="N36" s="28"/>
      <c r="O36" s="29"/>
      <c r="P36" s="49"/>
      <c r="Q36" s="49"/>
      <c r="S36" s="39"/>
    </row>
    <row r="37" customFormat="false" ht="13.5" hidden="false" customHeight="false" outlineLevel="0" collapsed="false">
      <c r="A37" s="36"/>
      <c r="B37" s="36"/>
      <c r="C37" s="37" t="s">
        <v>185</v>
      </c>
      <c r="D37" s="37" t="s">
        <v>78</v>
      </c>
      <c r="E37" s="0"/>
      <c r="F37" s="38" t="n">
        <v>43217</v>
      </c>
      <c r="G37" s="4" t="s">
        <v>162</v>
      </c>
      <c r="H37" s="37" t="s">
        <v>186</v>
      </c>
      <c r="I37" s="39" t="n">
        <v>43225</v>
      </c>
      <c r="J37" s="40" t="n">
        <f aca="false">DATEDIF(F37,I37,"d")</f>
        <v>8</v>
      </c>
      <c r="K37" s="4"/>
      <c r="M37" s="41"/>
      <c r="N37" s="0"/>
      <c r="O37" s="39"/>
      <c r="P37" s="49"/>
      <c r="Q37" s="49"/>
      <c r="S37" s="39"/>
    </row>
    <row r="38" customFormat="false" ht="13.5" hidden="false" customHeight="false" outlineLevel="0" collapsed="false">
      <c r="A38" s="0" t="n">
        <v>18</v>
      </c>
      <c r="B38" s="23" t="s">
        <v>187</v>
      </c>
      <c r="C38" s="4" t="s">
        <v>188</v>
      </c>
      <c r="D38" s="37" t="s">
        <v>78</v>
      </c>
      <c r="E38" s="37" t="s">
        <v>85</v>
      </c>
      <c r="F38" s="38" t="n">
        <v>43033</v>
      </c>
      <c r="G38" s="4" t="s">
        <v>120</v>
      </c>
      <c r="H38" s="4" t="s">
        <v>189</v>
      </c>
      <c r="I38" s="39" t="n">
        <v>43043</v>
      </c>
      <c r="J38" s="40" t="n">
        <f aca="false">DATEDIF(F38,I38,"d")</f>
        <v>10</v>
      </c>
      <c r="K38" s="0"/>
      <c r="M38" s="0"/>
      <c r="N38" s="0"/>
      <c r="O38" s="0"/>
      <c r="P38" s="0"/>
      <c r="Q38" s="0"/>
      <c r="S38" s="0"/>
    </row>
    <row r="39" customFormat="false" ht="13.5" hidden="false" customHeight="false" outlineLevel="0" collapsed="false">
      <c r="A39" s="0" t="n">
        <v>19</v>
      </c>
      <c r="B39" s="4" t="s">
        <v>190</v>
      </c>
      <c r="C39" s="37" t="s">
        <v>191</v>
      </c>
      <c r="D39" s="37" t="s">
        <v>78</v>
      </c>
      <c r="E39" s="37" t="s">
        <v>85</v>
      </c>
      <c r="F39" s="38" t="n">
        <v>43042</v>
      </c>
      <c r="G39" s="4" t="s">
        <v>120</v>
      </c>
      <c r="H39" s="4" t="s">
        <v>192</v>
      </c>
      <c r="I39" s="39" t="n">
        <v>43063</v>
      </c>
      <c r="J39" s="40" t="n">
        <f aca="false">DATEDIF(F39,I39,"d")</f>
        <v>21</v>
      </c>
      <c r="K39" s="0"/>
      <c r="M39" s="0"/>
      <c r="N39" s="0"/>
      <c r="O39" s="0"/>
      <c r="P39" s="0"/>
      <c r="Q39" s="0"/>
      <c r="S39" s="0"/>
    </row>
    <row r="40" s="36" customFormat="true" ht="13.5" hidden="false" customHeight="false" outlineLevel="0" collapsed="false">
      <c r="C40" s="37" t="s">
        <v>174</v>
      </c>
      <c r="D40" s="37" t="s">
        <v>78</v>
      </c>
      <c r="F40" s="38" t="n">
        <v>43217</v>
      </c>
      <c r="G40" s="4" t="s">
        <v>162</v>
      </c>
      <c r="H40" s="4" t="s">
        <v>193</v>
      </c>
      <c r="I40" s="39" t="n">
        <v>43219</v>
      </c>
      <c r="J40" s="40" t="n">
        <f aca="false">DATEDIF(F40,I40,"d")</f>
        <v>2</v>
      </c>
      <c r="M40" s="41"/>
      <c r="N40" s="28"/>
      <c r="O40" s="29"/>
      <c r="P40" s="49"/>
      <c r="Q40" s="49"/>
      <c r="S40" s="39"/>
    </row>
    <row r="41" customFormat="false" ht="13.5" hidden="false" customHeight="false" outlineLevel="0" collapsed="false">
      <c r="A41" s="0" t="n">
        <v>20</v>
      </c>
      <c r="B41" s="23" t="s">
        <v>14</v>
      </c>
      <c r="C41" s="23" t="s">
        <v>194</v>
      </c>
      <c r="D41" s="4" t="s">
        <v>78</v>
      </c>
      <c r="E41" s="4" t="s">
        <v>85</v>
      </c>
      <c r="F41" s="28" t="n">
        <v>43059</v>
      </c>
      <c r="G41" s="4" t="s">
        <v>131</v>
      </c>
      <c r="H41" s="4" t="s">
        <v>195</v>
      </c>
      <c r="I41" s="28" t="n">
        <v>43078</v>
      </c>
      <c r="J41" s="34" t="n">
        <f aca="false">DATEDIF(F41,I41,"d")</f>
        <v>19</v>
      </c>
      <c r="K41" s="0"/>
      <c r="M41" s="27" t="n">
        <v>2800</v>
      </c>
      <c r="N41" s="0"/>
      <c r="O41" s="10"/>
      <c r="P41" s="0"/>
      <c r="Q41" s="0"/>
      <c r="S41" s="0"/>
    </row>
    <row r="42" customFormat="false" ht="13.5" hidden="false" customHeight="false" outlineLevel="0" collapsed="false">
      <c r="B42" s="10"/>
      <c r="C42" s="4" t="s">
        <v>196</v>
      </c>
      <c r="D42" s="10" t="s">
        <v>98</v>
      </c>
      <c r="E42" s="10" t="s">
        <v>98</v>
      </c>
      <c r="F42" s="10" t="s">
        <v>98</v>
      </c>
      <c r="G42" s="10" t="s">
        <v>98</v>
      </c>
      <c r="K42" s="0"/>
      <c r="M42" s="27" t="n">
        <v>3159</v>
      </c>
      <c r="N42" s="0"/>
      <c r="O42" s="0"/>
      <c r="P42" s="0"/>
      <c r="Q42" s="0"/>
      <c r="S42" s="0"/>
    </row>
    <row r="43" customFormat="false" ht="13.5" hidden="false" customHeight="false" outlineLevel="0" collapsed="false">
      <c r="B43" s="10"/>
      <c r="C43" s="4" t="s">
        <v>197</v>
      </c>
      <c r="D43" s="4" t="s">
        <v>78</v>
      </c>
      <c r="E43" s="4" t="s">
        <v>85</v>
      </c>
      <c r="F43" s="28" t="n">
        <v>43060</v>
      </c>
      <c r="G43" s="4" t="s">
        <v>86</v>
      </c>
      <c r="H43" s="4" t="s">
        <v>195</v>
      </c>
      <c r="I43" s="28" t="n">
        <v>43071</v>
      </c>
      <c r="J43" s="34" t="n">
        <f aca="false">DATEDIF(F43,I43,"d")</f>
        <v>11</v>
      </c>
      <c r="K43" s="10" t="n">
        <v>10</v>
      </c>
      <c r="L43" s="0" t="n">
        <v>10</v>
      </c>
      <c r="M43" s="27" t="n">
        <v>7341</v>
      </c>
      <c r="N43" s="0"/>
      <c r="O43" s="0"/>
      <c r="P43" s="0"/>
      <c r="Q43" s="0"/>
      <c r="S43" s="0"/>
    </row>
    <row r="44" customFormat="false" ht="13.5" hidden="false" customHeight="false" outlineLevel="0" collapsed="false">
      <c r="A44" s="0" t="n">
        <v>21</v>
      </c>
      <c r="B44" s="4" t="s">
        <v>23</v>
      </c>
      <c r="C44" s="50" t="s">
        <v>198</v>
      </c>
      <c r="D44" s="37" t="s">
        <v>78</v>
      </c>
      <c r="E44" s="37" t="s">
        <v>85</v>
      </c>
      <c r="F44" s="38" t="n">
        <v>43112</v>
      </c>
      <c r="G44" s="4" t="s">
        <v>162</v>
      </c>
      <c r="H44" s="37" t="s">
        <v>199</v>
      </c>
      <c r="I44" s="38" t="n">
        <v>43114</v>
      </c>
      <c r="J44" s="40" t="n">
        <f aca="false">DATEDIF(F44,I44,"d")</f>
        <v>2</v>
      </c>
      <c r="K44" s="0"/>
      <c r="M44" s="0"/>
      <c r="N44" s="0"/>
      <c r="O44" s="0"/>
      <c r="P44" s="35"/>
      <c r="Q44" s="35"/>
      <c r="S44" s="0"/>
    </row>
    <row r="45" s="10" customFormat="true" ht="13.5" hidden="false" customHeight="false" outlineLevel="0" collapsed="false">
      <c r="C45" s="51" t="s">
        <v>198</v>
      </c>
      <c r="D45" s="4" t="s">
        <v>78</v>
      </c>
      <c r="E45" s="4" t="s">
        <v>85</v>
      </c>
      <c r="F45" s="47" t="n">
        <v>43164</v>
      </c>
      <c r="G45" s="4" t="s">
        <v>86</v>
      </c>
      <c r="H45" s="4" t="s">
        <v>184</v>
      </c>
      <c r="I45" s="47" t="n">
        <v>43176</v>
      </c>
      <c r="J45" s="48" t="n">
        <f aca="false">DATEDIF(F45,I45,"d")</f>
        <v>12</v>
      </c>
      <c r="K45" s="10" t="n">
        <v>25</v>
      </c>
      <c r="L45" s="10" t="n">
        <v>25</v>
      </c>
      <c r="M45" s="45" t="n">
        <v>6861</v>
      </c>
      <c r="N45" s="28"/>
      <c r="O45" s="29"/>
      <c r="P45" s="35"/>
      <c r="Q45" s="35"/>
      <c r="S45" s="42"/>
    </row>
    <row r="46" customFormat="false" ht="13.5" hidden="false" customHeight="false" outlineLevel="0" collapsed="false">
      <c r="A46" s="0" t="n">
        <v>22</v>
      </c>
      <c r="B46" s="23" t="s">
        <v>200</v>
      </c>
      <c r="C46" s="37" t="s">
        <v>201</v>
      </c>
      <c r="D46" s="37" t="s">
        <v>78</v>
      </c>
      <c r="E46" s="37" t="s">
        <v>78</v>
      </c>
      <c r="F46" s="38" t="n">
        <v>43223</v>
      </c>
      <c r="G46" s="4" t="s">
        <v>202</v>
      </c>
      <c r="H46" s="4" t="s">
        <v>203</v>
      </c>
      <c r="I46" s="38" t="n">
        <v>43248</v>
      </c>
      <c r="J46" s="40" t="n">
        <f aca="false">DATEDIF(F46,I46,"d")</f>
        <v>25</v>
      </c>
      <c r="O46" s="0"/>
    </row>
    <row r="47" customFormat="false" ht="13.5" hidden="false" customHeight="false" outlineLevel="0" collapsed="false">
      <c r="A47" s="0" t="n">
        <v>23</v>
      </c>
      <c r="B47" s="4" t="s">
        <v>204</v>
      </c>
      <c r="C47" s="52" t="s">
        <v>205</v>
      </c>
      <c r="D47" s="4" t="s">
        <v>78</v>
      </c>
      <c r="F47" s="47" t="n">
        <v>43255</v>
      </c>
      <c r="G47" s="4" t="s">
        <v>206</v>
      </c>
      <c r="H47" s="4" t="s">
        <v>207</v>
      </c>
      <c r="O47" s="0"/>
    </row>
    <row r="48" customFormat="false" ht="13.5" hidden="false" customHeight="false" outlineLevel="0" collapsed="false">
      <c r="A48" s="0" t="n">
        <v>24</v>
      </c>
      <c r="B48" s="4" t="s">
        <v>208</v>
      </c>
      <c r="C48" s="53" t="s">
        <v>209</v>
      </c>
      <c r="F48" s="0" t="n">
        <v>2018</v>
      </c>
      <c r="G48" s="4" t="s">
        <v>202</v>
      </c>
      <c r="O48" s="0"/>
    </row>
    <row r="49" customFormat="false" ht="13.5" hidden="false" customHeight="false" outlineLevel="0" collapsed="false">
      <c r="A49" s="0" t="n">
        <v>25</v>
      </c>
      <c r="B49" s="4" t="s">
        <v>210</v>
      </c>
      <c r="C49" s="53" t="s">
        <v>211</v>
      </c>
      <c r="F49" s="0" t="n">
        <v>2018</v>
      </c>
      <c r="G49" s="4" t="s">
        <v>202</v>
      </c>
      <c r="O49" s="0"/>
    </row>
    <row r="50" customFormat="false" ht="13.5" hidden="false" customHeight="false" outlineLevel="0" collapsed="false">
      <c r="A50" s="0" t="n">
        <v>26</v>
      </c>
      <c r="B50" s="4" t="s">
        <v>212</v>
      </c>
      <c r="C50" s="53" t="s">
        <v>213</v>
      </c>
      <c r="F50" s="0" t="n">
        <v>2018</v>
      </c>
      <c r="G50" s="4" t="s">
        <v>202</v>
      </c>
      <c r="O50" s="0"/>
    </row>
    <row r="51" customFormat="false" ht="13.5" hidden="false" customHeight="false" outlineLevel="0" collapsed="false">
      <c r="A51" s="0" t="n">
        <v>27</v>
      </c>
      <c r="B51" s="4" t="s">
        <v>214</v>
      </c>
      <c r="C51" s="53" t="s">
        <v>215</v>
      </c>
      <c r="F51" s="0" t="n">
        <v>2018</v>
      </c>
      <c r="G51" s="4" t="s">
        <v>202</v>
      </c>
      <c r="O51" s="0"/>
    </row>
    <row r="52" customFormat="false" ht="13.5" hidden="false" customHeight="false" outlineLevel="0" collapsed="false">
      <c r="A52" s="0" t="n">
        <v>28</v>
      </c>
      <c r="B52" s="4" t="s">
        <v>216</v>
      </c>
      <c r="C52" s="53" t="s">
        <v>217</v>
      </c>
      <c r="F52" s="0" t="n">
        <v>2018</v>
      </c>
      <c r="G52" s="4" t="s">
        <v>202</v>
      </c>
      <c r="O52" s="0"/>
    </row>
    <row r="53" customFormat="false" ht="13.5" hidden="false" customHeight="false" outlineLevel="0" collapsed="false">
      <c r="A53" s="0" t="n">
        <v>29</v>
      </c>
      <c r="B53" s="4" t="s">
        <v>218</v>
      </c>
      <c r="C53" s="53" t="s">
        <v>219</v>
      </c>
      <c r="F53" s="0" t="n">
        <v>2018</v>
      </c>
      <c r="G53" s="4" t="s">
        <v>202</v>
      </c>
      <c r="O53" s="0"/>
    </row>
    <row r="54" customFormat="false" ht="13.5" hidden="false" customHeight="false" outlineLevel="0" collapsed="false">
      <c r="A54" s="0" t="n">
        <v>30</v>
      </c>
      <c r="B54" s="23" t="s">
        <v>220</v>
      </c>
      <c r="C54" s="53" t="s">
        <v>221</v>
      </c>
      <c r="F54" s="0" t="n">
        <v>2019</v>
      </c>
      <c r="G54" s="4" t="s">
        <v>202</v>
      </c>
      <c r="O54" s="10"/>
    </row>
    <row r="55" customFormat="false" ht="13.5" hidden="false" customHeight="false" outlineLevel="0" collapsed="false">
      <c r="A55" s="0" t="n">
        <v>31</v>
      </c>
      <c r="B55" s="4" t="s">
        <v>222</v>
      </c>
      <c r="C55" s="54" t="s">
        <v>223</v>
      </c>
      <c r="F55" s="0" t="n">
        <v>2019</v>
      </c>
    </row>
    <row r="56" customFormat="false" ht="13.5" hidden="false" customHeight="false" outlineLevel="0" collapsed="false">
      <c r="A56" s="0" t="n">
        <v>32</v>
      </c>
      <c r="B56" s="4" t="s">
        <v>224</v>
      </c>
      <c r="C56" s="53"/>
      <c r="F56" s="0" t="n">
        <v>2019</v>
      </c>
    </row>
    <row r="57" customFormat="false" ht="13.5" hidden="false" customHeight="false" outlineLevel="0" collapsed="false">
      <c r="A57" s="0" t="n">
        <v>33</v>
      </c>
      <c r="B57" s="4" t="s">
        <v>225</v>
      </c>
      <c r="F57" s="0" t="n">
        <v>2019</v>
      </c>
    </row>
    <row r="58" customFormat="false" ht="13.5" hidden="false" customHeight="false" outlineLevel="0" collapsed="false">
      <c r="A58" s="0" t="n">
        <v>34</v>
      </c>
      <c r="B58" s="4" t="s">
        <v>226</v>
      </c>
      <c r="F58" s="0" t="n">
        <v>2019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8" activeCellId="0" sqref="E28"/>
    </sheetView>
  </sheetViews>
  <sheetFormatPr defaultRowHeight="13.5"/>
  <cols>
    <col collapsed="false" hidden="false" max="1" min="1" style="10" width="9"/>
    <col collapsed="false" hidden="false" max="2" min="2" style="0" width="20.3522267206478"/>
    <col collapsed="false" hidden="false" max="3" min="3" style="0" width="4.39271255060729"/>
    <col collapsed="false" hidden="false" max="4" min="4" style="0" width="6"/>
    <col collapsed="false" hidden="false" max="5" min="5" style="0" width="20.3522267206478"/>
    <col collapsed="false" hidden="false" max="7" min="6" style="0" width="4.39271255060729"/>
    <col collapsed="false" hidden="false" max="8" min="8" style="0" width="59.4493927125506"/>
    <col collapsed="false" hidden="false" max="1025" min="9" style="0" width="8.57085020242915"/>
  </cols>
  <sheetData>
    <row r="1" customFormat="false" ht="13.5" hidden="false" customHeight="false" outlineLevel="0" collapsed="false">
      <c r="A1" s="0"/>
      <c r="B1" s="55" t="s">
        <v>227</v>
      </c>
      <c r="C1" s="4" t="s">
        <v>228</v>
      </c>
      <c r="D1" s="4" t="s">
        <v>229</v>
      </c>
      <c r="E1" s="4" t="s">
        <v>230</v>
      </c>
      <c r="F1" s="4" t="s">
        <v>231</v>
      </c>
      <c r="G1" s="4" t="s">
        <v>232</v>
      </c>
      <c r="H1" s="4" t="s">
        <v>233</v>
      </c>
    </row>
    <row r="2" customFormat="false" ht="13.5" hidden="false" customHeight="false" outlineLevel="0" collapsed="false">
      <c r="A2" s="4" t="s">
        <v>16</v>
      </c>
      <c r="B2" s="56" t="n">
        <v>42965</v>
      </c>
      <c r="C2" s="10" t="n">
        <v>40</v>
      </c>
    </row>
    <row r="3" customFormat="false" ht="13.5" hidden="false" customHeight="false" outlineLevel="0" collapsed="false">
      <c r="A3" s="4" t="s">
        <v>42</v>
      </c>
      <c r="B3" s="56" t="n">
        <v>42982</v>
      </c>
      <c r="C3" s="10" t="n">
        <v>10</v>
      </c>
    </row>
    <row r="4" customFormat="false" ht="13.5" hidden="false" customHeight="false" outlineLevel="0" collapsed="false">
      <c r="A4" s="4" t="s">
        <v>35</v>
      </c>
      <c r="B4" s="56" t="n">
        <v>43044</v>
      </c>
      <c r="C4" s="10" t="n">
        <v>70</v>
      </c>
    </row>
    <row r="5" customFormat="false" ht="13.5" hidden="false" customHeight="false" outlineLevel="0" collapsed="false">
      <c r="A5" s="4" t="s">
        <v>14</v>
      </c>
      <c r="B5" s="57" t="s">
        <v>234</v>
      </c>
      <c r="C5" s="10" t="n">
        <v>10</v>
      </c>
    </row>
    <row r="6" customFormat="false" ht="13.5" hidden="false" customHeight="false" outlineLevel="0" collapsed="false">
      <c r="A6" s="4" t="s">
        <v>25</v>
      </c>
      <c r="B6" s="56" t="n">
        <v>42241</v>
      </c>
      <c r="C6" s="10" t="n">
        <v>25</v>
      </c>
    </row>
    <row r="7" customFormat="false" ht="13.5" hidden="false" customHeight="false" outlineLevel="0" collapsed="false">
      <c r="A7" s="0"/>
      <c r="B7" s="29" t="n">
        <v>42956</v>
      </c>
      <c r="D7" s="58"/>
      <c r="F7" s="0" t="n">
        <v>30</v>
      </c>
      <c r="G7" s="0" t="n">
        <v>1.2</v>
      </c>
    </row>
    <row r="8" customFormat="false" ht="13.5" hidden="false" customHeight="false" outlineLevel="0" collapsed="false">
      <c r="A8" s="0"/>
      <c r="B8" s="29" t="n">
        <v>42998</v>
      </c>
      <c r="D8" s="58"/>
      <c r="F8" s="0" t="n">
        <v>62</v>
      </c>
      <c r="G8" s="0" t="n">
        <v>2.5</v>
      </c>
      <c r="H8" s="4" t="s">
        <v>235</v>
      </c>
    </row>
    <row r="9" customFormat="false" ht="13.5" hidden="false" customHeight="false" outlineLevel="0" collapsed="false">
      <c r="A9" s="0"/>
      <c r="B9" s="29" t="n">
        <v>42998</v>
      </c>
      <c r="C9" s="0" t="n">
        <v>35</v>
      </c>
      <c r="D9" s="58" t="n">
        <v>0.4</v>
      </c>
      <c r="E9" s="4" t="s">
        <v>236</v>
      </c>
    </row>
    <row r="10" customFormat="false" ht="13.5" hidden="false" customHeight="false" outlineLevel="0" collapsed="false">
      <c r="A10" s="0"/>
      <c r="B10" s="29" t="n">
        <v>43032</v>
      </c>
      <c r="D10" s="58"/>
      <c r="F10" s="0" t="n">
        <v>82</v>
      </c>
      <c r="G10" s="0" t="n">
        <v>2.3</v>
      </c>
      <c r="H10" s="4" t="s">
        <v>237</v>
      </c>
    </row>
    <row r="11" customFormat="false" ht="13.5" hidden="false" customHeight="false" outlineLevel="0" collapsed="false">
      <c r="A11" s="0"/>
      <c r="B11" s="29" t="n">
        <v>43058</v>
      </c>
      <c r="D11" s="58"/>
      <c r="F11" s="0" t="n">
        <v>83</v>
      </c>
      <c r="G11" s="0" t="n">
        <v>2.4</v>
      </c>
      <c r="H11" s="4" t="s">
        <v>238</v>
      </c>
    </row>
    <row r="12" customFormat="false" ht="13.5" hidden="false" customHeight="false" outlineLevel="0" collapsed="false">
      <c r="A12" s="0"/>
      <c r="B12" s="29" t="n">
        <v>43066</v>
      </c>
      <c r="D12" s="58"/>
      <c r="F12" s="0" t="n">
        <v>87</v>
      </c>
      <c r="G12" s="0" t="n">
        <v>2.5</v>
      </c>
      <c r="H12" s="4" t="s">
        <v>239</v>
      </c>
    </row>
    <row r="13" customFormat="false" ht="13.5" hidden="false" customHeight="false" outlineLevel="0" collapsed="false">
      <c r="A13" s="0"/>
      <c r="B13" s="28" t="s">
        <v>240</v>
      </c>
      <c r="C13" s="0" t="n">
        <v>44</v>
      </c>
      <c r="D13" s="58" t="n">
        <v>0.26</v>
      </c>
      <c r="E13" s="4" t="s">
        <v>241</v>
      </c>
    </row>
    <row r="14" customFormat="false" ht="13.5" hidden="false" customHeight="false" outlineLevel="0" collapsed="false">
      <c r="A14" s="0"/>
      <c r="B14" s="47" t="s">
        <v>242</v>
      </c>
      <c r="D14" s="58"/>
      <c r="E14" s="10"/>
      <c r="F14" s="0" t="n">
        <v>49</v>
      </c>
      <c r="G14" s="0" t="n">
        <v>1.1</v>
      </c>
      <c r="H14" s="4" t="s">
        <v>243</v>
      </c>
    </row>
    <row r="15" customFormat="false" ht="13.5" hidden="false" customHeight="false" outlineLevel="0" collapsed="false">
      <c r="A15" s="4" t="s">
        <v>27</v>
      </c>
      <c r="B15" s="56" t="n">
        <v>43026</v>
      </c>
      <c r="C15" s="10" t="n">
        <v>30</v>
      </c>
    </row>
    <row r="16" s="10" customFormat="true" ht="13.5" hidden="false" customHeight="false" outlineLevel="0" collapsed="false">
      <c r="B16" s="42" t="n">
        <v>43159</v>
      </c>
      <c r="F16" s="10" t="n">
        <v>33</v>
      </c>
      <c r="G16" s="10" t="n">
        <v>1.1</v>
      </c>
      <c r="H16" s="10" t="s">
        <v>244</v>
      </c>
    </row>
    <row r="17" customFormat="false" ht="13.5" hidden="false" customHeight="false" outlineLevel="0" collapsed="false">
      <c r="A17" s="4" t="s">
        <v>23</v>
      </c>
      <c r="B17" s="59" t="s">
        <v>245</v>
      </c>
      <c r="C17" s="10" t="n">
        <v>25</v>
      </c>
    </row>
    <row r="18" customFormat="false" ht="13.5" hidden="false" customHeight="false" outlineLevel="0" collapsed="false">
      <c r="A18" s="4" t="s">
        <v>29</v>
      </c>
      <c r="B18" s="56" t="n">
        <v>42999</v>
      </c>
      <c r="C18" s="10" t="n">
        <v>40</v>
      </c>
    </row>
    <row r="19" customFormat="false" ht="13.5" hidden="false" customHeight="false" outlineLevel="0" collapsed="false">
      <c r="A19" s="0"/>
      <c r="B19" s="29" t="n">
        <v>43066</v>
      </c>
      <c r="C19" s="10"/>
      <c r="F19" s="0" t="n">
        <v>65</v>
      </c>
      <c r="G19" s="0" t="n">
        <v>1.6</v>
      </c>
      <c r="H19" s="4" t="s">
        <v>246</v>
      </c>
    </row>
    <row r="20" customFormat="false" ht="13.5" hidden="false" customHeight="false" outlineLevel="0" collapsed="false">
      <c r="A20" s="0"/>
      <c r="B20" s="29" t="n">
        <v>42736</v>
      </c>
      <c r="C20" s="10"/>
      <c r="F20" s="0" t="n">
        <v>80</v>
      </c>
      <c r="G20" s="0" t="n">
        <v>2</v>
      </c>
      <c r="H20" s="4" t="s">
        <v>246</v>
      </c>
    </row>
    <row r="21" customFormat="false" ht="13.5" hidden="false" customHeight="false" outlineLevel="0" collapsed="false">
      <c r="A21" s="0"/>
      <c r="B21" s="29" t="n">
        <v>42767</v>
      </c>
      <c r="C21" s="10"/>
      <c r="F21" s="0" t="n">
        <v>70</v>
      </c>
      <c r="G21" s="0" t="n">
        <v>1.8</v>
      </c>
      <c r="H21" s="4" t="s">
        <v>247</v>
      </c>
    </row>
    <row r="22" customFormat="false" ht="13.5" hidden="false" customHeight="false" outlineLevel="0" collapsed="false">
      <c r="A22" s="0"/>
      <c r="B22" s="29" t="n">
        <v>43198</v>
      </c>
      <c r="C22" s="10" t="n">
        <v>60</v>
      </c>
      <c r="D22" s="58" t="n">
        <v>0.5</v>
      </c>
      <c r="E22" s="0" t="s">
        <v>248</v>
      </c>
      <c r="F22" s="0" t="n">
        <v>75</v>
      </c>
      <c r="G22" s="0" t="n">
        <v>1.3</v>
      </c>
      <c r="H22" s="4" t="s">
        <v>249</v>
      </c>
    </row>
    <row r="23" customFormat="false" ht="13.5" hidden="false" customHeight="false" outlineLevel="0" collapsed="false">
      <c r="A23" s="4" t="s">
        <v>22</v>
      </c>
      <c r="B23" s="56" t="n">
        <v>43000</v>
      </c>
      <c r="C23" s="10" t="n">
        <v>50</v>
      </c>
    </row>
    <row r="24" s="10" customFormat="true" ht="13.5" hidden="false" customHeight="false" outlineLevel="0" collapsed="false">
      <c r="B24" s="42" t="n">
        <v>43199</v>
      </c>
      <c r="C24" s="10" t="n">
        <v>57.5</v>
      </c>
      <c r="D24" s="60" t="n">
        <v>0.15</v>
      </c>
      <c r="E24" s="10" t="s">
        <v>250</v>
      </c>
    </row>
    <row r="25" customFormat="false" ht="13.5" hidden="false" customHeight="false" outlineLevel="0" collapsed="false">
      <c r="A25" s="4" t="s">
        <v>31</v>
      </c>
      <c r="B25" s="56" t="n">
        <v>43014</v>
      </c>
      <c r="C25" s="10" t="n">
        <v>20</v>
      </c>
    </row>
    <row r="26" s="10" customFormat="true" ht="13.5" hidden="false" customHeight="false" outlineLevel="0" collapsed="false">
      <c r="B26" s="42" t="n">
        <v>43200</v>
      </c>
      <c r="C26" s="10" t="n">
        <v>22</v>
      </c>
      <c r="D26" s="60" t="n">
        <v>0.1</v>
      </c>
      <c r="E26" s="10" t="s">
        <v>251</v>
      </c>
      <c r="F26" s="10" t="n">
        <v>34</v>
      </c>
      <c r="G26" s="10" t="n">
        <v>1.6</v>
      </c>
      <c r="H26" s="4" t="s">
        <v>252</v>
      </c>
    </row>
    <row r="27" customFormat="false" ht="13.5" hidden="false" customHeight="false" outlineLevel="0" collapsed="false">
      <c r="A27" s="4" t="s">
        <v>19</v>
      </c>
      <c r="B27" s="56" t="n">
        <v>43029</v>
      </c>
      <c r="C27" s="10" t="n">
        <v>35</v>
      </c>
    </row>
    <row r="28" s="10" customFormat="true" ht="13.5" hidden="false" customHeight="false" outlineLevel="0" collapsed="false">
      <c r="B28" s="42" t="n">
        <v>43210</v>
      </c>
      <c r="C28" s="10" t="n">
        <v>49</v>
      </c>
      <c r="D28" s="60" t="n">
        <v>0.4</v>
      </c>
      <c r="E28" s="10" t="s">
        <v>251</v>
      </c>
    </row>
    <row r="29" customFormat="false" ht="13.5" hidden="false" customHeight="false" outlineLevel="0" collapsed="false">
      <c r="A29" s="4" t="s">
        <v>24</v>
      </c>
      <c r="B29" s="56" t="n">
        <v>43035</v>
      </c>
      <c r="C29" s="10" t="n">
        <v>41</v>
      </c>
    </row>
    <row r="30" s="10" customFormat="true" ht="13.5" hidden="false" customHeight="false" outlineLevel="0" collapsed="false">
      <c r="B30" s="42" t="n">
        <v>43213</v>
      </c>
      <c r="F30" s="10" t="n">
        <v>60.5</v>
      </c>
      <c r="G30" s="10" t="n">
        <v>1.5</v>
      </c>
      <c r="H30" s="4" t="s">
        <v>253</v>
      </c>
    </row>
    <row r="31" customFormat="false" ht="13.5" hidden="false" customHeight="false" outlineLevel="0" collapsed="false">
      <c r="A31" s="4" t="s">
        <v>6</v>
      </c>
      <c r="B31" s="56" t="n">
        <v>42996</v>
      </c>
      <c r="C31" s="10" t="n">
        <v>10</v>
      </c>
    </row>
    <row r="32" s="10" customFormat="true" ht="13.5" hidden="false" customHeight="false" outlineLevel="0" collapsed="false">
      <c r="B32" s="42" t="n">
        <v>43213</v>
      </c>
      <c r="F32" s="10" t="n">
        <v>16</v>
      </c>
      <c r="G32" s="10" t="n">
        <v>1.6</v>
      </c>
      <c r="H32" s="4" t="s">
        <v>254</v>
      </c>
    </row>
    <row r="33" customFormat="false" ht="13.5" hidden="false" customHeight="false" outlineLevel="0" collapsed="false">
      <c r="A33" s="4" t="s">
        <v>38</v>
      </c>
      <c r="B33" s="56" t="n">
        <v>42980</v>
      </c>
      <c r="C33" s="10" t="n">
        <v>15</v>
      </c>
    </row>
    <row r="34" s="10" customFormat="true" ht="13.5" hidden="false" customHeight="false" outlineLevel="0" collapsed="false">
      <c r="B34" s="42" t="n">
        <v>43193</v>
      </c>
      <c r="C34" s="10" t="n">
        <v>18</v>
      </c>
      <c r="D34" s="60" t="n">
        <v>0.2</v>
      </c>
      <c r="E34" s="10" t="s">
        <v>255</v>
      </c>
    </row>
    <row r="35" customFormat="false" ht="13.5" hidden="false" customHeight="false" outlineLevel="0" collapsed="false">
      <c r="A35" s="0"/>
      <c r="B35" s="42" t="n">
        <v>43224</v>
      </c>
      <c r="D35" s="60"/>
      <c r="F35" s="10" t="n">
        <v>23</v>
      </c>
      <c r="G35" s="10" t="n">
        <v>1.3</v>
      </c>
      <c r="H35" s="4" t="s">
        <v>256</v>
      </c>
    </row>
    <row r="36" customFormat="false" ht="13.5" hidden="false" customHeight="false" outlineLevel="0" collapsed="false">
      <c r="A36" s="37" t="s">
        <v>156</v>
      </c>
      <c r="B36" s="56" t="n">
        <v>43024</v>
      </c>
      <c r="C36" s="10" t="n">
        <v>3</v>
      </c>
    </row>
    <row r="37" s="10" customFormat="true" ht="13.5" hidden="false" customHeight="false" outlineLevel="0" collapsed="false">
      <c r="B37" s="42" t="n">
        <v>43232</v>
      </c>
      <c r="C37" s="4" t="s">
        <v>163</v>
      </c>
    </row>
    <row r="38" customFormat="false" ht="13.5" hidden="false" customHeight="false" outlineLevel="0" collapsed="false">
      <c r="A38" s="4" t="s">
        <v>28</v>
      </c>
      <c r="B38" s="56" t="n">
        <v>42965</v>
      </c>
      <c r="C38" s="10" t="n">
        <v>9.7</v>
      </c>
    </row>
    <row r="39" customFormat="false" ht="13.5" hidden="false" customHeight="false" outlineLevel="0" collapsed="false">
      <c r="A39" s="0"/>
      <c r="B39" s="29" t="n">
        <v>43064</v>
      </c>
      <c r="C39" s="10"/>
      <c r="F39" s="0" t="n">
        <v>13.67</v>
      </c>
      <c r="G39" s="0" t="n">
        <v>1.4</v>
      </c>
      <c r="H39" s="4" t="s">
        <v>257</v>
      </c>
    </row>
    <row r="40" customFormat="false" ht="13.5" hidden="false" customHeight="false" outlineLevel="0" collapsed="false">
      <c r="A40" s="0"/>
      <c r="B40" s="29" t="n">
        <v>43238</v>
      </c>
      <c r="C40" s="10"/>
      <c r="F40" s="0" t="n">
        <v>13</v>
      </c>
      <c r="G40" s="0" t="n">
        <v>1.3</v>
      </c>
      <c r="H40" s="4" t="s">
        <v>258</v>
      </c>
    </row>
    <row r="41" customFormat="false" ht="13.5" hidden="false" customHeight="false" outlineLevel="0" collapsed="false">
      <c r="A41" s="0"/>
      <c r="B41" s="29" t="n">
        <v>43255</v>
      </c>
      <c r="F41" s="0" t="n">
        <v>14.5</v>
      </c>
      <c r="G41" s="0" t="n">
        <v>1.5</v>
      </c>
      <c r="H41" s="4" t="s">
        <v>259</v>
      </c>
    </row>
    <row r="42" customFormat="false" ht="13.5" hidden="false" customHeight="false" outlineLevel="0" collapsed="false">
      <c r="A42" s="4" t="s">
        <v>9</v>
      </c>
      <c r="B42" s="56" t="n">
        <v>43042</v>
      </c>
      <c r="C42" s="10" t="n">
        <v>20</v>
      </c>
    </row>
    <row r="43" s="10" customFormat="true" ht="13.5" hidden="false" customHeight="false" outlineLevel="0" collapsed="false">
      <c r="B43" s="42" t="n">
        <v>43110</v>
      </c>
      <c r="C43" s="10" t="n">
        <v>40</v>
      </c>
      <c r="D43" s="60" t="n">
        <v>1</v>
      </c>
      <c r="E43" s="4" t="s">
        <v>260</v>
      </c>
    </row>
    <row r="44" customFormat="false" ht="13.5" hidden="false" customHeight="false" outlineLevel="0" collapsed="false">
      <c r="B44" s="42" t="n">
        <v>43291</v>
      </c>
      <c r="F44" s="0" t="n">
        <v>44</v>
      </c>
      <c r="G44" s="0" t="n">
        <v>1.1</v>
      </c>
      <c r="H44" s="4" t="s">
        <v>261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4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I20" activeCellId="0" sqref="AI20"/>
    </sheetView>
  </sheetViews>
  <sheetFormatPr defaultRowHeight="13.5"/>
  <cols>
    <col collapsed="false" hidden="false" max="1" min="1" style="0" width="7.49797570850202"/>
    <col collapsed="false" hidden="false" max="3" min="2" style="0" width="4.39271255060729"/>
    <col collapsed="false" hidden="false" max="4" min="4" style="61" width="4.82186234817814"/>
    <col collapsed="false" hidden="false" max="5" min="5" style="62" width="4.39271255060729"/>
    <col collapsed="false" hidden="false" max="6" min="6" style="0" width="4.39271255060729"/>
    <col collapsed="false" hidden="false" max="7" min="7" style="61" width="4.39271255060729"/>
    <col collapsed="false" hidden="false" max="9" min="8" style="0" width="4.39271255060729"/>
    <col collapsed="false" hidden="false" max="10" min="10" style="61" width="5.67611336032389"/>
    <col collapsed="false" hidden="false" max="12" min="11" style="0" width="4.39271255060729"/>
    <col collapsed="false" hidden="false" max="13" min="13" style="61" width="4.39271255060729"/>
    <col collapsed="false" hidden="false" max="15" min="14" style="63" width="4.39271255060729"/>
    <col collapsed="false" hidden="false" max="16" min="16" style="64" width="4.39271255060729"/>
    <col collapsed="false" hidden="false" max="18" min="17" style="0" width="4.39271255060729"/>
    <col collapsed="false" hidden="false" max="19" min="19" style="61" width="4.39271255060729"/>
    <col collapsed="false" hidden="false" max="21" min="20" style="0" width="4.39271255060729"/>
    <col collapsed="false" hidden="false" max="22" min="22" style="61" width="4.39271255060729"/>
    <col collapsed="false" hidden="false" max="24" min="23" style="0" width="4.39271255060729"/>
    <col collapsed="false" hidden="false" max="25" min="25" style="61" width="4.39271255060729"/>
    <col collapsed="false" hidden="false" max="27" min="26" style="0" width="4.39271255060729"/>
    <col collapsed="false" hidden="false" max="28" min="28" style="61" width="4.39271255060729"/>
    <col collapsed="false" hidden="false" max="30" min="29" style="0" width="4.39271255060729"/>
    <col collapsed="false" hidden="false" max="31" min="31" style="61" width="4.39271255060729"/>
    <col collapsed="false" hidden="false" max="33" min="32" style="0" width="4.39271255060729"/>
    <col collapsed="false" hidden="false" max="34" min="34" style="61" width="5.67611336032389"/>
    <col collapsed="false" hidden="false" max="36" min="35" style="0" width="4.39271255060729"/>
    <col collapsed="false" hidden="false" max="37" min="37" style="61" width="5.46153846153846"/>
    <col collapsed="false" hidden="false" max="39" min="38" style="0" width="4.39271255060729"/>
    <col collapsed="false" hidden="false" max="40" min="40" style="61" width="4.39271255060729"/>
    <col collapsed="false" hidden="false" max="42" min="41" style="0" width="4.39271255060729"/>
    <col collapsed="false" hidden="false" max="43" min="43" style="61" width="4.39271255060729"/>
    <col collapsed="false" hidden="false" max="45" min="44" style="0" width="4.39271255060729"/>
    <col collapsed="false" hidden="false" max="46" min="46" style="61" width="5.35627530364372"/>
    <col collapsed="false" hidden="false" max="48" min="47" style="0" width="4.39271255060729"/>
    <col collapsed="false" hidden="false" max="49" min="49" style="61" width="4.39271255060729"/>
    <col collapsed="false" hidden="false" max="50" min="50" style="0" width="10.497975708502"/>
    <col collapsed="false" hidden="false" max="53" min="51" style="65" width="10.497975708502"/>
    <col collapsed="false" hidden="false" max="54" min="54" style="58" width="10.497975708502"/>
    <col collapsed="false" hidden="false" max="58" min="55" style="0" width="10.497975708502"/>
    <col collapsed="false" hidden="false" max="59" min="59" style="0" width="12.9595141700405"/>
    <col collapsed="false" hidden="false" max="61" min="60" style="0" width="4.39271255060729"/>
    <col collapsed="false" hidden="false" max="62" min="62" style="61" width="4.39271255060729"/>
    <col collapsed="false" hidden="false" max="75" min="63" style="0" width="4.39271255060729"/>
    <col collapsed="false" hidden="false" max="1025" min="76" style="0" width="8.57085020242915"/>
  </cols>
  <sheetData>
    <row r="1" customFormat="false" ht="13.5" hidden="false" customHeight="false" outlineLevel="0" collapsed="false">
      <c r="A1" s="10"/>
      <c r="B1" s="66" t="s">
        <v>262</v>
      </c>
      <c r="C1" s="66"/>
      <c r="D1" s="66"/>
      <c r="E1" s="67" t="s">
        <v>263</v>
      </c>
      <c r="F1" s="67"/>
      <c r="G1" s="67"/>
      <c r="H1" s="66" t="s">
        <v>264</v>
      </c>
      <c r="I1" s="66"/>
      <c r="J1" s="66"/>
      <c r="K1" s="66" t="s">
        <v>265</v>
      </c>
      <c r="L1" s="66"/>
      <c r="M1" s="66"/>
      <c r="N1" s="68" t="s">
        <v>266</v>
      </c>
      <c r="O1" s="68"/>
      <c r="P1" s="68"/>
      <c r="Q1" s="66" t="s">
        <v>267</v>
      </c>
      <c r="R1" s="66"/>
      <c r="S1" s="66"/>
      <c r="T1" s="66" t="s">
        <v>268</v>
      </c>
      <c r="U1" s="66"/>
      <c r="V1" s="66"/>
      <c r="W1" s="66" t="s">
        <v>269</v>
      </c>
      <c r="X1" s="66"/>
      <c r="Y1" s="66"/>
      <c r="Z1" s="66" t="s">
        <v>270</v>
      </c>
      <c r="AA1" s="66"/>
      <c r="AB1" s="66"/>
      <c r="AC1" s="66" t="s">
        <v>271</v>
      </c>
      <c r="AD1" s="66"/>
      <c r="AE1" s="66"/>
      <c r="AF1" s="66" t="s">
        <v>272</v>
      </c>
      <c r="AG1" s="66"/>
      <c r="AH1" s="66"/>
      <c r="AI1" s="66" t="s">
        <v>273</v>
      </c>
      <c r="AJ1" s="66"/>
      <c r="AK1" s="66"/>
      <c r="AL1" s="66" t="s">
        <v>274</v>
      </c>
      <c r="AM1" s="66"/>
      <c r="AN1" s="66"/>
      <c r="AO1" s="66" t="s">
        <v>275</v>
      </c>
      <c r="AP1" s="66"/>
      <c r="AQ1" s="66"/>
      <c r="AR1" s="66" t="s">
        <v>276</v>
      </c>
      <c r="AS1" s="66"/>
      <c r="AT1" s="66"/>
      <c r="AU1" s="66" t="s">
        <v>277</v>
      </c>
      <c r="AV1" s="66"/>
      <c r="AW1" s="66"/>
      <c r="AX1" s="10"/>
      <c r="AY1" s="65" t="s">
        <v>278</v>
      </c>
      <c r="AZ1" s="65" t="s">
        <v>279</v>
      </c>
      <c r="BA1" s="65" t="s">
        <v>280</v>
      </c>
      <c r="BB1" s="58" t="s">
        <v>281</v>
      </c>
      <c r="BC1" s="0" t="s">
        <v>282</v>
      </c>
      <c r="BD1" s="0" t="s">
        <v>283</v>
      </c>
      <c r="BE1" s="0" t="s">
        <v>284</v>
      </c>
      <c r="BF1" s="0" t="s">
        <v>285</v>
      </c>
      <c r="BG1" s="4" t="s">
        <v>286</v>
      </c>
      <c r="BH1" s="66" t="s">
        <v>287</v>
      </c>
      <c r="BI1" s="66"/>
      <c r="BJ1" s="66"/>
    </row>
    <row r="2" customFormat="false" ht="13.5" hidden="false" customHeight="false" outlineLevel="0" collapsed="false">
      <c r="A2" s="10"/>
      <c r="B2" s="69" t="s">
        <v>288</v>
      </c>
      <c r="C2" s="70" t="s">
        <v>289</v>
      </c>
      <c r="D2" s="71" t="s">
        <v>228</v>
      </c>
      <c r="E2" s="72" t="s">
        <v>288</v>
      </c>
      <c r="F2" s="70" t="s">
        <v>289</v>
      </c>
      <c r="G2" s="71" t="s">
        <v>228</v>
      </c>
      <c r="H2" s="69" t="s">
        <v>288</v>
      </c>
      <c r="I2" s="70" t="s">
        <v>289</v>
      </c>
      <c r="J2" s="71" t="s">
        <v>228</v>
      </c>
      <c r="K2" s="69" t="s">
        <v>288</v>
      </c>
      <c r="L2" s="70" t="s">
        <v>289</v>
      </c>
      <c r="M2" s="71" t="s">
        <v>228</v>
      </c>
      <c r="N2" s="69" t="s">
        <v>288</v>
      </c>
      <c r="O2" s="70" t="s">
        <v>289</v>
      </c>
      <c r="P2" s="71" t="s">
        <v>228</v>
      </c>
      <c r="Q2" s="69" t="s">
        <v>288</v>
      </c>
      <c r="R2" s="70" t="s">
        <v>289</v>
      </c>
      <c r="S2" s="71" t="s">
        <v>228</v>
      </c>
      <c r="T2" s="69" t="s">
        <v>288</v>
      </c>
      <c r="U2" s="70" t="s">
        <v>289</v>
      </c>
      <c r="V2" s="71" t="s">
        <v>228</v>
      </c>
      <c r="W2" s="69" t="s">
        <v>288</v>
      </c>
      <c r="X2" s="70" t="s">
        <v>289</v>
      </c>
      <c r="Y2" s="71" t="s">
        <v>228</v>
      </c>
      <c r="Z2" s="69" t="s">
        <v>288</v>
      </c>
      <c r="AA2" s="70" t="s">
        <v>289</v>
      </c>
      <c r="AB2" s="71" t="s">
        <v>228</v>
      </c>
      <c r="AC2" s="69" t="s">
        <v>288</v>
      </c>
      <c r="AD2" s="70" t="s">
        <v>289</v>
      </c>
      <c r="AE2" s="71" t="s">
        <v>228</v>
      </c>
      <c r="AF2" s="69" t="s">
        <v>288</v>
      </c>
      <c r="AG2" s="70" t="s">
        <v>289</v>
      </c>
      <c r="AH2" s="71" t="s">
        <v>228</v>
      </c>
      <c r="AI2" s="69" t="s">
        <v>288</v>
      </c>
      <c r="AJ2" s="70" t="s">
        <v>289</v>
      </c>
      <c r="AK2" s="71" t="s">
        <v>228</v>
      </c>
      <c r="AL2" s="69" t="s">
        <v>288</v>
      </c>
      <c r="AM2" s="70" t="s">
        <v>289</v>
      </c>
      <c r="AN2" s="71" t="s">
        <v>228</v>
      </c>
      <c r="AO2" s="69" t="s">
        <v>288</v>
      </c>
      <c r="AP2" s="70" t="s">
        <v>289</v>
      </c>
      <c r="AQ2" s="71" t="s">
        <v>228</v>
      </c>
      <c r="AR2" s="69" t="s">
        <v>288</v>
      </c>
      <c r="AS2" s="70" t="s">
        <v>289</v>
      </c>
      <c r="AT2" s="71" t="s">
        <v>228</v>
      </c>
      <c r="AU2" s="69" t="s">
        <v>288</v>
      </c>
      <c r="AV2" s="70" t="s">
        <v>289</v>
      </c>
      <c r="AW2" s="71" t="s">
        <v>228</v>
      </c>
      <c r="AX2" s="69" t="n">
        <v>42217</v>
      </c>
      <c r="AY2" s="73" t="n">
        <v>0</v>
      </c>
      <c r="AZ2" s="73" t="n">
        <v>25</v>
      </c>
      <c r="BA2" s="73" t="n">
        <v>25</v>
      </c>
      <c r="BB2" s="58" t="n">
        <v>0</v>
      </c>
      <c r="BC2" s="58" t="n">
        <v>0</v>
      </c>
      <c r="BD2" s="58" t="n">
        <v>0</v>
      </c>
      <c r="BE2" s="58" t="n">
        <v>0</v>
      </c>
      <c r="BF2" s="58" t="n">
        <v>0</v>
      </c>
      <c r="BG2" s="4" t="s">
        <v>290</v>
      </c>
      <c r="BH2" s="69" t="s">
        <v>288</v>
      </c>
      <c r="BI2" s="70" t="s">
        <v>289</v>
      </c>
      <c r="BJ2" s="71" t="s">
        <v>228</v>
      </c>
    </row>
    <row r="3" customFormat="false" ht="13.5" hidden="false" customHeight="false" outlineLevel="0" collapsed="false">
      <c r="A3" s="69" t="n">
        <v>42948</v>
      </c>
      <c r="D3" s="0"/>
      <c r="E3" s="0"/>
      <c r="G3" s="0"/>
      <c r="J3" s="0"/>
      <c r="M3" s="0"/>
      <c r="N3" s="0"/>
      <c r="O3" s="0"/>
      <c r="P3" s="0"/>
      <c r="S3" s="0"/>
      <c r="V3" s="0"/>
      <c r="Y3" s="0"/>
      <c r="AB3" s="0"/>
      <c r="AE3" s="0"/>
      <c r="AF3" s="0" t="n">
        <v>19</v>
      </c>
      <c r="AG3" s="63" t="n">
        <v>1</v>
      </c>
      <c r="AH3" s="74" t="n">
        <v>0.96</v>
      </c>
      <c r="AK3" s="0"/>
      <c r="AN3" s="0"/>
      <c r="AQ3" s="0"/>
      <c r="AT3" s="0"/>
      <c r="AW3" s="0"/>
      <c r="AX3" s="69" t="n">
        <v>42948</v>
      </c>
      <c r="AY3" s="73" t="n">
        <v>24</v>
      </c>
      <c r="AZ3" s="73" t="n">
        <v>25</v>
      </c>
      <c r="BA3" s="73" t="n">
        <v>30</v>
      </c>
      <c r="BB3" s="58" t="n">
        <f aca="false">AY3/AZ3</f>
        <v>0.96</v>
      </c>
      <c r="BC3" s="58" t="n">
        <v>0</v>
      </c>
      <c r="BD3" s="58" t="n">
        <v>0</v>
      </c>
      <c r="BE3" s="58" t="n">
        <f aca="false">BA3/BA2-1</f>
        <v>0.2</v>
      </c>
      <c r="BF3" s="58" t="n">
        <v>0</v>
      </c>
      <c r="BG3" s="4" t="s">
        <v>291</v>
      </c>
      <c r="BJ3" s="0"/>
    </row>
    <row r="4" customFormat="false" ht="13.5" hidden="false" customHeight="false" outlineLevel="0" collapsed="false">
      <c r="A4" s="69" t="n">
        <v>42979</v>
      </c>
      <c r="D4" s="0"/>
      <c r="E4" s="62" t="n">
        <v>10</v>
      </c>
      <c r="F4" s="63" t="n">
        <v>3</v>
      </c>
      <c r="G4" s="75" t="n">
        <v>0.05</v>
      </c>
      <c r="J4" s="0"/>
      <c r="M4" s="0"/>
      <c r="N4" s="0"/>
      <c r="O4" s="0"/>
      <c r="P4" s="0"/>
      <c r="S4" s="0"/>
      <c r="V4" s="0"/>
      <c r="Y4" s="0"/>
      <c r="AB4" s="0"/>
      <c r="AE4" s="0"/>
      <c r="AF4" s="0" t="n">
        <v>41</v>
      </c>
      <c r="AG4" s="63" t="n">
        <v>17</v>
      </c>
      <c r="AH4" s="76" t="n">
        <v>0.74</v>
      </c>
      <c r="AI4" s="0" t="n">
        <v>8</v>
      </c>
      <c r="AJ4" s="63" t="n">
        <v>4</v>
      </c>
      <c r="AK4" s="77" t="n">
        <v>0.84</v>
      </c>
      <c r="AL4" s="0" t="n">
        <v>35</v>
      </c>
      <c r="AM4" s="63" t="n">
        <v>0</v>
      </c>
      <c r="AN4" s="75" t="n">
        <v>0.11</v>
      </c>
      <c r="AQ4" s="0"/>
      <c r="AR4" s="0" t="n">
        <v>6</v>
      </c>
      <c r="AS4" s="63" t="n">
        <v>2</v>
      </c>
      <c r="AT4" s="75" t="n">
        <v>0.14</v>
      </c>
      <c r="AW4" s="0"/>
      <c r="AX4" s="69" t="n">
        <v>42979</v>
      </c>
      <c r="AY4" s="73" t="n">
        <v>39.25</v>
      </c>
      <c r="AZ4" s="73" t="n">
        <v>159.7</v>
      </c>
      <c r="BA4" s="73" t="n">
        <v>159.7</v>
      </c>
      <c r="BB4" s="58" t="n">
        <f aca="false">AY4/AZ4</f>
        <v>0.245773324984346</v>
      </c>
      <c r="BC4" s="58" t="n">
        <f aca="false">AY4/AY3-1</f>
        <v>0.635416666666667</v>
      </c>
      <c r="BD4" s="58" t="n">
        <f aca="false">AZ4/AZ3-1</f>
        <v>5.388</v>
      </c>
      <c r="BE4" s="58" t="n">
        <f aca="false">BA4/BA3-1</f>
        <v>4.32333333333333</v>
      </c>
      <c r="BF4" s="58" t="n">
        <f aca="false">BB4/BB3-1</f>
        <v>-0.743986119807973</v>
      </c>
      <c r="BJ4" s="0"/>
    </row>
    <row r="5" customFormat="false" ht="13.5" hidden="false" customHeight="false" outlineLevel="0" collapsed="false">
      <c r="A5" s="69" t="n">
        <v>43009</v>
      </c>
      <c r="D5" s="0"/>
      <c r="E5" s="62" t="n">
        <v>23</v>
      </c>
      <c r="F5" s="63" t="n">
        <v>5</v>
      </c>
      <c r="G5" s="75" t="n">
        <v>0.56</v>
      </c>
      <c r="J5" s="0"/>
      <c r="K5" s="0" t="n">
        <v>2</v>
      </c>
      <c r="L5" s="63" t="n">
        <v>1</v>
      </c>
      <c r="M5" s="75" t="n">
        <v>0.05</v>
      </c>
      <c r="N5" s="0"/>
      <c r="O5" s="0"/>
      <c r="P5" s="0"/>
      <c r="S5" s="0"/>
      <c r="T5" s="0" t="n">
        <v>1</v>
      </c>
      <c r="U5" s="63" t="n">
        <v>1</v>
      </c>
      <c r="V5" s="75" t="n">
        <v>0.01</v>
      </c>
      <c r="Y5" s="0"/>
      <c r="Z5" s="0" t="n">
        <v>6</v>
      </c>
      <c r="AA5" s="63" t="n">
        <v>5</v>
      </c>
      <c r="AB5" s="75" t="n">
        <v>0.25</v>
      </c>
      <c r="AE5" s="0"/>
      <c r="AF5" s="0" t="n">
        <v>10</v>
      </c>
      <c r="AG5" s="63" t="n">
        <v>8</v>
      </c>
      <c r="AH5" s="78" t="n">
        <v>0.31</v>
      </c>
      <c r="AI5" s="0" t="n">
        <v>28</v>
      </c>
      <c r="AJ5" s="63" t="n">
        <v>3</v>
      </c>
      <c r="AK5" s="75" t="n">
        <v>0.12</v>
      </c>
      <c r="AL5" s="0" t="n">
        <v>18</v>
      </c>
      <c r="AM5" s="63" t="n">
        <v>11</v>
      </c>
      <c r="AN5" s="77" t="n">
        <v>0.92</v>
      </c>
      <c r="AQ5" s="0"/>
      <c r="AR5" s="0" t="n">
        <v>12</v>
      </c>
      <c r="AS5" s="63" t="n">
        <v>11</v>
      </c>
      <c r="AT5" s="77" t="n">
        <v>0.93</v>
      </c>
      <c r="AU5" s="0" t="n">
        <v>23</v>
      </c>
      <c r="AV5" s="63" t="n">
        <v>3</v>
      </c>
      <c r="AW5" s="75" t="n">
        <v>0.56</v>
      </c>
      <c r="AX5" s="69" t="n">
        <v>43009</v>
      </c>
      <c r="AY5" s="73" t="n">
        <v>75.86</v>
      </c>
      <c r="AZ5" s="73" t="n">
        <v>279.7</v>
      </c>
      <c r="BA5" s="73" t="n">
        <v>326.7</v>
      </c>
      <c r="BB5" s="58" t="n">
        <f aca="false">AY5/AZ5</f>
        <v>0.271219163389346</v>
      </c>
      <c r="BC5" s="58" t="n">
        <f aca="false">AY5/AY4-1</f>
        <v>0.932738853503185</v>
      </c>
      <c r="BD5" s="58" t="n">
        <f aca="false">AZ5/AZ4-1</f>
        <v>0.751408891671885</v>
      </c>
      <c r="BE5" s="58" t="n">
        <f aca="false">BA5/BA4-1</f>
        <v>1.04571070757671</v>
      </c>
      <c r="BF5" s="58" t="n">
        <f aca="false">BB5/BB4-1</f>
        <v>0.103533767981618</v>
      </c>
      <c r="BJ5" s="0"/>
    </row>
    <row r="6" customFormat="false" ht="13.5" hidden="false" customHeight="false" outlineLevel="0" collapsed="false">
      <c r="A6" s="69" t="n">
        <v>43040</v>
      </c>
      <c r="D6" s="0"/>
      <c r="E6" s="62" t="n">
        <v>9</v>
      </c>
      <c r="F6" s="63" t="n">
        <v>4</v>
      </c>
      <c r="G6" s="75" t="n">
        <v>0.13</v>
      </c>
      <c r="H6" s="0" t="n">
        <v>2</v>
      </c>
      <c r="I6" s="63" t="n">
        <v>1</v>
      </c>
      <c r="J6" s="75" t="n">
        <v>0.03</v>
      </c>
      <c r="K6" s="0" t="n">
        <v>24</v>
      </c>
      <c r="L6" s="63" t="n">
        <v>9</v>
      </c>
      <c r="M6" s="79" t="n">
        <v>0.85</v>
      </c>
      <c r="N6" s="80"/>
      <c r="O6" s="80"/>
      <c r="P6" s="0"/>
      <c r="Q6" s="0" t="n">
        <v>10</v>
      </c>
      <c r="R6" s="63" t="n">
        <v>5</v>
      </c>
      <c r="S6" s="75" t="n">
        <v>0.17</v>
      </c>
      <c r="T6" s="0" t="n">
        <v>32</v>
      </c>
      <c r="U6" s="63" t="n">
        <v>12</v>
      </c>
      <c r="V6" s="75" t="n">
        <v>0.77</v>
      </c>
      <c r="W6" s="0" t="n">
        <v>2</v>
      </c>
      <c r="X6" s="63" t="n">
        <v>1</v>
      </c>
      <c r="Y6" s="75" t="n">
        <v>0.02</v>
      </c>
      <c r="Z6" s="0" t="n">
        <v>19</v>
      </c>
      <c r="AA6" s="63" t="n">
        <v>10</v>
      </c>
      <c r="AB6" s="75" t="n">
        <v>0.2</v>
      </c>
      <c r="AC6" s="0" t="n">
        <v>8</v>
      </c>
      <c r="AD6" s="0" t="n">
        <v>5</v>
      </c>
      <c r="AE6" s="75" t="n">
        <v>0.07</v>
      </c>
      <c r="AF6" s="0" t="n">
        <v>24</v>
      </c>
      <c r="AG6" s="0" t="n">
        <v>16</v>
      </c>
      <c r="AH6" s="74" t="n">
        <v>0.82</v>
      </c>
      <c r="AI6" s="0" t="n">
        <v>17</v>
      </c>
      <c r="AJ6" s="0" t="n">
        <v>8</v>
      </c>
      <c r="AK6" s="78" t="n">
        <v>0.69</v>
      </c>
      <c r="AL6" s="0" t="n">
        <v>17</v>
      </c>
      <c r="AM6" s="0" t="n">
        <v>2</v>
      </c>
      <c r="AN6" s="75" t="n">
        <v>0.08</v>
      </c>
      <c r="AO6" s="0" t="n">
        <v>4</v>
      </c>
      <c r="AP6" s="0" t="n">
        <v>1</v>
      </c>
      <c r="AQ6" s="75" t="n">
        <v>0.01</v>
      </c>
      <c r="AR6" s="0" t="n">
        <v>13</v>
      </c>
      <c r="AS6" s="0" t="n">
        <v>5</v>
      </c>
      <c r="AT6" s="75" t="n">
        <v>0.11</v>
      </c>
      <c r="AU6" s="0" t="n">
        <v>23</v>
      </c>
      <c r="AV6" s="0" t="n">
        <v>14</v>
      </c>
      <c r="AW6" s="75" t="n">
        <v>0.73</v>
      </c>
      <c r="AX6" s="69" t="n">
        <v>43040</v>
      </c>
      <c r="AY6" s="73" t="n">
        <v>127.75</v>
      </c>
      <c r="AZ6" s="73" t="n">
        <v>438.7</v>
      </c>
      <c r="BA6" s="73" t="n">
        <v>480.67</v>
      </c>
      <c r="BB6" s="58" t="n">
        <f aca="false">AY6/AZ6</f>
        <v>0.291201276498746</v>
      </c>
      <c r="BC6" s="58" t="n">
        <f aca="false">AY6/AY5-1</f>
        <v>0.684023200632744</v>
      </c>
      <c r="BD6" s="58" t="n">
        <f aca="false">AZ6/AZ5-1</f>
        <v>0.568466213800501</v>
      </c>
      <c r="BE6" s="58" t="n">
        <f aca="false">BA6/BA5-1</f>
        <v>0.471288644015917</v>
      </c>
      <c r="BF6" s="58" t="n">
        <f aca="false">BB6/BB5-1</f>
        <v>0.0736751520788208</v>
      </c>
      <c r="BH6" s="0" t="n">
        <v>9</v>
      </c>
      <c r="BI6" s="63" t="n">
        <v>3</v>
      </c>
      <c r="BJ6" s="75" t="n">
        <v>0.68</v>
      </c>
    </row>
    <row r="7" customFormat="false" ht="13.5" hidden="false" customHeight="false" outlineLevel="0" collapsed="false">
      <c r="A7" s="69" t="n">
        <v>43070</v>
      </c>
      <c r="B7" s="0" t="n">
        <v>8</v>
      </c>
      <c r="C7" s="0" t="n">
        <v>2</v>
      </c>
      <c r="D7" s="75" t="n">
        <v>0.18</v>
      </c>
      <c r="E7" s="62" t="n">
        <v>16</v>
      </c>
      <c r="F7" s="0" t="n">
        <v>9</v>
      </c>
      <c r="G7" s="75" t="n">
        <v>0.17</v>
      </c>
      <c r="H7" s="0" t="n">
        <v>18</v>
      </c>
      <c r="I7" s="0" t="n">
        <v>5</v>
      </c>
      <c r="J7" s="75" t="n">
        <v>0.2</v>
      </c>
      <c r="K7" s="0" t="n">
        <v>21</v>
      </c>
      <c r="L7" s="0" t="n">
        <v>4</v>
      </c>
      <c r="M7" s="75" t="n">
        <v>0.14</v>
      </c>
      <c r="N7" s="80"/>
      <c r="O7" s="80"/>
      <c r="P7" s="0"/>
      <c r="Q7" s="0" t="n">
        <v>20</v>
      </c>
      <c r="R7" s="0" t="n">
        <v>14</v>
      </c>
      <c r="S7" s="75" t="n">
        <v>0.4</v>
      </c>
      <c r="T7" s="0" t="n">
        <v>24</v>
      </c>
      <c r="U7" s="0" t="n">
        <v>16</v>
      </c>
      <c r="V7" s="75" t="n">
        <v>0.61</v>
      </c>
      <c r="W7" s="0" t="n">
        <v>14</v>
      </c>
      <c r="X7" s="0" t="n">
        <v>4</v>
      </c>
      <c r="Y7" s="75" t="n">
        <v>0.26</v>
      </c>
      <c r="Z7" s="0" t="n">
        <v>26</v>
      </c>
      <c r="AA7" s="0" t="n">
        <v>20</v>
      </c>
      <c r="AB7" s="75" t="n">
        <v>0.45</v>
      </c>
      <c r="AC7" s="0" t="n">
        <v>13</v>
      </c>
      <c r="AD7" s="0" t="n">
        <v>6</v>
      </c>
      <c r="AE7" s="75" t="n">
        <v>0.19</v>
      </c>
      <c r="AF7" s="0" t="n">
        <v>45</v>
      </c>
      <c r="AG7" s="0" t="n">
        <v>23</v>
      </c>
      <c r="AH7" s="81" t="n">
        <v>0.99</v>
      </c>
      <c r="AI7" s="0" t="n">
        <v>6</v>
      </c>
      <c r="AJ7" s="0" t="n">
        <v>2</v>
      </c>
      <c r="AK7" s="75" t="n">
        <v>0.08</v>
      </c>
      <c r="AL7" s="0" t="n">
        <v>14</v>
      </c>
      <c r="AM7" s="0" t="n">
        <v>8</v>
      </c>
      <c r="AN7" s="75" t="n">
        <v>0.65</v>
      </c>
      <c r="AO7" s="0" t="n">
        <v>17</v>
      </c>
      <c r="AP7" s="0" t="n">
        <v>10</v>
      </c>
      <c r="AQ7" s="75" t="n">
        <v>0.33</v>
      </c>
      <c r="AR7" s="0" t="n">
        <v>9</v>
      </c>
      <c r="AS7" s="0" t="n">
        <v>1</v>
      </c>
      <c r="AT7" s="75" t="n">
        <v>0.03</v>
      </c>
      <c r="AU7" s="0" t="n">
        <v>16</v>
      </c>
      <c r="AV7" s="0" t="n">
        <v>1</v>
      </c>
      <c r="AW7" s="75" t="n">
        <v>0.12</v>
      </c>
      <c r="AX7" s="69" t="n">
        <v>43070</v>
      </c>
      <c r="AY7" s="73" t="n">
        <v>165.7</v>
      </c>
      <c r="AZ7" s="73" t="n">
        <v>447.7</v>
      </c>
      <c r="BA7" s="73" t="n">
        <v>494.7</v>
      </c>
      <c r="BB7" s="58" t="n">
        <f aca="false">AY7/AZ7</f>
        <v>0.370113915568461</v>
      </c>
      <c r="BC7" s="58" t="n">
        <f aca="false">AY7/AY6-1</f>
        <v>0.29706457925636</v>
      </c>
      <c r="BD7" s="58" t="n">
        <f aca="false">AZ7/AZ6-1</f>
        <v>0.0205151584226122</v>
      </c>
      <c r="BE7" s="58" t="n">
        <f aca="false">BA7/BA6-1</f>
        <v>0.0291884244908149</v>
      </c>
      <c r="BF7" s="58" t="n">
        <f aca="false">BB7/BB6-1</f>
        <v>0.270990017689893</v>
      </c>
      <c r="BH7" s="0" t="n">
        <v>4</v>
      </c>
      <c r="BI7" s="0" t="n">
        <v>1</v>
      </c>
      <c r="BJ7" s="75" t="n">
        <v>0.1</v>
      </c>
    </row>
    <row r="8" customFormat="false" ht="13.5" hidden="false" customHeight="false" outlineLevel="0" collapsed="false">
      <c r="A8" s="69" t="n">
        <v>43101</v>
      </c>
      <c r="B8" s="0" t="n">
        <v>17</v>
      </c>
      <c r="C8" s="0" t="n">
        <v>6</v>
      </c>
      <c r="D8" s="75" t="n">
        <v>0.52</v>
      </c>
      <c r="E8" s="62" t="n">
        <v>16</v>
      </c>
      <c r="F8" s="0" t="n">
        <v>10</v>
      </c>
      <c r="G8" s="75" t="n">
        <v>0.7</v>
      </c>
      <c r="H8" s="0" t="n">
        <v>16</v>
      </c>
      <c r="I8" s="0" t="n">
        <v>7</v>
      </c>
      <c r="J8" s="76" t="n">
        <v>0.33</v>
      </c>
      <c r="K8" s="0" t="n">
        <v>13</v>
      </c>
      <c r="L8" s="0" t="n">
        <v>5</v>
      </c>
      <c r="M8" s="75" t="n">
        <v>0.22</v>
      </c>
      <c r="N8" s="82"/>
      <c r="O8" s="82"/>
      <c r="P8" s="83"/>
      <c r="Q8" s="0" t="n">
        <v>6</v>
      </c>
      <c r="R8" s="0" t="n">
        <v>1</v>
      </c>
      <c r="S8" s="75" t="n">
        <v>0.01</v>
      </c>
      <c r="T8" s="0" t="n">
        <v>17</v>
      </c>
      <c r="U8" s="0" t="n">
        <v>7</v>
      </c>
      <c r="V8" s="75" t="n">
        <v>0.69</v>
      </c>
      <c r="W8" s="0" t="n">
        <v>6</v>
      </c>
      <c r="X8" s="0" t="n">
        <v>1</v>
      </c>
      <c r="Y8" s="75" t="n">
        <v>0.03</v>
      </c>
      <c r="Z8" s="0" t="n">
        <v>23</v>
      </c>
      <c r="AA8" s="0" t="n">
        <v>17</v>
      </c>
      <c r="AB8" s="75" t="n">
        <v>0.29</v>
      </c>
      <c r="AC8" s="0" t="n">
        <v>20</v>
      </c>
      <c r="AD8" s="0" t="n">
        <v>16</v>
      </c>
      <c r="AE8" s="75" t="n">
        <v>0.79</v>
      </c>
      <c r="AF8" s="0" t="n">
        <v>30</v>
      </c>
      <c r="AG8" s="0" t="n">
        <v>15</v>
      </c>
      <c r="AH8" s="77" t="n">
        <v>1.18</v>
      </c>
      <c r="AI8" s="0" t="n">
        <v>16</v>
      </c>
      <c r="AJ8" s="0" t="n">
        <v>11</v>
      </c>
      <c r="AK8" s="77" t="n">
        <v>1.16</v>
      </c>
      <c r="AL8" s="0" t="n">
        <v>3</v>
      </c>
      <c r="AM8" s="0" t="n">
        <v>3</v>
      </c>
      <c r="AN8" s="75" t="n">
        <v>0.12</v>
      </c>
      <c r="AO8" s="0" t="n">
        <v>4</v>
      </c>
      <c r="AP8" s="0" t="n">
        <v>4</v>
      </c>
      <c r="AQ8" s="75" t="n">
        <v>0.04</v>
      </c>
      <c r="AR8" s="0" t="n">
        <v>10</v>
      </c>
      <c r="AS8" s="0" t="n">
        <v>6</v>
      </c>
      <c r="AT8" s="75" t="n">
        <v>0.73</v>
      </c>
      <c r="AU8" s="0" t="n">
        <v>21</v>
      </c>
      <c r="AV8" s="0" t="n">
        <v>7</v>
      </c>
      <c r="AW8" s="75" t="n">
        <v>0.62</v>
      </c>
      <c r="AX8" s="69" t="n">
        <v>43101</v>
      </c>
      <c r="AY8" s="73" t="n">
        <v>200.95</v>
      </c>
      <c r="AZ8" s="73" t="n">
        <v>467.7</v>
      </c>
      <c r="BA8" s="73" t="n">
        <v>514.7</v>
      </c>
      <c r="BB8" s="58" t="n">
        <f aca="false">AY8/AZ8</f>
        <v>0.429655762240753</v>
      </c>
      <c r="BC8" s="58" t="n">
        <f aca="false">AY8/AY7-1</f>
        <v>0.212733856366928</v>
      </c>
      <c r="BD8" s="58" t="n">
        <f aca="false">AZ8/AZ7-1</f>
        <v>0.0446727719454991</v>
      </c>
      <c r="BE8" s="58" t="n">
        <f aca="false">BA8/BA7-1</f>
        <v>0.0404285425510411</v>
      </c>
      <c r="BF8" s="58" t="n">
        <f aca="false">BB8/BB7-1</f>
        <v>0.160874379934731</v>
      </c>
      <c r="BH8" s="0" t="n">
        <v>7</v>
      </c>
      <c r="BI8" s="0" t="n">
        <v>0</v>
      </c>
      <c r="BJ8" s="75" t="n">
        <v>0.03</v>
      </c>
    </row>
    <row r="9" customFormat="false" ht="13.5" hidden="false" customHeight="false" outlineLevel="0" collapsed="false">
      <c r="A9" s="69" t="n">
        <v>43132</v>
      </c>
      <c r="B9" s="0" t="n">
        <v>4</v>
      </c>
      <c r="C9" s="0" t="n">
        <v>0</v>
      </c>
      <c r="D9" s="75" t="n">
        <v>0.07</v>
      </c>
      <c r="E9" s="62" t="n">
        <v>9</v>
      </c>
      <c r="F9" s="0" t="n">
        <v>1</v>
      </c>
      <c r="G9" s="75" t="n">
        <v>0.02</v>
      </c>
      <c r="H9" s="0" t="n">
        <v>22</v>
      </c>
      <c r="I9" s="0" t="n">
        <v>14</v>
      </c>
      <c r="J9" s="75" t="n">
        <v>0.27</v>
      </c>
      <c r="K9" s="0" t="n">
        <v>19</v>
      </c>
      <c r="L9" s="0" t="n">
        <v>12</v>
      </c>
      <c r="M9" s="75" t="n">
        <v>0.42</v>
      </c>
      <c r="N9" s="80"/>
      <c r="O9" s="80"/>
      <c r="P9" s="0"/>
      <c r="Q9" s="0" t="n">
        <v>15</v>
      </c>
      <c r="R9" s="0" t="n">
        <v>14</v>
      </c>
      <c r="S9" s="79" t="n">
        <v>0.89</v>
      </c>
      <c r="T9" s="0" t="n">
        <v>30</v>
      </c>
      <c r="U9" s="0" t="n">
        <v>13</v>
      </c>
      <c r="V9" s="75" t="n">
        <v>0.69</v>
      </c>
      <c r="W9" s="0" t="n">
        <v>23</v>
      </c>
      <c r="X9" s="0" t="n">
        <v>14</v>
      </c>
      <c r="Y9" s="77" t="n">
        <v>0.83</v>
      </c>
      <c r="Z9" s="0" t="n">
        <v>20</v>
      </c>
      <c r="AA9" s="0" t="n">
        <v>13</v>
      </c>
      <c r="AB9" s="75" t="n">
        <v>0.52</v>
      </c>
      <c r="AC9" s="0" t="n">
        <v>12</v>
      </c>
      <c r="AD9" s="0" t="n">
        <v>10</v>
      </c>
      <c r="AE9" s="75" t="n">
        <v>0.06</v>
      </c>
      <c r="AF9" s="0" t="n">
        <v>12</v>
      </c>
      <c r="AG9" s="0" t="n">
        <v>3</v>
      </c>
      <c r="AH9" s="75" t="n">
        <v>0.15</v>
      </c>
      <c r="AI9" s="0" t="n">
        <v>2</v>
      </c>
      <c r="AJ9" s="0" t="n">
        <v>1</v>
      </c>
      <c r="AK9" s="75" t="n">
        <v>0.08</v>
      </c>
      <c r="AL9" s="0" t="n">
        <v>15</v>
      </c>
      <c r="AM9" s="0" t="n">
        <v>11</v>
      </c>
      <c r="AN9" s="75" t="n">
        <v>0.7</v>
      </c>
      <c r="AO9" s="0" t="n">
        <v>32</v>
      </c>
      <c r="AP9" s="0" t="n">
        <v>30</v>
      </c>
      <c r="AQ9" s="75" t="n">
        <v>0.6</v>
      </c>
      <c r="AR9" s="0" t="n">
        <v>9</v>
      </c>
      <c r="AS9" s="0" t="n">
        <v>6</v>
      </c>
      <c r="AT9" s="75" t="n">
        <v>0.17</v>
      </c>
      <c r="AU9" s="0" t="n">
        <v>6</v>
      </c>
      <c r="AV9" s="0" t="n">
        <v>0</v>
      </c>
      <c r="AW9" s="75" t="n">
        <v>0.02</v>
      </c>
      <c r="AX9" s="69" t="n">
        <v>43132</v>
      </c>
      <c r="AY9" s="73" t="n">
        <v>182.6</v>
      </c>
      <c r="AZ9" s="73" t="n">
        <v>467.7</v>
      </c>
      <c r="BA9" s="73" t="n">
        <v>475.7</v>
      </c>
      <c r="BB9" s="58" t="n">
        <f aca="false">AY9/AZ9</f>
        <v>0.390421210177464</v>
      </c>
      <c r="BC9" s="58" t="n">
        <f aca="false">AY9/AY8-1</f>
        <v>-0.0913162478228415</v>
      </c>
      <c r="BD9" s="58" t="n">
        <f aca="false">AZ9/AZ8-1</f>
        <v>0</v>
      </c>
      <c r="BE9" s="58" t="n">
        <f aca="false">BA9/BA8-1</f>
        <v>-0.0757722945405092</v>
      </c>
      <c r="BF9" s="58" t="n">
        <f aca="false">BB9/BB8-1</f>
        <v>-0.0913162478228414</v>
      </c>
      <c r="BH9" s="0" t="n">
        <v>4</v>
      </c>
      <c r="BI9" s="0" t="n">
        <v>2</v>
      </c>
      <c r="BJ9" s="77" t="n">
        <v>0.92</v>
      </c>
    </row>
    <row r="10" customFormat="false" ht="13.5" hidden="false" customHeight="false" outlineLevel="0" collapsed="false">
      <c r="A10" s="69" t="n">
        <v>43160</v>
      </c>
      <c r="B10" s="0" t="n">
        <v>9</v>
      </c>
      <c r="C10" s="0" t="n">
        <v>7</v>
      </c>
      <c r="D10" s="79" t="n">
        <v>0.87</v>
      </c>
      <c r="E10" s="62" t="n">
        <v>16</v>
      </c>
      <c r="F10" s="0" t="n">
        <v>11</v>
      </c>
      <c r="G10" s="79" t="n">
        <v>0.8</v>
      </c>
      <c r="H10" s="0" t="n">
        <v>16</v>
      </c>
      <c r="I10" s="0" t="n">
        <v>16</v>
      </c>
      <c r="J10" s="75" t="n">
        <v>0.78</v>
      </c>
      <c r="K10" s="0" t="n">
        <v>10</v>
      </c>
      <c r="L10" s="0" t="n">
        <v>6</v>
      </c>
      <c r="M10" s="75" t="n">
        <v>0.22</v>
      </c>
      <c r="N10" s="80"/>
      <c r="O10" s="80"/>
      <c r="P10" s="0"/>
      <c r="Q10" s="0" t="n">
        <v>7</v>
      </c>
      <c r="R10" s="0" t="n">
        <v>4</v>
      </c>
      <c r="S10" s="75" t="n">
        <v>0.12</v>
      </c>
      <c r="T10" s="0" t="n">
        <v>22</v>
      </c>
      <c r="U10" s="0" t="n">
        <v>13</v>
      </c>
      <c r="V10" s="77" t="n">
        <v>0.81</v>
      </c>
      <c r="W10" s="0" t="n">
        <v>5</v>
      </c>
      <c r="X10" s="0" t="n">
        <v>3</v>
      </c>
      <c r="Y10" s="75" t="n">
        <v>0.1</v>
      </c>
      <c r="Z10" s="0" t="n">
        <v>16</v>
      </c>
      <c r="AA10" s="0" t="n">
        <v>14</v>
      </c>
      <c r="AB10" s="75" t="n">
        <v>0.35</v>
      </c>
      <c r="AC10" s="0" t="n">
        <v>25</v>
      </c>
      <c r="AD10" s="0" t="n">
        <v>22</v>
      </c>
      <c r="AE10" s="75" t="n">
        <v>0.62</v>
      </c>
      <c r="AF10" s="0" t="n">
        <v>24</v>
      </c>
      <c r="AG10" s="0" t="n">
        <v>18</v>
      </c>
      <c r="AH10" s="79" t="n">
        <v>0.86</v>
      </c>
      <c r="AI10" s="0" t="n">
        <v>10</v>
      </c>
      <c r="AJ10" s="0" t="n">
        <v>10</v>
      </c>
      <c r="AK10" s="79" t="n">
        <v>0.89</v>
      </c>
      <c r="AL10" s="0" t="n">
        <v>13</v>
      </c>
      <c r="AM10" s="0" t="n">
        <v>7</v>
      </c>
      <c r="AN10" s="75" t="n">
        <v>0.38</v>
      </c>
      <c r="AO10" s="0" t="n">
        <v>11</v>
      </c>
      <c r="AP10" s="0" t="n">
        <v>11</v>
      </c>
      <c r="AQ10" s="75" t="n">
        <v>0.2</v>
      </c>
      <c r="AR10" s="0" t="n">
        <v>14</v>
      </c>
      <c r="AS10" s="0" t="n">
        <v>12</v>
      </c>
      <c r="AT10" s="75" t="n">
        <v>0.68</v>
      </c>
      <c r="AU10" s="0" t="n">
        <v>18</v>
      </c>
      <c r="AV10" s="0" t="n">
        <v>12</v>
      </c>
      <c r="AW10" s="75" t="n">
        <v>0.76</v>
      </c>
      <c r="AX10" s="69" t="n">
        <v>43160</v>
      </c>
      <c r="AY10" s="73" t="n">
        <v>227.96</v>
      </c>
      <c r="AZ10" s="73" t="n">
        <v>492.7</v>
      </c>
      <c r="BA10" s="73" t="n">
        <v>500.7</v>
      </c>
      <c r="BB10" s="58" t="n">
        <f aca="false">AY10/AZ10</f>
        <v>0.462675055814898</v>
      </c>
      <c r="BC10" s="58" t="n">
        <f aca="false">AY10/AY9-1</f>
        <v>0.248411829134721</v>
      </c>
      <c r="BD10" s="58" t="n">
        <f aca="false">AZ10/AZ9-1</f>
        <v>0.053453068206115</v>
      </c>
      <c r="BE10" s="58" t="n">
        <f aca="false">BA10/BA9-1</f>
        <v>0.0525541307546773</v>
      </c>
      <c r="BF10" s="58" t="n">
        <f aca="false">BB10/BB9-1</f>
        <v>0.185066394329833</v>
      </c>
      <c r="BH10" s="0" t="n">
        <v>1</v>
      </c>
      <c r="BI10" s="0" t="n">
        <v>0</v>
      </c>
      <c r="BJ10" s="75" t="n">
        <v>0</v>
      </c>
    </row>
    <row r="11" customFormat="false" ht="13.5" hidden="false" customHeight="false" outlineLevel="0" collapsed="false">
      <c r="A11" s="69" t="n">
        <v>43191</v>
      </c>
      <c r="B11" s="0" t="n">
        <v>8</v>
      </c>
      <c r="C11" s="0" t="n">
        <v>5</v>
      </c>
      <c r="D11" s="75" t="n">
        <v>0.13</v>
      </c>
      <c r="E11" s="62" t="n">
        <v>14</v>
      </c>
      <c r="F11" s="0" t="n">
        <v>11</v>
      </c>
      <c r="G11" s="75" t="n">
        <v>0.24</v>
      </c>
      <c r="H11" s="0" t="n">
        <v>31</v>
      </c>
      <c r="I11" s="0" t="n">
        <v>23</v>
      </c>
      <c r="J11" s="75" t="n">
        <v>0.47</v>
      </c>
      <c r="K11" s="0" t="n">
        <v>25</v>
      </c>
      <c r="L11" s="0" t="n">
        <v>16</v>
      </c>
      <c r="M11" s="76" t="n">
        <v>0.55</v>
      </c>
      <c r="N11" s="63" t="n">
        <v>13</v>
      </c>
      <c r="O11" s="63" t="n">
        <v>4</v>
      </c>
      <c r="P11" s="75" t="n">
        <v>0.16</v>
      </c>
      <c r="Q11" s="0" t="n">
        <v>15</v>
      </c>
      <c r="R11" s="0" t="n">
        <v>11</v>
      </c>
      <c r="S11" s="75" t="n">
        <v>0.7</v>
      </c>
      <c r="T11" s="0" t="n">
        <v>22</v>
      </c>
      <c r="U11" s="0" t="n">
        <v>11</v>
      </c>
      <c r="V11" s="76" t="n">
        <v>0.55</v>
      </c>
      <c r="W11" s="0" t="n">
        <v>23</v>
      </c>
      <c r="X11" s="0" t="n">
        <v>17</v>
      </c>
      <c r="Y11" s="75" t="n">
        <v>0.51</v>
      </c>
      <c r="Z11" s="0" t="n">
        <v>29</v>
      </c>
      <c r="AA11" s="0" t="n">
        <v>24</v>
      </c>
      <c r="AB11" s="76" t="n">
        <v>0.26</v>
      </c>
      <c r="AC11" s="0" t="n">
        <v>20</v>
      </c>
      <c r="AD11" s="0" t="n">
        <v>4</v>
      </c>
      <c r="AE11" s="75" t="n">
        <v>0.08</v>
      </c>
      <c r="AF11" s="0" t="n">
        <v>27</v>
      </c>
      <c r="AG11" s="0" t="n">
        <v>16</v>
      </c>
      <c r="AH11" s="75" t="n">
        <v>0.5</v>
      </c>
      <c r="AI11" s="0" t="n">
        <v>5</v>
      </c>
      <c r="AJ11" s="0" t="n">
        <v>2</v>
      </c>
      <c r="AK11" s="75" t="n">
        <v>0.1</v>
      </c>
      <c r="AL11" s="0" t="n">
        <v>2</v>
      </c>
      <c r="AM11" s="0" t="n">
        <v>0</v>
      </c>
      <c r="AN11" s="75" t="n">
        <v>0</v>
      </c>
      <c r="AO11" s="0" t="n">
        <v>20</v>
      </c>
      <c r="AP11" s="0" t="n">
        <v>15</v>
      </c>
      <c r="AQ11" s="75" t="n">
        <v>0.51</v>
      </c>
      <c r="AR11" s="0" t="n">
        <v>20</v>
      </c>
      <c r="AS11" s="0" t="n">
        <v>2</v>
      </c>
      <c r="AT11" s="76" t="n">
        <v>0.28</v>
      </c>
      <c r="AU11" s="0" t="n">
        <v>14</v>
      </c>
      <c r="AV11" s="0" t="n">
        <v>3</v>
      </c>
      <c r="AW11" s="75" t="n">
        <v>0.21</v>
      </c>
      <c r="AX11" s="69" t="n">
        <v>43191</v>
      </c>
      <c r="AY11" s="73" t="n">
        <v>207.95</v>
      </c>
      <c r="AZ11" s="84" t="n">
        <v>539.2</v>
      </c>
      <c r="BA11" s="73" t="n">
        <v>579.7</v>
      </c>
      <c r="BB11" s="58" t="n">
        <f aca="false">AY11/AZ11</f>
        <v>0.385663946587537</v>
      </c>
      <c r="BC11" s="58" t="n">
        <f aca="false">AY11/AY10-1</f>
        <v>-0.0877785576416916</v>
      </c>
      <c r="BD11" s="58" t="n">
        <f aca="false">AZ11/AZ10-1</f>
        <v>0.0943779175969151</v>
      </c>
      <c r="BE11" s="58" t="n">
        <f aca="false">BA11/BA10-1</f>
        <v>0.157779109247054</v>
      </c>
      <c r="BF11" s="58" t="n">
        <f aca="false">BB11/BB10-1</f>
        <v>-0.166447506213022</v>
      </c>
      <c r="BH11" s="0" t="n">
        <v>11</v>
      </c>
      <c r="BI11" s="0" t="n">
        <v>4</v>
      </c>
      <c r="BJ11" s="75" t="n">
        <v>0.73</v>
      </c>
    </row>
    <row r="12" customFormat="false" ht="13.5" hidden="false" customHeight="false" outlineLevel="0" collapsed="false">
      <c r="A12" s="69" t="n">
        <v>43221</v>
      </c>
      <c r="B12" s="0" t="n">
        <v>15</v>
      </c>
      <c r="C12" s="0" t="n">
        <v>7</v>
      </c>
      <c r="D12" s="79" t="n">
        <v>0.98</v>
      </c>
      <c r="E12" s="62" t="n">
        <v>18</v>
      </c>
      <c r="F12" s="0" t="n">
        <v>11</v>
      </c>
      <c r="G12" s="75" t="n">
        <v>0.36</v>
      </c>
      <c r="H12" s="4" t="s">
        <v>292</v>
      </c>
      <c r="J12" s="0"/>
      <c r="K12" s="0" t="n">
        <v>17</v>
      </c>
      <c r="L12" s="0" t="n">
        <v>10</v>
      </c>
      <c r="M12" s="75" t="n">
        <v>0.28</v>
      </c>
      <c r="N12" s="63" t="n">
        <v>15</v>
      </c>
      <c r="O12" s="63" t="n">
        <v>9</v>
      </c>
      <c r="P12" s="75" t="n">
        <v>0.74</v>
      </c>
      <c r="Q12" s="0" t="n">
        <v>27</v>
      </c>
      <c r="R12" s="0" t="n">
        <v>20</v>
      </c>
      <c r="S12" s="75" t="n">
        <v>0.36</v>
      </c>
      <c r="T12" s="0" t="n">
        <v>28</v>
      </c>
      <c r="U12" s="0" t="n">
        <v>17</v>
      </c>
      <c r="V12" s="75" t="n">
        <v>0.66</v>
      </c>
      <c r="W12" s="0" t="n">
        <v>17</v>
      </c>
      <c r="X12" s="0" t="n">
        <v>9</v>
      </c>
      <c r="Y12" s="75" t="n">
        <v>0.2</v>
      </c>
      <c r="Z12" s="0" t="n">
        <v>26</v>
      </c>
      <c r="AA12" s="0" t="n">
        <v>25</v>
      </c>
      <c r="AB12" s="75" t="n">
        <v>0.39</v>
      </c>
      <c r="AC12" s="0" t="n">
        <v>27</v>
      </c>
      <c r="AD12" s="0" t="n">
        <v>20</v>
      </c>
      <c r="AE12" s="75" t="n">
        <v>0.44</v>
      </c>
      <c r="AF12" s="0" t="n">
        <v>40</v>
      </c>
      <c r="AG12" s="0" t="n">
        <v>18</v>
      </c>
      <c r="AH12" s="75" t="n">
        <v>0.54</v>
      </c>
      <c r="AI12" s="0" t="n">
        <v>20</v>
      </c>
      <c r="AJ12" s="0" t="n">
        <v>11</v>
      </c>
      <c r="AK12" s="75" t="n">
        <v>0.53</v>
      </c>
      <c r="AL12" s="0" t="n">
        <v>0</v>
      </c>
      <c r="AM12" s="0" t="n">
        <v>0</v>
      </c>
      <c r="AN12" s="75" t="n">
        <v>0</v>
      </c>
      <c r="AO12" s="0" t="n">
        <v>20</v>
      </c>
      <c r="AP12" s="0" t="n">
        <v>13</v>
      </c>
      <c r="AQ12" s="75" t="n">
        <v>0.21</v>
      </c>
      <c r="AR12" s="0" t="n">
        <v>36</v>
      </c>
      <c r="AS12" s="0" t="n">
        <v>25</v>
      </c>
      <c r="AT12" s="79" t="n">
        <v>1.02</v>
      </c>
      <c r="AU12" s="0" t="n">
        <v>22</v>
      </c>
      <c r="AV12" s="0" t="n">
        <v>10</v>
      </c>
      <c r="AW12" s="75" t="n">
        <v>0.77</v>
      </c>
      <c r="AX12" s="69" t="n">
        <v>43221</v>
      </c>
      <c r="AY12" s="73" t="n">
        <v>203.7</v>
      </c>
      <c r="AZ12" s="73" t="n">
        <v>536.2</v>
      </c>
      <c r="BA12" s="73" t="n">
        <v>584.9</v>
      </c>
      <c r="BB12" s="58" t="n">
        <f aca="false">AY12/AZ12</f>
        <v>0.379895561357702</v>
      </c>
      <c r="BC12" s="58" t="n">
        <f aca="false">AY12/AY11-1</f>
        <v>-0.0204376051935562</v>
      </c>
      <c r="BD12" s="58" t="n">
        <f aca="false">AZ12/AZ11-1</f>
        <v>-0.00556379821958453</v>
      </c>
      <c r="BE12" s="58" t="n">
        <f aca="false">BA12/BA11-1</f>
        <v>0.00897015697774695</v>
      </c>
      <c r="BF12" s="58" t="n">
        <f aca="false">BB12/BB11-1</f>
        <v>-0.0149570248421587</v>
      </c>
      <c r="BH12" s="4" t="s">
        <v>163</v>
      </c>
      <c r="BI12" s="4" t="s">
        <v>163</v>
      </c>
      <c r="BJ12" s="85" t="s">
        <v>163</v>
      </c>
    </row>
    <row r="13" customFormat="false" ht="13.5" hidden="false" customHeight="false" outlineLevel="0" collapsed="false">
      <c r="A13" s="69" t="n">
        <v>43252</v>
      </c>
      <c r="B13" s="0" t="n">
        <v>5</v>
      </c>
      <c r="C13" s="0" t="n">
        <v>0</v>
      </c>
      <c r="D13" s="75" t="n">
        <v>0</v>
      </c>
      <c r="E13" s="62" t="n">
        <v>33</v>
      </c>
      <c r="F13" s="0" t="n">
        <v>14</v>
      </c>
      <c r="G13" s="75" t="n">
        <v>0.38</v>
      </c>
      <c r="H13" s="0" t="n">
        <v>81</v>
      </c>
      <c r="I13" s="0" t="n">
        <v>50</v>
      </c>
      <c r="J13" s="79" t="n">
        <v>1.08</v>
      </c>
      <c r="K13" s="0" t="n">
        <v>22</v>
      </c>
      <c r="L13" s="0" t="n">
        <v>16</v>
      </c>
      <c r="M13" s="75" t="n">
        <v>0.42</v>
      </c>
      <c r="N13" s="63" t="n">
        <v>12</v>
      </c>
      <c r="O13" s="63" t="n">
        <v>2</v>
      </c>
      <c r="P13" s="75" t="n">
        <v>0.05</v>
      </c>
      <c r="Q13" s="0" t="n">
        <v>23</v>
      </c>
      <c r="R13" s="0" t="n">
        <v>11</v>
      </c>
      <c r="S13" s="75" t="n">
        <v>0.4</v>
      </c>
      <c r="T13" s="0" t="n">
        <v>22</v>
      </c>
      <c r="U13" s="0" t="n">
        <v>16</v>
      </c>
      <c r="V13" s="75" t="n">
        <v>0.48</v>
      </c>
      <c r="W13" s="0" t="n">
        <v>17</v>
      </c>
      <c r="X13" s="0" t="n">
        <v>11</v>
      </c>
      <c r="Y13" s="75" t="n">
        <v>0.52</v>
      </c>
      <c r="Z13" s="0" t="n">
        <v>41</v>
      </c>
      <c r="AA13" s="0" t="n">
        <v>29</v>
      </c>
      <c r="AB13" s="75" t="n">
        <v>0.45</v>
      </c>
      <c r="AC13" s="0" t="n">
        <v>23</v>
      </c>
      <c r="AD13" s="0" t="n">
        <v>15</v>
      </c>
      <c r="AE13" s="75" t="n">
        <v>0.23</v>
      </c>
      <c r="AF13" s="0" t="n">
        <v>23</v>
      </c>
      <c r="AG13" s="0" t="n">
        <v>12</v>
      </c>
      <c r="AH13" s="75" t="n">
        <v>0.41</v>
      </c>
      <c r="AI13" s="0" t="n">
        <v>16</v>
      </c>
      <c r="AJ13" s="0" t="n">
        <v>7</v>
      </c>
      <c r="AK13" s="75" t="n">
        <v>0.6</v>
      </c>
      <c r="AL13" s="0" t="n">
        <v>1</v>
      </c>
      <c r="AM13" s="0" t="n">
        <v>0</v>
      </c>
      <c r="AN13" s="75" t="n">
        <v>0</v>
      </c>
      <c r="AO13" s="0" t="n">
        <v>21</v>
      </c>
      <c r="AP13" s="0" t="n">
        <v>17</v>
      </c>
      <c r="AQ13" s="75" t="n">
        <v>0.39</v>
      </c>
      <c r="AR13" s="0" t="n">
        <v>14</v>
      </c>
      <c r="AS13" s="0" t="n">
        <v>4</v>
      </c>
      <c r="AT13" s="75" t="n">
        <v>0.2</v>
      </c>
      <c r="AU13" s="0" t="n">
        <v>26</v>
      </c>
      <c r="AV13" s="0" t="n">
        <v>5</v>
      </c>
      <c r="AW13" s="75" t="n">
        <v>0.62</v>
      </c>
      <c r="AX13" s="69" t="n">
        <v>43252</v>
      </c>
      <c r="AY13" s="73" t="n">
        <v>229.08</v>
      </c>
      <c r="AZ13" s="73" t="n">
        <v>536.2</v>
      </c>
      <c r="BA13" s="73" t="n">
        <v>555.9</v>
      </c>
      <c r="BB13" s="58" t="n">
        <f aca="false">AY13/AZ13</f>
        <v>0.427228646027602</v>
      </c>
      <c r="BC13" s="58" t="n">
        <f aca="false">AY13/AY12-1</f>
        <v>0.12459499263623</v>
      </c>
      <c r="BD13" s="58" t="n">
        <f aca="false">AZ13/AZ12-1</f>
        <v>0</v>
      </c>
      <c r="BE13" s="58" t="n">
        <f aca="false">BA13/BA12-1</f>
        <v>-0.0495811249786289</v>
      </c>
      <c r="BF13" s="58" t="n">
        <f aca="false">BB13/BB12-1</f>
        <v>0.12459499263623</v>
      </c>
    </row>
    <row r="14" customFormat="false" ht="13.5" hidden="false" customHeight="false" outlineLevel="0" collapsed="false">
      <c r="A14" s="69" t="n">
        <v>43282</v>
      </c>
      <c r="B14" s="0" t="n">
        <v>10</v>
      </c>
      <c r="C14" s="0" t="n">
        <v>4</v>
      </c>
      <c r="D14" s="75" t="n">
        <v>0.45</v>
      </c>
      <c r="E14" s="62" t="n">
        <v>24</v>
      </c>
      <c r="F14" s="0" t="n">
        <v>12</v>
      </c>
      <c r="G14" s="86" t="n">
        <v>0.2</v>
      </c>
      <c r="H14" s="0" t="n">
        <v>19</v>
      </c>
      <c r="I14" s="0" t="n">
        <v>6</v>
      </c>
      <c r="J14" s="75" t="n">
        <v>0.28</v>
      </c>
      <c r="K14" s="0" t="n">
        <v>18</v>
      </c>
      <c r="L14" s="0" t="n">
        <v>9</v>
      </c>
      <c r="M14" s="75" t="n">
        <v>0.26</v>
      </c>
      <c r="N14" s="63" t="n">
        <v>15</v>
      </c>
      <c r="O14" s="63" t="n">
        <v>7</v>
      </c>
      <c r="P14" s="75" t="n">
        <v>0.38</v>
      </c>
      <c r="Q14" s="0" t="n">
        <v>9</v>
      </c>
      <c r="R14" s="0" t="n">
        <v>8</v>
      </c>
      <c r="S14" s="75" t="n">
        <v>0.47</v>
      </c>
      <c r="T14" s="0" t="n">
        <v>11</v>
      </c>
      <c r="U14" s="0" t="n">
        <v>9</v>
      </c>
      <c r="V14" s="75" t="n">
        <v>0.4</v>
      </c>
      <c r="W14" s="0" t="n">
        <v>13</v>
      </c>
      <c r="X14" s="0" t="n">
        <v>11</v>
      </c>
      <c r="Y14" s="75" t="n">
        <v>0.48</v>
      </c>
      <c r="Z14" s="0" t="n">
        <v>14</v>
      </c>
      <c r="AA14" s="0" t="n">
        <v>8</v>
      </c>
      <c r="AB14" s="75" t="n">
        <v>0.2</v>
      </c>
      <c r="AC14" s="0" t="n">
        <v>17</v>
      </c>
      <c r="AD14" s="0" t="n">
        <v>10</v>
      </c>
      <c r="AE14" s="75" t="n">
        <v>0.44</v>
      </c>
      <c r="AF14" s="0" t="n">
        <v>19</v>
      </c>
      <c r="AG14" s="0" t="n">
        <v>12</v>
      </c>
      <c r="AH14" s="75" t="n">
        <v>0.53</v>
      </c>
      <c r="AI14" s="0" t="n">
        <v>18</v>
      </c>
      <c r="AJ14" s="0" t="n">
        <v>2</v>
      </c>
      <c r="AK14" s="79" t="n">
        <v>0.99</v>
      </c>
      <c r="AL14" s="0" t="n">
        <v>0</v>
      </c>
      <c r="AM14" s="0" t="n">
        <v>0</v>
      </c>
      <c r="AN14" s="75" t="n">
        <v>0</v>
      </c>
      <c r="AO14" s="0" t="n">
        <v>22</v>
      </c>
      <c r="AP14" s="0" t="n">
        <v>12</v>
      </c>
      <c r="AQ14" s="75" t="n">
        <v>0.44</v>
      </c>
      <c r="AR14" s="0" t="n">
        <v>16</v>
      </c>
      <c r="AS14" s="0" t="n">
        <v>6</v>
      </c>
      <c r="AT14" s="75" t="n">
        <v>0.62</v>
      </c>
      <c r="AU14" s="0" t="n">
        <v>14</v>
      </c>
      <c r="AV14" s="0" t="n">
        <v>2</v>
      </c>
      <c r="AW14" s="75" t="n">
        <v>0.23</v>
      </c>
      <c r="AX14" s="69" t="n">
        <v>43282</v>
      </c>
      <c r="AY14" s="73" t="n">
        <v>201.79</v>
      </c>
      <c r="AZ14" s="73" t="n">
        <v>536.2</v>
      </c>
      <c r="BA14" s="73" t="n">
        <v>540.2</v>
      </c>
      <c r="BB14" s="58" t="n">
        <f aca="false">AY14/AZ14</f>
        <v>0.37633345766505</v>
      </c>
      <c r="BC14" s="58" t="n">
        <f aca="false">AY14/AY13-1</f>
        <v>-0.119128688667714</v>
      </c>
      <c r="BD14" s="58" t="n">
        <f aca="false">AZ14/AZ13-1</f>
        <v>0</v>
      </c>
      <c r="BE14" s="58" t="n">
        <f aca="false">BA14/BA13-1</f>
        <v>-0.0282424896564128</v>
      </c>
      <c r="BF14" s="58" t="n">
        <f aca="false">BB14/BB13-1</f>
        <v>-0.119128688667714</v>
      </c>
    </row>
    <row r="15" customFormat="false" ht="13.5" hidden="false" customHeight="false" outlineLevel="0" collapsed="false">
      <c r="A15" s="69" t="n">
        <v>43313</v>
      </c>
      <c r="B15" s="0" t="n">
        <v>12</v>
      </c>
      <c r="C15" s="0" t="n">
        <v>4</v>
      </c>
      <c r="D15" s="75" t="n">
        <v>0.48</v>
      </c>
      <c r="E15" s="62" t="n">
        <v>27</v>
      </c>
      <c r="F15" s="0" t="n">
        <v>9</v>
      </c>
      <c r="G15" s="86" t="n">
        <v>0.18</v>
      </c>
      <c r="H15" s="0" t="n">
        <v>34</v>
      </c>
      <c r="I15" s="0" t="n">
        <v>13</v>
      </c>
      <c r="J15" s="75" t="n">
        <v>0.64</v>
      </c>
      <c r="K15" s="0" t="n">
        <v>21</v>
      </c>
      <c r="L15" s="0" t="n">
        <v>13</v>
      </c>
      <c r="M15" s="75" t="n">
        <v>0.47</v>
      </c>
      <c r="N15" s="63" t="n">
        <v>10</v>
      </c>
      <c r="O15" s="63" t="n">
        <v>4</v>
      </c>
      <c r="P15" s="75" t="n">
        <v>0.2</v>
      </c>
      <c r="S15" s="75"/>
      <c r="T15" s="0" t="n">
        <v>18</v>
      </c>
      <c r="U15" s="0" t="n">
        <v>10</v>
      </c>
      <c r="V15" s="75" t="n">
        <v>0.39</v>
      </c>
      <c r="AX15" s="69" t="n">
        <v>43313</v>
      </c>
      <c r="AY15" s="73"/>
      <c r="AZ15" s="73"/>
      <c r="BA15" s="73"/>
    </row>
    <row r="16" customFormat="false" ht="13.5" hidden="false" customHeight="false" outlineLevel="0" collapsed="false">
      <c r="A16" s="69" t="n">
        <v>43344</v>
      </c>
      <c r="D16" s="75"/>
      <c r="G16" s="86"/>
      <c r="J16" s="75"/>
      <c r="M16" s="75"/>
      <c r="P16" s="75"/>
      <c r="S16" s="75"/>
      <c r="AX16" s="69" t="n">
        <v>43344</v>
      </c>
      <c r="AY16" s="73"/>
      <c r="AZ16" s="73"/>
      <c r="BA16" s="73"/>
    </row>
    <row r="17" customFormat="false" ht="13.5" hidden="false" customHeight="false" outlineLevel="0" collapsed="false">
      <c r="A17" s="69" t="n">
        <v>43374</v>
      </c>
      <c r="D17" s="75"/>
      <c r="G17" s="86"/>
      <c r="J17" s="75"/>
      <c r="M17" s="75"/>
      <c r="P17" s="75"/>
      <c r="S17" s="75"/>
      <c r="AX17" s="69" t="n">
        <v>43374</v>
      </c>
      <c r="AY17" s="73"/>
      <c r="AZ17" s="73"/>
      <c r="BA17" s="73"/>
    </row>
    <row r="18" customFormat="false" ht="13.5" hidden="false" customHeight="false" outlineLevel="0" collapsed="false">
      <c r="A18" s="69" t="n">
        <v>43405</v>
      </c>
      <c r="D18" s="75"/>
      <c r="G18" s="86"/>
      <c r="J18" s="75"/>
      <c r="M18" s="75"/>
      <c r="P18" s="75"/>
      <c r="S18" s="75"/>
      <c r="AX18" s="69" t="n">
        <v>43405</v>
      </c>
      <c r="AY18" s="73"/>
      <c r="AZ18" s="73"/>
      <c r="BA18" s="73"/>
    </row>
    <row r="19" customFormat="false" ht="13.5" hidden="false" customHeight="false" outlineLevel="0" collapsed="false">
      <c r="A19" s="69" t="n">
        <v>43435</v>
      </c>
      <c r="D19" s="75"/>
      <c r="G19" s="86"/>
      <c r="J19" s="75"/>
      <c r="M19" s="75"/>
      <c r="P19" s="75"/>
      <c r="S19" s="75"/>
      <c r="AX19" s="69" t="n">
        <v>43435</v>
      </c>
      <c r="AY19" s="73"/>
      <c r="AZ19" s="73"/>
      <c r="BA19" s="73"/>
    </row>
    <row r="20" customFormat="false" ht="13.5" hidden="false" customHeight="false" outlineLevel="0" collapsed="false">
      <c r="A20" s="69" t="n">
        <v>43466</v>
      </c>
      <c r="D20" s="75"/>
      <c r="G20" s="86"/>
      <c r="J20" s="75"/>
      <c r="M20" s="75"/>
      <c r="P20" s="75"/>
      <c r="S20" s="75"/>
      <c r="AX20" s="69" t="n">
        <v>43466</v>
      </c>
      <c r="AY20" s="73"/>
      <c r="AZ20" s="73"/>
      <c r="BA20" s="73"/>
    </row>
    <row r="21" customFormat="false" ht="13.5" hidden="false" customHeight="false" outlineLevel="0" collapsed="false">
      <c r="A21" s="69" t="n">
        <v>43497</v>
      </c>
      <c r="D21" s="75"/>
      <c r="G21" s="86"/>
      <c r="J21" s="75"/>
      <c r="M21" s="75"/>
      <c r="P21" s="75"/>
      <c r="S21" s="75"/>
      <c r="AX21" s="69" t="n">
        <v>43497</v>
      </c>
      <c r="AY21" s="73"/>
      <c r="AZ21" s="73"/>
      <c r="BA21" s="73"/>
    </row>
    <row r="22" customFormat="false" ht="13.5" hidden="false" customHeight="false" outlineLevel="0" collapsed="false">
      <c r="A22" s="69" t="n">
        <v>43525</v>
      </c>
      <c r="D22" s="75"/>
      <c r="G22" s="86"/>
      <c r="J22" s="75"/>
      <c r="M22" s="75"/>
      <c r="P22" s="75"/>
      <c r="S22" s="75"/>
      <c r="AX22" s="69" t="n">
        <v>43525</v>
      </c>
      <c r="AY22" s="73"/>
      <c r="AZ22" s="73"/>
      <c r="BA22" s="73"/>
    </row>
    <row r="23" customFormat="false" ht="13.5" hidden="false" customHeight="false" outlineLevel="0" collapsed="false">
      <c r="A23" s="69" t="n">
        <v>43556</v>
      </c>
      <c r="D23" s="75"/>
      <c r="G23" s="86"/>
      <c r="J23" s="75"/>
      <c r="M23" s="75"/>
      <c r="P23" s="75"/>
      <c r="S23" s="75"/>
      <c r="AX23" s="69" t="n">
        <v>43556</v>
      </c>
      <c r="AY23" s="73"/>
      <c r="AZ23" s="73"/>
      <c r="BA23" s="73"/>
    </row>
    <row r="24" customFormat="false" ht="13.5" hidden="false" customHeight="false" outlineLevel="0" collapsed="false">
      <c r="A24" s="69" t="n">
        <v>43586</v>
      </c>
      <c r="D24" s="75"/>
      <c r="G24" s="86"/>
      <c r="J24" s="75"/>
      <c r="M24" s="75"/>
      <c r="P24" s="75"/>
      <c r="S24" s="75"/>
      <c r="AX24" s="69" t="n">
        <v>43586</v>
      </c>
      <c r="AY24" s="73"/>
      <c r="AZ24" s="73"/>
      <c r="BA24" s="73"/>
    </row>
    <row r="25" customFormat="false" ht="13.5" hidden="false" customHeight="false" outlineLevel="0" collapsed="false">
      <c r="A25" s="69" t="n">
        <v>43617</v>
      </c>
      <c r="D25" s="75"/>
      <c r="G25" s="86"/>
      <c r="J25" s="75"/>
      <c r="M25" s="75"/>
      <c r="P25" s="75"/>
      <c r="S25" s="75"/>
      <c r="AX25" s="69" t="n">
        <v>43617</v>
      </c>
      <c r="AY25" s="73"/>
      <c r="AZ25" s="73"/>
      <c r="BA25" s="73"/>
    </row>
    <row r="26" customFormat="false" ht="13.5" hidden="false" customHeight="false" outlineLevel="0" collapsed="false">
      <c r="A26" s="69" t="n">
        <v>43647</v>
      </c>
      <c r="D26" s="75"/>
      <c r="G26" s="86"/>
      <c r="J26" s="75"/>
      <c r="M26" s="75"/>
      <c r="P26" s="75"/>
      <c r="S26" s="75"/>
      <c r="AX26" s="69" t="n">
        <v>43647</v>
      </c>
      <c r="AY26" s="73"/>
      <c r="AZ26" s="73"/>
      <c r="BA26" s="73"/>
    </row>
    <row r="27" customFormat="false" ht="13.5" hidden="false" customHeight="false" outlineLevel="0" collapsed="false">
      <c r="A27" s="69" t="n">
        <v>43678</v>
      </c>
      <c r="D27" s="75"/>
      <c r="G27" s="86"/>
      <c r="J27" s="75"/>
      <c r="M27" s="75"/>
      <c r="P27" s="75"/>
      <c r="S27" s="75"/>
      <c r="AX27" s="69" t="n">
        <v>43678</v>
      </c>
      <c r="AY27" s="73"/>
      <c r="AZ27" s="73"/>
      <c r="BA27" s="73"/>
    </row>
    <row r="28" customFormat="false" ht="13.5" hidden="false" customHeight="false" outlineLevel="0" collapsed="false">
      <c r="A28" s="69" t="n">
        <v>43709</v>
      </c>
      <c r="D28" s="75"/>
      <c r="G28" s="86"/>
      <c r="J28" s="75"/>
      <c r="M28" s="75"/>
      <c r="P28" s="75"/>
      <c r="S28" s="75"/>
      <c r="AX28" s="69" t="n">
        <v>43709</v>
      </c>
      <c r="AY28" s="73"/>
      <c r="AZ28" s="73"/>
      <c r="BA28" s="73"/>
    </row>
    <row r="29" customFormat="false" ht="13.5" hidden="false" customHeight="false" outlineLevel="0" collapsed="false">
      <c r="A29" s="69" t="n">
        <v>43739</v>
      </c>
      <c r="D29" s="75"/>
      <c r="G29" s="86"/>
      <c r="J29" s="75"/>
      <c r="M29" s="75"/>
      <c r="P29" s="75"/>
      <c r="AX29" s="69" t="n">
        <v>43739</v>
      </c>
      <c r="AY29" s="73"/>
      <c r="AZ29" s="73"/>
      <c r="BA29" s="73"/>
    </row>
    <row r="30" customFormat="false" ht="13.5" hidden="false" customHeight="false" outlineLevel="0" collapsed="false">
      <c r="A30" s="69" t="n">
        <v>43770</v>
      </c>
      <c r="D30" s="75"/>
      <c r="G30" s="86"/>
      <c r="J30" s="75"/>
      <c r="M30" s="75"/>
      <c r="P30" s="75"/>
      <c r="AX30" s="69" t="n">
        <v>43770</v>
      </c>
      <c r="AY30" s="73"/>
      <c r="AZ30" s="73"/>
      <c r="BA30" s="73"/>
    </row>
    <row r="31" customFormat="false" ht="13.5" hidden="false" customHeight="false" outlineLevel="0" collapsed="false">
      <c r="A31" s="69" t="n">
        <v>43800</v>
      </c>
      <c r="D31" s="75"/>
      <c r="G31" s="86"/>
      <c r="J31" s="75"/>
      <c r="M31" s="75"/>
      <c r="P31" s="75"/>
      <c r="AX31" s="69" t="n">
        <v>43800</v>
      </c>
      <c r="AY31" s="73"/>
      <c r="AZ31" s="73"/>
      <c r="BA31" s="73"/>
    </row>
    <row r="32" customFormat="false" ht="13.5" hidden="false" customHeight="false" outlineLevel="0" collapsed="false">
      <c r="A32" s="69" t="n">
        <v>43831</v>
      </c>
      <c r="D32" s="75"/>
      <c r="G32" s="86"/>
      <c r="J32" s="75"/>
      <c r="M32" s="75"/>
      <c r="P32" s="75"/>
      <c r="AX32" s="69" t="n">
        <v>43831</v>
      </c>
      <c r="AY32" s="73"/>
      <c r="AZ32" s="73"/>
      <c r="BA32" s="73"/>
    </row>
    <row r="33" customFormat="false" ht="13.5" hidden="false" customHeight="false" outlineLevel="0" collapsed="false">
      <c r="A33" s="69" t="n">
        <v>43862</v>
      </c>
      <c r="D33" s="75"/>
      <c r="G33" s="86"/>
      <c r="M33" s="75"/>
      <c r="P33" s="75"/>
      <c r="AX33" s="69" t="n">
        <v>43862</v>
      </c>
      <c r="AY33" s="73"/>
      <c r="AZ33" s="73"/>
      <c r="BA33" s="73"/>
    </row>
    <row r="34" customFormat="false" ht="13.5" hidden="false" customHeight="false" outlineLevel="0" collapsed="false">
      <c r="A34" s="69" t="n">
        <v>43891</v>
      </c>
      <c r="D34" s="75"/>
      <c r="G34" s="86"/>
      <c r="M34" s="75"/>
      <c r="P34" s="75"/>
      <c r="AX34" s="69" t="n">
        <v>43891</v>
      </c>
      <c r="AY34" s="73"/>
      <c r="AZ34" s="73"/>
      <c r="BA34" s="73"/>
    </row>
    <row r="35" customFormat="false" ht="13.5" hidden="false" customHeight="false" outlineLevel="0" collapsed="false">
      <c r="A35" s="69" t="n">
        <v>43922</v>
      </c>
      <c r="G35" s="86"/>
      <c r="M35" s="75"/>
      <c r="P35" s="75"/>
      <c r="AX35" s="69" t="n">
        <v>43922</v>
      </c>
      <c r="AY35" s="73"/>
      <c r="AZ35" s="73"/>
      <c r="BA35" s="73"/>
    </row>
    <row r="36" customFormat="false" ht="13.5" hidden="false" customHeight="false" outlineLevel="0" collapsed="false">
      <c r="A36" s="69" t="n">
        <v>43952</v>
      </c>
      <c r="G36" s="86"/>
      <c r="M36" s="75"/>
      <c r="P36" s="75"/>
      <c r="AX36" s="69" t="n">
        <v>43952</v>
      </c>
      <c r="AY36" s="73"/>
      <c r="AZ36" s="73"/>
      <c r="BA36" s="73"/>
    </row>
    <row r="37" customFormat="false" ht="13.5" hidden="false" customHeight="false" outlineLevel="0" collapsed="false">
      <c r="A37" s="69" t="n">
        <v>43983</v>
      </c>
      <c r="G37" s="86"/>
      <c r="M37" s="75"/>
      <c r="P37" s="75"/>
      <c r="AX37" s="69" t="n">
        <v>43983</v>
      </c>
      <c r="AY37" s="73"/>
      <c r="AZ37" s="73"/>
      <c r="BA37" s="73"/>
    </row>
    <row r="38" customFormat="false" ht="13.5" hidden="false" customHeight="false" outlineLevel="0" collapsed="false">
      <c r="A38" s="69" t="n">
        <v>44013</v>
      </c>
      <c r="G38" s="86"/>
      <c r="M38" s="75"/>
      <c r="AX38" s="69" t="n">
        <v>44013</v>
      </c>
      <c r="AY38" s="73"/>
      <c r="AZ38" s="73"/>
      <c r="BA38" s="73"/>
    </row>
    <row r="39" customFormat="false" ht="13.5" hidden="false" customHeight="false" outlineLevel="0" collapsed="false">
      <c r="A39" s="69" t="n">
        <v>44044</v>
      </c>
      <c r="G39" s="86"/>
      <c r="M39" s="75"/>
      <c r="AX39" s="69" t="n">
        <v>44044</v>
      </c>
      <c r="AY39" s="73"/>
      <c r="AZ39" s="73"/>
      <c r="BA39" s="73"/>
    </row>
    <row r="40" customFormat="false" ht="13.5" hidden="false" customHeight="false" outlineLevel="0" collapsed="false">
      <c r="A40" s="69" t="n">
        <v>44075</v>
      </c>
      <c r="G40" s="86"/>
      <c r="M40" s="75"/>
      <c r="AX40" s="69" t="n">
        <v>44075</v>
      </c>
      <c r="AY40" s="73"/>
      <c r="AZ40" s="73"/>
      <c r="BA40" s="73"/>
    </row>
    <row r="41" customFormat="false" ht="13.5" hidden="false" customHeight="false" outlineLevel="0" collapsed="false">
      <c r="A41" s="69" t="n">
        <v>44105</v>
      </c>
      <c r="G41" s="86"/>
      <c r="AX41" s="69" t="n">
        <v>44105</v>
      </c>
      <c r="AY41" s="73"/>
      <c r="AZ41" s="73"/>
      <c r="BA41" s="73"/>
    </row>
    <row r="42" customFormat="false" ht="13.5" hidden="false" customHeight="false" outlineLevel="0" collapsed="false">
      <c r="A42" s="69" t="n">
        <v>44136</v>
      </c>
      <c r="AX42" s="69" t="n">
        <v>44136</v>
      </c>
    </row>
    <row r="43" customFormat="false" ht="13.5" hidden="false" customHeight="false" outlineLevel="0" collapsed="false">
      <c r="A43" s="69" t="n">
        <v>44166</v>
      </c>
      <c r="AX43" s="69" t="n">
        <v>44166</v>
      </c>
    </row>
    <row r="44" customFormat="false" ht="13.5" hidden="false" customHeight="false" outlineLevel="0" collapsed="false">
      <c r="A44" s="69" t="n">
        <v>44197</v>
      </c>
      <c r="AX44" s="69" t="n">
        <v>44197</v>
      </c>
    </row>
    <row r="45" customFormat="false" ht="13.5" hidden="false" customHeight="false" outlineLevel="0" collapsed="false">
      <c r="A45" s="69" t="n">
        <v>44228</v>
      </c>
      <c r="AX45" s="69" t="n">
        <v>44228</v>
      </c>
    </row>
  </sheetData>
  <mergeCells count="17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BH1:BJ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35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AE20" activeCellId="0" sqref="AE20"/>
    </sheetView>
  </sheetViews>
  <sheetFormatPr defaultRowHeight="13.5"/>
  <cols>
    <col collapsed="false" hidden="false" max="1" min="1" style="0" width="3.64372469635628"/>
    <col collapsed="false" hidden="false" max="2" min="2" style="10" width="7.49797570850202"/>
    <col collapsed="false" hidden="false" max="3" min="3" style="10" width="8.67611336032389"/>
    <col collapsed="false" hidden="false" max="4" min="4" style="10" width="10.497975708502"/>
    <col collapsed="false" hidden="false" max="6" min="5" style="0" width="4.39271255060729"/>
    <col collapsed="false" hidden="false" max="7" min="7" style="0" width="3.21457489878542"/>
    <col collapsed="false" hidden="false" max="8" min="8" style="0" width="3.64372469635628"/>
    <col collapsed="false" hidden="false" max="9" min="9" style="0" width="7.49797570850202"/>
    <col collapsed="false" hidden="false" max="10" min="10" style="0" width="8.67611336032389"/>
    <col collapsed="false" hidden="false" max="11" min="11" style="0" width="10.497975708502"/>
    <col collapsed="false" hidden="false" max="13" min="12" style="0" width="4.39271255060729"/>
    <col collapsed="false" hidden="false" max="14" min="14" style="8" width="3.8582995951417"/>
    <col collapsed="false" hidden="false" max="15" min="15" style="0" width="3.64372469635628"/>
    <col collapsed="false" hidden="false" max="16" min="16" style="0" width="7.49797570850202"/>
    <col collapsed="false" hidden="false" max="17" min="17" style="0" width="8.67611336032389"/>
    <col collapsed="false" hidden="false" max="18" min="18" style="0" width="8.57085020242915"/>
    <col collapsed="false" hidden="false" max="21" min="19" style="0" width="4.39271255060729"/>
    <col collapsed="false" hidden="false" max="22" min="22" style="0" width="8.57085020242915"/>
    <col collapsed="false" hidden="false" max="23" min="23" style="0" width="3.21457489878542"/>
    <col collapsed="false" hidden="false" max="24" min="24" style="0" width="8.57085020242915"/>
    <col collapsed="false" hidden="false" max="25" min="25" style="0" width="10.497975708502"/>
    <col collapsed="false" hidden="false" max="26" min="26" style="0" width="4.39271255060729"/>
    <col collapsed="false" hidden="false" max="27" min="27" style="0" width="2.46558704453441"/>
    <col collapsed="false" hidden="false" max="28" min="28" style="0" width="3.31983805668016"/>
    <col collapsed="false" hidden="false" max="29" min="29" style="0" width="8.57085020242915"/>
    <col collapsed="false" hidden="false" max="30" min="30" style="0" width="9.10526315789474"/>
    <col collapsed="false" hidden="false" max="31" min="31" style="0" width="4.06882591093117"/>
    <col collapsed="false" hidden="false" max="32" min="32" style="0" width="3.8582995951417"/>
    <col collapsed="false" hidden="false" max="33" min="33" style="0" width="3.64372469635628"/>
    <col collapsed="false" hidden="false" max="35" min="34" style="0" width="8.57085020242915"/>
    <col collapsed="false" hidden="false" max="36" min="36" style="0" width="4.39271255060729"/>
    <col collapsed="false" hidden="false" max="37" min="37" style="0" width="3.31983805668016"/>
    <col collapsed="false" hidden="false" max="1025" min="38" style="0" width="8.57085020242915"/>
  </cols>
  <sheetData>
    <row r="1" customFormat="false" ht="13.5" hidden="false" customHeight="false" outlineLevel="0" collapsed="false">
      <c r="B1" s="0"/>
      <c r="C1" s="0"/>
      <c r="D1" s="0"/>
      <c r="N1" s="0"/>
    </row>
    <row r="2" customFormat="false" ht="13.5" hidden="false" customHeight="false" outlineLevel="0" collapsed="false">
      <c r="B2" s="0"/>
      <c r="C2" s="0"/>
      <c r="D2" s="0"/>
      <c r="N2" s="0"/>
    </row>
    <row r="3" customFormat="false" ht="13.5" hidden="false" customHeight="false" outlineLevel="0" collapsed="false">
      <c r="B3" s="0"/>
      <c r="C3" s="0"/>
      <c r="D3" s="0"/>
      <c r="N3" s="0"/>
    </row>
    <row r="4" customFormat="false" ht="13.5" hidden="false" customHeight="false" outlineLevel="0" collapsed="false">
      <c r="B4" s="0"/>
      <c r="C4" s="0"/>
      <c r="D4" s="0"/>
      <c r="N4" s="0"/>
    </row>
    <row r="5" customFormat="false" ht="13.5" hidden="false" customHeight="false" outlineLevel="0" collapsed="false">
      <c r="B5" s="0"/>
      <c r="C5" s="0"/>
      <c r="D5" s="0"/>
      <c r="N5" s="0"/>
    </row>
    <row r="6" customFormat="false" ht="13.5" hidden="false" customHeight="false" outlineLevel="0" collapsed="false">
      <c r="B6" s="0"/>
      <c r="C6" s="0"/>
      <c r="D6" s="0"/>
      <c r="N6" s="0"/>
    </row>
    <row r="7" customFormat="false" ht="13.5" hidden="false" customHeight="false" outlineLevel="0" collapsed="false">
      <c r="B7" s="0"/>
      <c r="C7" s="0"/>
      <c r="D7" s="0"/>
      <c r="N7" s="0"/>
    </row>
    <row r="8" customFormat="false" ht="13.5" hidden="false" customHeight="false" outlineLevel="0" collapsed="false">
      <c r="B8" s="0"/>
      <c r="C8" s="0"/>
      <c r="D8" s="0"/>
      <c r="N8" s="0"/>
    </row>
    <row r="9" customFormat="false" ht="13.5" hidden="false" customHeight="false" outlineLevel="0" collapsed="false">
      <c r="B9" s="0"/>
      <c r="C9" s="0"/>
      <c r="D9" s="0"/>
      <c r="N9" s="0"/>
    </row>
    <row r="10" customFormat="false" ht="13.5" hidden="false" customHeight="false" outlineLevel="0" collapsed="false">
      <c r="B10" s="0"/>
      <c r="C10" s="0"/>
      <c r="D10" s="0"/>
      <c r="N10" s="0"/>
    </row>
    <row r="11" customFormat="false" ht="13.5" hidden="false" customHeight="false" outlineLevel="0" collapsed="false">
      <c r="B11" s="0"/>
      <c r="C11" s="0"/>
      <c r="D11" s="0"/>
      <c r="N11" s="0"/>
    </row>
    <row r="12" customFormat="false" ht="13.5" hidden="false" customHeight="false" outlineLevel="0" collapsed="false">
      <c r="B12" s="0"/>
      <c r="C12" s="0"/>
      <c r="D12" s="0"/>
      <c r="N12" s="0"/>
    </row>
    <row r="13" customFormat="false" ht="13.5" hidden="false" customHeight="false" outlineLevel="0" collapsed="false">
      <c r="B13" s="0"/>
      <c r="C13" s="0"/>
      <c r="D13" s="0"/>
      <c r="N13" s="0"/>
    </row>
    <row r="14" customFormat="false" ht="13.5" hidden="false" customHeight="false" outlineLevel="0" collapsed="false">
      <c r="B14" s="10" t="s">
        <v>293</v>
      </c>
      <c r="C14" s="10" t="s">
        <v>294</v>
      </c>
      <c r="D14" s="4" t="s">
        <v>295</v>
      </c>
      <c r="E14" s="4" t="s">
        <v>296</v>
      </c>
      <c r="F14" s="4" t="s">
        <v>297</v>
      </c>
      <c r="I14" s="10" t="s">
        <v>293</v>
      </c>
      <c r="J14" s="10" t="s">
        <v>294</v>
      </c>
      <c r="K14" s="4" t="s">
        <v>295</v>
      </c>
      <c r="L14" s="4" t="s">
        <v>296</v>
      </c>
      <c r="M14" s="4" t="s">
        <v>297</v>
      </c>
      <c r="N14" s="0"/>
      <c r="P14" s="10" t="s">
        <v>293</v>
      </c>
      <c r="Q14" s="10" t="s">
        <v>294</v>
      </c>
      <c r="S14" s="4" t="s">
        <v>296</v>
      </c>
      <c r="T14" s="4" t="s">
        <v>297</v>
      </c>
      <c r="X14" s="4" t="s">
        <v>298</v>
      </c>
      <c r="Y14" s="4" t="s">
        <v>295</v>
      </c>
      <c r="Z14" s="4" t="s">
        <v>228</v>
      </c>
      <c r="AC14" s="4" t="s">
        <v>298</v>
      </c>
      <c r="AD14" s="4" t="s">
        <v>295</v>
      </c>
      <c r="AE14" s="4" t="s">
        <v>228</v>
      </c>
      <c r="AF14" s="8"/>
      <c r="AH14" s="4" t="s">
        <v>298</v>
      </c>
      <c r="AI14" s="4" t="s">
        <v>295</v>
      </c>
      <c r="AJ14" s="4" t="s">
        <v>228</v>
      </c>
    </row>
    <row r="15" customFormat="false" ht="13.5" hidden="false" customHeight="false" outlineLevel="0" collapsed="false">
      <c r="A15" s="0" t="n">
        <v>1</v>
      </c>
      <c r="B15" s="0" t="s">
        <v>275</v>
      </c>
      <c r="C15" s="4" t="s">
        <v>35</v>
      </c>
      <c r="D15" s="4" t="s">
        <v>299</v>
      </c>
      <c r="E15" s="45"/>
      <c r="F15" s="45" t="n">
        <v>70</v>
      </c>
      <c r="G15" s="10" t="s">
        <v>300</v>
      </c>
      <c r="H15" s="0" t="n">
        <v>11</v>
      </c>
      <c r="I15" s="0" t="s">
        <v>268</v>
      </c>
      <c r="J15" s="4" t="s">
        <v>31</v>
      </c>
      <c r="K15" s="10" t="s">
        <v>301</v>
      </c>
      <c r="L15" s="10" t="n">
        <v>12</v>
      </c>
      <c r="M15" s="10" t="n">
        <v>22</v>
      </c>
      <c r="N15" s="8" t="s">
        <v>300</v>
      </c>
      <c r="O15" s="0" t="n">
        <v>21</v>
      </c>
      <c r="P15" s="0" t="s">
        <v>302</v>
      </c>
      <c r="Q15" s="4" t="s">
        <v>190</v>
      </c>
      <c r="R15" s="4" t="s">
        <v>303</v>
      </c>
      <c r="S15" s="27"/>
      <c r="T15" s="31" t="s">
        <v>304</v>
      </c>
      <c r="U15" s="87" t="s">
        <v>305</v>
      </c>
      <c r="W15" s="0" t="n">
        <v>1</v>
      </c>
      <c r="X15" s="4" t="s">
        <v>25</v>
      </c>
      <c r="Y15" s="4" t="s">
        <v>306</v>
      </c>
      <c r="Z15" s="10" t="n">
        <v>44</v>
      </c>
      <c r="AA15" s="10" t="s">
        <v>300</v>
      </c>
      <c r="AB15" s="0" t="n">
        <v>11</v>
      </c>
      <c r="AC15" s="4" t="s">
        <v>19</v>
      </c>
      <c r="AD15" s="4" t="s">
        <v>307</v>
      </c>
      <c r="AE15" s="45" t="n">
        <v>49</v>
      </c>
      <c r="AF15" s="87" t="s">
        <v>300</v>
      </c>
      <c r="AG15" s="0" t="n">
        <v>21</v>
      </c>
      <c r="AH15" s="4" t="s">
        <v>190</v>
      </c>
      <c r="AI15" s="4" t="s">
        <v>303</v>
      </c>
      <c r="AJ15" s="31" t="s">
        <v>304</v>
      </c>
      <c r="AK15" s="87" t="s">
        <v>305</v>
      </c>
    </row>
    <row r="16" customFormat="false" ht="13.5" hidden="false" customHeight="false" outlineLevel="0" collapsed="false">
      <c r="A16" s="0" t="n">
        <v>2</v>
      </c>
      <c r="B16" s="0" t="s">
        <v>271</v>
      </c>
      <c r="C16" s="4" t="s">
        <v>24</v>
      </c>
      <c r="D16" s="4" t="s">
        <v>308</v>
      </c>
      <c r="E16" s="45" t="n">
        <v>19</v>
      </c>
      <c r="F16" s="45" t="n">
        <v>41</v>
      </c>
      <c r="G16" s="10" t="s">
        <v>300</v>
      </c>
      <c r="H16" s="0" t="n">
        <v>12</v>
      </c>
      <c r="I16" s="0" t="s">
        <v>276</v>
      </c>
      <c r="J16" s="4" t="s">
        <v>38</v>
      </c>
      <c r="K16" s="4" t="s">
        <v>309</v>
      </c>
      <c r="L16" s="10" t="n">
        <v>5</v>
      </c>
      <c r="M16" s="10" t="n">
        <v>18</v>
      </c>
      <c r="N16" s="87" t="s">
        <v>300</v>
      </c>
      <c r="O16" s="0" t="n">
        <v>22</v>
      </c>
      <c r="P16" s="0" t="s">
        <v>310</v>
      </c>
      <c r="Q16" s="4" t="s">
        <v>200</v>
      </c>
      <c r="R16" s="4" t="s">
        <v>311</v>
      </c>
      <c r="S16" s="45"/>
      <c r="T16" s="31" t="s">
        <v>304</v>
      </c>
      <c r="U16" s="87" t="s">
        <v>312</v>
      </c>
      <c r="W16" s="0" t="n">
        <v>2</v>
      </c>
      <c r="X16" s="4" t="s">
        <v>16</v>
      </c>
      <c r="Y16" s="10" t="s">
        <v>313</v>
      </c>
      <c r="Z16" s="10" t="n">
        <v>40</v>
      </c>
      <c r="AA16" s="10" t="s">
        <v>300</v>
      </c>
      <c r="AB16" s="0" t="n">
        <v>12</v>
      </c>
      <c r="AC16" s="4" t="s">
        <v>24</v>
      </c>
      <c r="AD16" s="4" t="s">
        <v>308</v>
      </c>
      <c r="AE16" s="45" t="n">
        <v>41</v>
      </c>
      <c r="AF16" s="87" t="s">
        <v>300</v>
      </c>
      <c r="AG16" s="0" t="n">
        <v>22</v>
      </c>
      <c r="AH16" s="4" t="s">
        <v>200</v>
      </c>
      <c r="AI16" s="4" t="s">
        <v>311</v>
      </c>
      <c r="AJ16" s="31" t="s">
        <v>304</v>
      </c>
      <c r="AK16" s="87" t="s">
        <v>312</v>
      </c>
    </row>
    <row r="17" customFormat="false" ht="13.5" hidden="false" customHeight="false" outlineLevel="0" collapsed="false">
      <c r="A17" s="0" t="n">
        <v>3</v>
      </c>
      <c r="B17" s="0" t="s">
        <v>270</v>
      </c>
      <c r="C17" s="4" t="s">
        <v>29</v>
      </c>
      <c r="D17" s="10" t="s">
        <v>314</v>
      </c>
      <c r="E17" s="10"/>
      <c r="F17" s="10" t="n">
        <v>60</v>
      </c>
      <c r="G17" s="10" t="s">
        <v>300</v>
      </c>
      <c r="H17" s="0" t="n">
        <v>13</v>
      </c>
      <c r="I17" s="0" t="s">
        <v>277</v>
      </c>
      <c r="J17" s="4" t="s">
        <v>6</v>
      </c>
      <c r="K17" s="4" t="s">
        <v>315</v>
      </c>
      <c r="L17" s="10" t="n">
        <v>6</v>
      </c>
      <c r="M17" s="10" t="n">
        <v>10</v>
      </c>
      <c r="N17" s="87" t="s">
        <v>300</v>
      </c>
      <c r="O17" s="0" t="n">
        <v>23</v>
      </c>
      <c r="P17" s="0" t="s">
        <v>316</v>
      </c>
      <c r="Q17" s="4" t="s">
        <v>204</v>
      </c>
      <c r="R17" s="4" t="s">
        <v>317</v>
      </c>
      <c r="S17" s="45"/>
      <c r="T17" s="31" t="s">
        <v>304</v>
      </c>
      <c r="U17" s="87" t="s">
        <v>312</v>
      </c>
      <c r="W17" s="0" t="n">
        <v>3</v>
      </c>
      <c r="X17" s="4" t="s">
        <v>28</v>
      </c>
      <c r="Y17" s="4" t="s">
        <v>318</v>
      </c>
      <c r="Z17" s="10" t="n">
        <v>9</v>
      </c>
      <c r="AA17" s="10" t="s">
        <v>300</v>
      </c>
      <c r="AB17" s="0" t="n">
        <v>13</v>
      </c>
      <c r="AC17" s="4" t="s">
        <v>9</v>
      </c>
      <c r="AD17" s="4" t="s">
        <v>319</v>
      </c>
      <c r="AE17" s="45" t="n">
        <v>40</v>
      </c>
      <c r="AF17" s="87" t="s">
        <v>300</v>
      </c>
      <c r="AG17" s="0" t="n">
        <v>23</v>
      </c>
      <c r="AH17" s="4" t="s">
        <v>204</v>
      </c>
      <c r="AI17" s="4" t="s">
        <v>317</v>
      </c>
      <c r="AJ17" s="31" t="s">
        <v>304</v>
      </c>
      <c r="AK17" s="87" t="s">
        <v>312</v>
      </c>
    </row>
    <row r="18" customFormat="false" ht="13.5" hidden="false" customHeight="false" outlineLevel="0" collapsed="false">
      <c r="A18" s="0" t="n">
        <v>4</v>
      </c>
      <c r="B18" s="0" t="s">
        <v>265</v>
      </c>
      <c r="C18" s="4" t="s">
        <v>22</v>
      </c>
      <c r="D18" s="4" t="s">
        <v>320</v>
      </c>
      <c r="E18" s="10"/>
      <c r="F18" s="10" t="n">
        <v>57</v>
      </c>
      <c r="G18" s="10" t="s">
        <v>300</v>
      </c>
      <c r="H18" s="0" t="n">
        <v>14</v>
      </c>
      <c r="I18" s="0" t="s">
        <v>274</v>
      </c>
      <c r="J18" s="4" t="s">
        <v>42</v>
      </c>
      <c r="K18" s="4" t="s">
        <v>307</v>
      </c>
      <c r="L18" s="10"/>
      <c r="M18" s="10" t="n">
        <v>10</v>
      </c>
      <c r="N18" s="87" t="s">
        <v>300</v>
      </c>
      <c r="O18" s="0" t="n">
        <v>24</v>
      </c>
      <c r="P18" s="0" t="s">
        <v>321</v>
      </c>
      <c r="Q18" s="4" t="s">
        <v>208</v>
      </c>
      <c r="R18" s="4" t="s">
        <v>322</v>
      </c>
      <c r="S18" s="45"/>
      <c r="T18" s="45"/>
      <c r="W18" s="0" t="n">
        <v>4</v>
      </c>
      <c r="X18" s="4" t="s">
        <v>42</v>
      </c>
      <c r="Y18" s="4" t="s">
        <v>307</v>
      </c>
      <c r="Z18" s="10" t="n">
        <v>10</v>
      </c>
      <c r="AA18" s="10" t="s">
        <v>300</v>
      </c>
      <c r="AB18" s="0" t="n">
        <v>14</v>
      </c>
      <c r="AC18" s="4" t="s">
        <v>35</v>
      </c>
      <c r="AD18" s="4" t="s">
        <v>299</v>
      </c>
      <c r="AE18" s="45" t="n">
        <v>70</v>
      </c>
      <c r="AF18" s="87" t="s">
        <v>300</v>
      </c>
      <c r="AG18" s="0" t="n">
        <v>24</v>
      </c>
      <c r="AH18" s="4" t="s">
        <v>208</v>
      </c>
      <c r="AI18" s="4" t="s">
        <v>322</v>
      </c>
      <c r="AJ18" s="45"/>
    </row>
    <row r="19" customFormat="false" ht="13.5" hidden="false" customHeight="false" outlineLevel="0" collapsed="false">
      <c r="A19" s="0" t="n">
        <v>5</v>
      </c>
      <c r="B19" s="0" t="s">
        <v>269</v>
      </c>
      <c r="C19" s="4" t="s">
        <v>19</v>
      </c>
      <c r="D19" s="4" t="s">
        <v>307</v>
      </c>
      <c r="F19" s="45" t="n">
        <v>49</v>
      </c>
      <c r="G19" s="10" t="s">
        <v>300</v>
      </c>
      <c r="H19" s="0" t="n">
        <v>15</v>
      </c>
      <c r="I19" s="0" t="s">
        <v>262</v>
      </c>
      <c r="J19" s="4" t="s">
        <v>14</v>
      </c>
      <c r="K19" s="4" t="s">
        <v>323</v>
      </c>
      <c r="L19" s="27"/>
      <c r="M19" s="27" t="n">
        <v>10</v>
      </c>
      <c r="N19" s="87" t="s">
        <v>300</v>
      </c>
      <c r="O19" s="0" t="n">
        <v>25</v>
      </c>
      <c r="P19" s="0" t="s">
        <v>324</v>
      </c>
      <c r="Q19" s="4" t="s">
        <v>210</v>
      </c>
      <c r="R19" s="4" t="s">
        <v>322</v>
      </c>
      <c r="S19" s="45"/>
      <c r="T19" s="45"/>
      <c r="W19" s="0" t="n">
        <v>5</v>
      </c>
      <c r="X19" s="4" t="s">
        <v>38</v>
      </c>
      <c r="Y19" s="4" t="s">
        <v>309</v>
      </c>
      <c r="Z19" s="10" t="n">
        <v>18</v>
      </c>
      <c r="AA19" s="10" t="s">
        <v>300</v>
      </c>
      <c r="AB19" s="0" t="n">
        <v>15</v>
      </c>
      <c r="AC19" s="4" t="s">
        <v>14</v>
      </c>
      <c r="AD19" s="4" t="s">
        <v>323</v>
      </c>
      <c r="AE19" s="27" t="n">
        <v>10</v>
      </c>
      <c r="AF19" s="87" t="s">
        <v>300</v>
      </c>
      <c r="AG19" s="0" t="n">
        <v>25</v>
      </c>
      <c r="AH19" s="4" t="s">
        <v>210</v>
      </c>
      <c r="AI19" s="4" t="s">
        <v>322</v>
      </c>
      <c r="AJ19" s="45"/>
    </row>
    <row r="20" customFormat="false" ht="13.5" hidden="false" customHeight="false" outlineLevel="0" collapsed="false">
      <c r="A20" s="0" t="n">
        <v>6</v>
      </c>
      <c r="B20" s="0" t="s">
        <v>272</v>
      </c>
      <c r="C20" s="4" t="s">
        <v>25</v>
      </c>
      <c r="D20" s="4" t="s">
        <v>306</v>
      </c>
      <c r="E20" s="45"/>
      <c r="F20" s="10" t="n">
        <v>44</v>
      </c>
      <c r="G20" s="10" t="s">
        <v>300</v>
      </c>
      <c r="H20" s="0" t="n">
        <v>16</v>
      </c>
      <c r="I20" s="0" t="s">
        <v>273</v>
      </c>
      <c r="J20" s="4" t="s">
        <v>28</v>
      </c>
      <c r="K20" s="4" t="s">
        <v>318</v>
      </c>
      <c r="L20" s="10"/>
      <c r="M20" s="10" t="n">
        <v>9</v>
      </c>
      <c r="N20" s="87" t="s">
        <v>300</v>
      </c>
      <c r="O20" s="0" t="n">
        <v>26</v>
      </c>
      <c r="P20" s="0" t="s">
        <v>325</v>
      </c>
      <c r="Q20" s="4" t="s">
        <v>212</v>
      </c>
      <c r="R20" s="4" t="s">
        <v>322</v>
      </c>
      <c r="S20" s="27"/>
      <c r="T20" s="27"/>
      <c r="W20" s="0" t="n">
        <v>6</v>
      </c>
      <c r="X20" s="4" t="s">
        <v>6</v>
      </c>
      <c r="Y20" s="4" t="s">
        <v>315</v>
      </c>
      <c r="Z20" s="10" t="n">
        <v>16</v>
      </c>
      <c r="AA20" s="10" t="s">
        <v>300</v>
      </c>
      <c r="AB20" s="0" t="n">
        <v>16</v>
      </c>
      <c r="AC20" s="4" t="s">
        <v>23</v>
      </c>
      <c r="AD20" s="4" t="s">
        <v>326</v>
      </c>
      <c r="AE20" s="45" t="n">
        <v>25</v>
      </c>
      <c r="AF20" s="87" t="s">
        <v>300</v>
      </c>
      <c r="AG20" s="0" t="n">
        <v>26</v>
      </c>
      <c r="AH20" s="4" t="s">
        <v>212</v>
      </c>
      <c r="AI20" s="4" t="s">
        <v>322</v>
      </c>
      <c r="AJ20" s="45"/>
    </row>
    <row r="21" customFormat="false" ht="13.5" hidden="false" customHeight="false" outlineLevel="0" collapsed="false">
      <c r="A21" s="0" t="n">
        <v>7</v>
      </c>
      <c r="B21" s="0" t="s">
        <v>263</v>
      </c>
      <c r="C21" s="4" t="s">
        <v>16</v>
      </c>
      <c r="D21" s="10" t="s">
        <v>313</v>
      </c>
      <c r="E21" s="10"/>
      <c r="F21" s="10" t="n">
        <v>40</v>
      </c>
      <c r="G21" s="10" t="s">
        <v>300</v>
      </c>
      <c r="H21" s="0" t="n">
        <v>17</v>
      </c>
      <c r="I21" s="0" t="s">
        <v>287</v>
      </c>
      <c r="J21" s="4" t="s">
        <v>156</v>
      </c>
      <c r="K21" s="4" t="s">
        <v>327</v>
      </c>
      <c r="L21" s="10"/>
      <c r="M21" s="10" t="n">
        <v>3</v>
      </c>
      <c r="N21" s="9" t="s">
        <v>163</v>
      </c>
      <c r="O21" s="0" t="n">
        <v>27</v>
      </c>
      <c r="P21" s="0" t="s">
        <v>328</v>
      </c>
      <c r="Q21" s="4" t="s">
        <v>214</v>
      </c>
      <c r="R21" s="4" t="s">
        <v>322</v>
      </c>
      <c r="S21" s="27"/>
      <c r="T21" s="27"/>
      <c r="W21" s="0" t="n">
        <v>7</v>
      </c>
      <c r="X21" s="4" t="s">
        <v>29</v>
      </c>
      <c r="Y21" s="10" t="s">
        <v>314</v>
      </c>
      <c r="Z21" s="10" t="n">
        <v>60</v>
      </c>
      <c r="AA21" s="10" t="s">
        <v>300</v>
      </c>
      <c r="AB21" s="0" t="n">
        <v>17</v>
      </c>
      <c r="AC21" s="4" t="s">
        <v>156</v>
      </c>
      <c r="AD21" s="4" t="s">
        <v>327</v>
      </c>
      <c r="AE21" s="10" t="n">
        <v>3</v>
      </c>
      <c r="AF21" s="4" t="s">
        <v>163</v>
      </c>
      <c r="AG21" s="0" t="n">
        <v>27</v>
      </c>
      <c r="AH21" s="4" t="s">
        <v>214</v>
      </c>
      <c r="AI21" s="4" t="s">
        <v>322</v>
      </c>
      <c r="AJ21" s="27"/>
    </row>
    <row r="22" customFormat="false" ht="13.5" hidden="false" customHeight="false" outlineLevel="0" collapsed="false">
      <c r="A22" s="0" t="n">
        <v>8</v>
      </c>
      <c r="B22" s="0" t="s">
        <v>264</v>
      </c>
      <c r="C22" s="4" t="s">
        <v>9</v>
      </c>
      <c r="D22" s="4" t="s">
        <v>319</v>
      </c>
      <c r="E22" s="45"/>
      <c r="F22" s="45" t="n">
        <v>40</v>
      </c>
      <c r="G22" s="10" t="s">
        <v>300</v>
      </c>
      <c r="H22" s="0" t="n">
        <v>18</v>
      </c>
      <c r="I22" s="0" t="s">
        <v>329</v>
      </c>
      <c r="J22" s="4" t="s">
        <v>178</v>
      </c>
      <c r="K22" s="4" t="s">
        <v>330</v>
      </c>
      <c r="L22" s="45"/>
      <c r="M22" s="31" t="s">
        <v>304</v>
      </c>
      <c r="N22" s="87" t="s">
        <v>312</v>
      </c>
      <c r="O22" s="0" t="n">
        <v>28</v>
      </c>
      <c r="P22" s="0" t="s">
        <v>331</v>
      </c>
      <c r="Q22" s="4" t="s">
        <v>216</v>
      </c>
      <c r="R22" s="4" t="s">
        <v>322</v>
      </c>
      <c r="S22" s="45"/>
      <c r="T22" s="45"/>
      <c r="W22" s="0" t="n">
        <v>8</v>
      </c>
      <c r="X22" s="4" t="s">
        <v>22</v>
      </c>
      <c r="Y22" s="4" t="s">
        <v>320</v>
      </c>
      <c r="Z22" s="10" t="n">
        <v>57</v>
      </c>
      <c r="AA22" s="10" t="s">
        <v>300</v>
      </c>
      <c r="AB22" s="0" t="n">
        <v>18</v>
      </c>
      <c r="AC22" s="4" t="s">
        <v>178</v>
      </c>
      <c r="AD22" s="4" t="s">
        <v>330</v>
      </c>
      <c r="AE22" s="31" t="s">
        <v>304</v>
      </c>
      <c r="AF22" s="87" t="s">
        <v>312</v>
      </c>
      <c r="AG22" s="0" t="n">
        <v>28</v>
      </c>
      <c r="AH22" s="4" t="s">
        <v>216</v>
      </c>
      <c r="AI22" s="4" t="s">
        <v>322</v>
      </c>
      <c r="AJ22" s="27"/>
    </row>
    <row r="23" customFormat="false" ht="13.5" hidden="false" customHeight="false" outlineLevel="0" collapsed="false">
      <c r="A23" s="0" t="n">
        <v>9</v>
      </c>
      <c r="B23" s="0" t="s">
        <v>267</v>
      </c>
      <c r="C23" s="4" t="s">
        <v>27</v>
      </c>
      <c r="D23" s="4" t="s">
        <v>332</v>
      </c>
      <c r="E23" s="45" t="n">
        <v>3</v>
      </c>
      <c r="F23" s="45" t="n">
        <v>30</v>
      </c>
      <c r="G23" s="10" t="s">
        <v>300</v>
      </c>
      <c r="H23" s="0" t="n">
        <v>19</v>
      </c>
      <c r="I23" s="0" t="s">
        <v>333</v>
      </c>
      <c r="J23" s="4" t="s">
        <v>181</v>
      </c>
      <c r="K23" s="4" t="s">
        <v>334</v>
      </c>
      <c r="M23" s="31" t="s">
        <v>304</v>
      </c>
      <c r="N23" s="87" t="s">
        <v>335</v>
      </c>
      <c r="O23" s="0" t="n">
        <v>29</v>
      </c>
      <c r="P23" s="0" t="s">
        <v>336</v>
      </c>
      <c r="Q23" s="4" t="s">
        <v>218</v>
      </c>
      <c r="R23" s="4" t="s">
        <v>322</v>
      </c>
      <c r="W23" s="0" t="n">
        <v>9</v>
      </c>
      <c r="X23" s="4" t="s">
        <v>31</v>
      </c>
      <c r="Y23" s="10" t="s">
        <v>301</v>
      </c>
      <c r="Z23" s="10" t="n">
        <v>22</v>
      </c>
      <c r="AA23" s="10" t="s">
        <v>300</v>
      </c>
      <c r="AB23" s="0" t="n">
        <v>19</v>
      </c>
      <c r="AC23" s="4" t="s">
        <v>181</v>
      </c>
      <c r="AD23" s="4" t="s">
        <v>334</v>
      </c>
      <c r="AE23" s="31" t="s">
        <v>304</v>
      </c>
      <c r="AF23" s="87" t="s">
        <v>335</v>
      </c>
      <c r="AG23" s="0" t="n">
        <v>29</v>
      </c>
      <c r="AH23" s="4" t="s">
        <v>218</v>
      </c>
      <c r="AI23" s="4" t="s">
        <v>322</v>
      </c>
      <c r="AJ23" s="45"/>
    </row>
    <row r="24" customFormat="false" ht="13.5" hidden="false" customHeight="false" outlineLevel="0" collapsed="false">
      <c r="A24" s="0" t="n">
        <v>10</v>
      </c>
      <c r="B24" s="10" t="s">
        <v>266</v>
      </c>
      <c r="C24" s="4" t="s">
        <v>23</v>
      </c>
      <c r="D24" s="4" t="s">
        <v>326</v>
      </c>
      <c r="F24" s="45" t="n">
        <v>25</v>
      </c>
      <c r="G24" s="87" t="s">
        <v>300</v>
      </c>
      <c r="H24" s="0" t="n">
        <v>20</v>
      </c>
      <c r="I24" s="0" t="s">
        <v>302</v>
      </c>
      <c r="J24" s="4" t="s">
        <v>187</v>
      </c>
      <c r="K24" s="4" t="s">
        <v>337</v>
      </c>
      <c r="L24" s="45"/>
      <c r="M24" s="31" t="s">
        <v>304</v>
      </c>
      <c r="N24" s="87" t="s">
        <v>312</v>
      </c>
      <c r="O24" s="0" t="n">
        <v>30</v>
      </c>
      <c r="P24" s="0" t="s">
        <v>338</v>
      </c>
      <c r="Q24" s="4" t="s">
        <v>222</v>
      </c>
      <c r="R24" s="4" t="s">
        <v>322</v>
      </c>
      <c r="W24" s="0" t="n">
        <v>10</v>
      </c>
      <c r="X24" s="4" t="s">
        <v>27</v>
      </c>
      <c r="Y24" s="4" t="s">
        <v>332</v>
      </c>
      <c r="Z24" s="45" t="n">
        <v>30</v>
      </c>
      <c r="AA24" s="87" t="s">
        <v>300</v>
      </c>
      <c r="AB24" s="0" t="n">
        <v>20</v>
      </c>
      <c r="AC24" s="4" t="s">
        <v>187</v>
      </c>
      <c r="AD24" s="4" t="s">
        <v>337</v>
      </c>
      <c r="AE24" s="31" t="s">
        <v>304</v>
      </c>
      <c r="AF24" s="87" t="s">
        <v>312</v>
      </c>
      <c r="AG24" s="0" t="n">
        <v>30</v>
      </c>
      <c r="AH24" s="4" t="s">
        <v>222</v>
      </c>
      <c r="AI24" s="4" t="s">
        <v>322</v>
      </c>
    </row>
    <row r="25" customFormat="false" ht="13.7" hidden="false" customHeight="true" outlineLevel="0" collapsed="false"/>
    <row r="26" customFormat="false" ht="13.7" hidden="false" customHeight="true" outlineLevel="0" collapsed="false">
      <c r="G26" s="10"/>
      <c r="W26" s="0" t="n">
        <v>1</v>
      </c>
      <c r="X26" s="4" t="s">
        <v>35</v>
      </c>
      <c r="Y26" s="4" t="s">
        <v>299</v>
      </c>
      <c r="Z26" s="45" t="n">
        <v>70</v>
      </c>
      <c r="AA26" s="10" t="s">
        <v>300</v>
      </c>
      <c r="AB26" s="0" t="n">
        <v>11</v>
      </c>
      <c r="AC26" s="4" t="s">
        <v>31</v>
      </c>
      <c r="AD26" s="10" t="s">
        <v>301</v>
      </c>
      <c r="AE26" s="10" t="n">
        <v>22</v>
      </c>
      <c r="AF26" s="87" t="s">
        <v>300</v>
      </c>
      <c r="AG26" s="0" t="n">
        <v>21</v>
      </c>
      <c r="AH26" s="4" t="s">
        <v>187</v>
      </c>
      <c r="AI26" s="4" t="s">
        <v>337</v>
      </c>
      <c r="AJ26" s="31" t="s">
        <v>304</v>
      </c>
      <c r="AK26" s="87" t="s">
        <v>312</v>
      </c>
    </row>
    <row r="27" customFormat="false" ht="13.7" hidden="false" customHeight="true" outlineLevel="0" collapsed="false">
      <c r="W27" s="0" t="n">
        <v>2</v>
      </c>
      <c r="X27" s="4" t="s">
        <v>29</v>
      </c>
      <c r="Y27" s="10" t="s">
        <v>314</v>
      </c>
      <c r="Z27" s="10" t="n">
        <v>60</v>
      </c>
      <c r="AA27" s="10" t="s">
        <v>300</v>
      </c>
      <c r="AB27" s="0" t="n">
        <v>12</v>
      </c>
      <c r="AC27" s="4" t="s">
        <v>38</v>
      </c>
      <c r="AD27" s="4" t="s">
        <v>309</v>
      </c>
      <c r="AE27" s="10" t="n">
        <v>18</v>
      </c>
      <c r="AF27" s="87" t="s">
        <v>300</v>
      </c>
      <c r="AG27" s="0" t="n">
        <v>22</v>
      </c>
      <c r="AH27" s="4" t="s">
        <v>200</v>
      </c>
      <c r="AI27" s="4" t="s">
        <v>311</v>
      </c>
      <c r="AJ27" s="31" t="s">
        <v>304</v>
      </c>
      <c r="AK27" s="87" t="s">
        <v>312</v>
      </c>
    </row>
    <row r="28" customFormat="false" ht="13.7" hidden="false" customHeight="true" outlineLevel="0" collapsed="false">
      <c r="W28" s="0" t="n">
        <v>3</v>
      </c>
      <c r="X28" s="4" t="s">
        <v>22</v>
      </c>
      <c r="Y28" s="4" t="s">
        <v>320</v>
      </c>
      <c r="Z28" s="10" t="n">
        <v>57</v>
      </c>
      <c r="AA28" s="10" t="s">
        <v>300</v>
      </c>
      <c r="AB28" s="0" t="n">
        <v>13</v>
      </c>
      <c r="AC28" s="4" t="s">
        <v>6</v>
      </c>
      <c r="AD28" s="4" t="s">
        <v>315</v>
      </c>
      <c r="AE28" s="10" t="n">
        <v>16</v>
      </c>
      <c r="AF28" s="87" t="s">
        <v>300</v>
      </c>
      <c r="AG28" s="0" t="n">
        <v>23</v>
      </c>
      <c r="AH28" s="4" t="s">
        <v>204</v>
      </c>
      <c r="AI28" s="4" t="s">
        <v>317</v>
      </c>
      <c r="AJ28" s="31" t="s">
        <v>304</v>
      </c>
      <c r="AK28" s="87" t="s">
        <v>312</v>
      </c>
    </row>
    <row r="29" customFormat="false" ht="13.7" hidden="false" customHeight="true" outlineLevel="0" collapsed="false">
      <c r="W29" s="0" t="n">
        <v>4</v>
      </c>
      <c r="X29" s="4" t="s">
        <v>19</v>
      </c>
      <c r="Y29" s="4" t="s">
        <v>307</v>
      </c>
      <c r="Z29" s="45" t="n">
        <v>49</v>
      </c>
      <c r="AA29" s="10" t="s">
        <v>300</v>
      </c>
      <c r="AB29" s="0" t="n">
        <v>14</v>
      </c>
      <c r="AC29" s="4" t="s">
        <v>28</v>
      </c>
      <c r="AD29" s="4" t="s">
        <v>318</v>
      </c>
      <c r="AE29" s="10" t="n">
        <v>13</v>
      </c>
      <c r="AF29" s="87" t="s">
        <v>300</v>
      </c>
      <c r="AG29" s="0" t="n">
        <v>24</v>
      </c>
      <c r="AH29" s="4" t="s">
        <v>208</v>
      </c>
      <c r="AI29" s="4" t="s">
        <v>322</v>
      </c>
      <c r="AJ29" s="45"/>
    </row>
    <row r="30" customFormat="false" ht="13.7" hidden="false" customHeight="true" outlineLevel="0" collapsed="false">
      <c r="W30" s="0" t="n">
        <v>5</v>
      </c>
      <c r="X30" s="4" t="s">
        <v>25</v>
      </c>
      <c r="Y30" s="4" t="s">
        <v>306</v>
      </c>
      <c r="Z30" s="10" t="n">
        <v>44</v>
      </c>
      <c r="AA30" s="10" t="s">
        <v>300</v>
      </c>
      <c r="AB30" s="0" t="n">
        <v>15</v>
      </c>
      <c r="AC30" s="4" t="s">
        <v>42</v>
      </c>
      <c r="AD30" s="4" t="s">
        <v>307</v>
      </c>
      <c r="AE30" s="10" t="n">
        <v>10</v>
      </c>
      <c r="AF30" s="87" t="s">
        <v>300</v>
      </c>
      <c r="AG30" s="0" t="n">
        <v>25</v>
      </c>
      <c r="AH30" s="4" t="s">
        <v>210</v>
      </c>
      <c r="AI30" s="4" t="s">
        <v>322</v>
      </c>
      <c r="AJ30" s="45"/>
    </row>
    <row r="31" customFormat="false" ht="13.7" hidden="false" customHeight="true" outlineLevel="0" collapsed="false">
      <c r="W31" s="0" t="n">
        <v>6</v>
      </c>
      <c r="X31" s="4" t="s">
        <v>24</v>
      </c>
      <c r="Y31" s="4" t="s">
        <v>308</v>
      </c>
      <c r="Z31" s="45" t="n">
        <v>41</v>
      </c>
      <c r="AA31" s="10" t="s">
        <v>300</v>
      </c>
      <c r="AB31" s="0" t="n">
        <v>16</v>
      </c>
      <c r="AC31" s="4" t="s">
        <v>14</v>
      </c>
      <c r="AD31" s="4" t="s">
        <v>323</v>
      </c>
      <c r="AE31" s="27" t="n">
        <v>10</v>
      </c>
      <c r="AF31" s="87" t="s">
        <v>300</v>
      </c>
      <c r="AG31" s="0" t="n">
        <v>26</v>
      </c>
      <c r="AH31" s="4" t="s">
        <v>212</v>
      </c>
      <c r="AI31" s="4" t="s">
        <v>322</v>
      </c>
      <c r="AJ31" s="27"/>
    </row>
    <row r="32" customFormat="false" ht="13.7" hidden="false" customHeight="true" outlineLevel="0" collapsed="false">
      <c r="W32" s="0" t="n">
        <v>7</v>
      </c>
      <c r="X32" s="4" t="s">
        <v>16</v>
      </c>
      <c r="Y32" s="10" t="s">
        <v>313</v>
      </c>
      <c r="Z32" s="10" t="n">
        <v>40</v>
      </c>
      <c r="AA32" s="10" t="s">
        <v>300</v>
      </c>
      <c r="AB32" s="0" t="n">
        <v>17</v>
      </c>
      <c r="AC32" s="4" t="s">
        <v>156</v>
      </c>
      <c r="AD32" s="4" t="s">
        <v>327</v>
      </c>
      <c r="AE32" s="10" t="n">
        <v>3</v>
      </c>
      <c r="AF32" s="4" t="s">
        <v>163</v>
      </c>
      <c r="AG32" s="0" t="n">
        <v>27</v>
      </c>
      <c r="AH32" s="4" t="s">
        <v>214</v>
      </c>
      <c r="AI32" s="4" t="s">
        <v>322</v>
      </c>
      <c r="AJ32" s="27"/>
    </row>
    <row r="33" customFormat="false" ht="13.7" hidden="false" customHeight="true" outlineLevel="0" collapsed="false">
      <c r="W33" s="0" t="n">
        <v>8</v>
      </c>
      <c r="X33" s="4" t="s">
        <v>9</v>
      </c>
      <c r="Y33" s="4" t="s">
        <v>319</v>
      </c>
      <c r="Z33" s="45" t="n">
        <v>40</v>
      </c>
      <c r="AA33" s="10" t="s">
        <v>300</v>
      </c>
      <c r="AB33" s="0" t="n">
        <v>18</v>
      </c>
      <c r="AC33" s="4" t="s">
        <v>181</v>
      </c>
      <c r="AD33" s="4" t="s">
        <v>334</v>
      </c>
      <c r="AE33" s="31" t="s">
        <v>304</v>
      </c>
      <c r="AF33" s="87" t="s">
        <v>335</v>
      </c>
      <c r="AG33" s="0" t="n">
        <v>28</v>
      </c>
      <c r="AH33" s="4" t="s">
        <v>216</v>
      </c>
      <c r="AI33" s="4" t="s">
        <v>322</v>
      </c>
      <c r="AJ33" s="45"/>
    </row>
    <row r="34" customFormat="false" ht="13.7" hidden="false" customHeight="true" outlineLevel="0" collapsed="false">
      <c r="W34" s="0" t="n">
        <v>9</v>
      </c>
      <c r="X34" s="4" t="s">
        <v>27</v>
      </c>
      <c r="Y34" s="4" t="s">
        <v>332</v>
      </c>
      <c r="Z34" s="45" t="n">
        <v>30</v>
      </c>
      <c r="AA34" s="87" t="s">
        <v>300</v>
      </c>
      <c r="AB34" s="0" t="n">
        <v>19</v>
      </c>
      <c r="AC34" s="4" t="s">
        <v>190</v>
      </c>
      <c r="AD34" s="4" t="s">
        <v>303</v>
      </c>
      <c r="AE34" s="31" t="s">
        <v>304</v>
      </c>
      <c r="AF34" s="87" t="s">
        <v>305</v>
      </c>
      <c r="AG34" s="0" t="n">
        <v>29</v>
      </c>
      <c r="AH34" s="4" t="s">
        <v>218</v>
      </c>
      <c r="AI34" s="4" t="s">
        <v>322</v>
      </c>
    </row>
    <row r="35" customFormat="false" ht="13.7" hidden="false" customHeight="true" outlineLevel="0" collapsed="false">
      <c r="W35" s="0" t="n">
        <v>10</v>
      </c>
      <c r="X35" s="4" t="s">
        <v>23</v>
      </c>
      <c r="Y35" s="4" t="s">
        <v>326</v>
      </c>
      <c r="Z35" s="45" t="n">
        <v>25</v>
      </c>
      <c r="AA35" s="10" t="s">
        <v>300</v>
      </c>
      <c r="AB35" s="0" t="n">
        <v>20</v>
      </c>
      <c r="AC35" s="4" t="s">
        <v>178</v>
      </c>
      <c r="AD35" s="4" t="s">
        <v>330</v>
      </c>
      <c r="AE35" s="31" t="s">
        <v>304</v>
      </c>
      <c r="AF35" s="87" t="s">
        <v>312</v>
      </c>
      <c r="AG35" s="0" t="n">
        <v>30</v>
      </c>
      <c r="AH35" s="4" t="s">
        <v>222</v>
      </c>
      <c r="AI35" s="4" t="s">
        <v>322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12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K27" activeCellId="0" sqref="K27"/>
    </sheetView>
  </sheetViews>
  <sheetFormatPr defaultRowHeight="13.5"/>
  <cols>
    <col collapsed="false" hidden="false" max="8" min="1" style="88" width="9"/>
    <col collapsed="false" hidden="false" max="1025" min="9" style="0" width="8.57085020242915"/>
  </cols>
  <sheetData>
    <row r="1" customFormat="false" ht="13.5" hidden="false" customHeight="false" outlineLevel="0" collapsed="false">
      <c r="A1" s="0"/>
      <c r="B1" s="0"/>
      <c r="C1" s="0"/>
      <c r="D1" s="0"/>
      <c r="E1" s="0"/>
      <c r="F1" s="88" t="s">
        <v>339</v>
      </c>
      <c r="G1" s="0"/>
      <c r="H1" s="0"/>
    </row>
    <row r="2" customFormat="false" ht="13.5" hidden="false" customHeight="false" outlineLevel="0" collapsed="false">
      <c r="A2" s="88" t="s">
        <v>340</v>
      </c>
      <c r="B2" s="88" t="s">
        <v>341</v>
      </c>
      <c r="C2" s="0"/>
      <c r="D2" s="0"/>
      <c r="E2" s="0"/>
      <c r="F2" s="88" t="n">
        <v>416</v>
      </c>
      <c r="G2" s="0"/>
      <c r="H2" s="0"/>
    </row>
    <row r="3" customFormat="false" ht="13.5" hidden="false" customHeight="false" outlineLevel="0" collapsed="false">
      <c r="A3" s="89" t="n">
        <v>1</v>
      </c>
      <c r="B3" s="89" t="n">
        <v>1</v>
      </c>
      <c r="C3" s="89"/>
      <c r="D3" s="89"/>
      <c r="E3" s="89"/>
      <c r="F3" s="89" t="n">
        <f aca="false">C3+D3+E3+F2</f>
        <v>416</v>
      </c>
      <c r="G3" s="89"/>
      <c r="H3" s="89"/>
      <c r="I3" s="0" t="s">
        <v>13</v>
      </c>
      <c r="P3" s="0" t="s">
        <v>13</v>
      </c>
    </row>
    <row r="4" customFormat="false" ht="13.5" hidden="false" customHeight="false" outlineLevel="0" collapsed="false">
      <c r="A4" s="89" t="n">
        <v>1</v>
      </c>
      <c r="B4" s="89" t="n">
        <v>2</v>
      </c>
      <c r="C4" s="89" t="n">
        <v>10</v>
      </c>
      <c r="D4" s="89"/>
      <c r="E4" s="89"/>
      <c r="F4" s="89" t="n">
        <f aca="false">C4+D4+E4+F3</f>
        <v>426</v>
      </c>
      <c r="G4" s="89"/>
      <c r="H4" s="89"/>
      <c r="I4" s="0" t="s">
        <v>15</v>
      </c>
      <c r="J4" s="90" t="s">
        <v>14</v>
      </c>
      <c r="P4" s="0" t="s">
        <v>15</v>
      </c>
    </row>
    <row r="5" customFormat="false" ht="13.5" hidden="false" customHeight="false" outlineLevel="0" collapsed="false">
      <c r="A5" s="89" t="n">
        <v>1</v>
      </c>
      <c r="B5" s="89" t="n">
        <v>3</v>
      </c>
      <c r="C5" s="89"/>
      <c r="D5" s="89"/>
      <c r="E5" s="89"/>
      <c r="F5" s="89" t="n">
        <f aca="false">C5+D5+E5+F4</f>
        <v>426</v>
      </c>
      <c r="G5" s="89"/>
      <c r="H5" s="89"/>
      <c r="I5" s="0" t="s">
        <v>17</v>
      </c>
      <c r="P5" s="0" t="s">
        <v>17</v>
      </c>
    </row>
    <row r="6" customFormat="false" ht="13.5" hidden="false" customHeight="false" outlineLevel="0" collapsed="false">
      <c r="A6" s="89" t="n">
        <v>1</v>
      </c>
      <c r="B6" s="89" t="n">
        <v>4</v>
      </c>
      <c r="C6" s="89"/>
      <c r="D6" s="89"/>
      <c r="E6" s="89" t="n">
        <v>-49</v>
      </c>
      <c r="F6" s="91" t="n">
        <f aca="false">C6+D6+E6+F5</f>
        <v>377</v>
      </c>
      <c r="G6" s="89"/>
      <c r="H6" s="89"/>
      <c r="I6" s="0" t="s">
        <v>18</v>
      </c>
      <c r="J6" s="13"/>
      <c r="O6" s="14" t="s">
        <v>19</v>
      </c>
      <c r="P6" s="0" t="s">
        <v>18</v>
      </c>
    </row>
    <row r="7" customFormat="false" ht="13.5" hidden="false" customHeight="false" outlineLevel="0" collapsed="false">
      <c r="A7" s="89" t="n">
        <v>1</v>
      </c>
      <c r="B7" s="89" t="n">
        <v>5</v>
      </c>
      <c r="C7" s="89"/>
      <c r="D7" s="89"/>
      <c r="E7" s="89"/>
      <c r="F7" s="89" t="n">
        <f aca="false">C7+D7+E7+F6</f>
        <v>377</v>
      </c>
      <c r="G7" s="89"/>
      <c r="H7" s="89"/>
      <c r="I7" s="0" t="s">
        <v>20</v>
      </c>
      <c r="J7" s="13"/>
      <c r="P7" s="0" t="s">
        <v>20</v>
      </c>
    </row>
    <row r="8" customFormat="false" ht="13.5" hidden="false" customHeight="false" outlineLevel="0" collapsed="false">
      <c r="A8" s="89" t="n">
        <v>1</v>
      </c>
      <c r="B8" s="89" t="n">
        <v>6</v>
      </c>
      <c r="C8" s="89" t="n">
        <v>57</v>
      </c>
      <c r="D8" s="89"/>
      <c r="E8" s="89"/>
      <c r="F8" s="89" t="n">
        <f aca="false">C8+D8+E8+F7</f>
        <v>434</v>
      </c>
      <c r="G8" s="89"/>
      <c r="H8" s="89"/>
      <c r="I8" s="0" t="s">
        <v>21</v>
      </c>
      <c r="J8" s="16" t="s">
        <v>22</v>
      </c>
      <c r="P8" s="0" t="s">
        <v>21</v>
      </c>
    </row>
    <row r="9" customFormat="false" ht="13.5" hidden="false" customHeight="false" outlineLevel="0" collapsed="false">
      <c r="A9" s="89" t="n">
        <v>1</v>
      </c>
      <c r="B9" s="89" t="n">
        <v>7</v>
      </c>
      <c r="C9" s="89" t="n">
        <v>30</v>
      </c>
      <c r="D9" s="89"/>
      <c r="E9" s="89" t="n">
        <v>-60</v>
      </c>
      <c r="F9" s="89" t="n">
        <f aca="false">C9+D9+E9+F8</f>
        <v>404</v>
      </c>
      <c r="G9" s="89"/>
      <c r="H9" s="89"/>
      <c r="I9" s="0" t="s">
        <v>26</v>
      </c>
      <c r="J9" s="16" t="s">
        <v>27</v>
      </c>
      <c r="O9" s="17" t="s">
        <v>29</v>
      </c>
      <c r="P9" s="0" t="s">
        <v>26</v>
      </c>
    </row>
    <row r="10" customFormat="false" ht="13.5" hidden="false" customHeight="false" outlineLevel="0" collapsed="false">
      <c r="A10" s="89" t="n">
        <v>1</v>
      </c>
      <c r="B10" s="89" t="n">
        <v>8</v>
      </c>
      <c r="C10" s="89" t="n">
        <v>34</v>
      </c>
      <c r="D10" s="89"/>
      <c r="E10" s="89"/>
      <c r="F10" s="89" t="n">
        <f aca="false">C10+D10+E10+F9</f>
        <v>438</v>
      </c>
      <c r="G10" s="89"/>
      <c r="H10" s="89"/>
      <c r="I10" s="0" t="s">
        <v>30</v>
      </c>
      <c r="J10" s="16" t="s">
        <v>31</v>
      </c>
      <c r="P10" s="0" t="s">
        <v>30</v>
      </c>
    </row>
    <row r="11" customFormat="false" ht="13.5" hidden="false" customHeight="false" outlineLevel="0" collapsed="false">
      <c r="A11" s="89" t="n">
        <v>1</v>
      </c>
      <c r="B11" s="89" t="n">
        <v>9</v>
      </c>
      <c r="C11" s="89"/>
      <c r="D11" s="89"/>
      <c r="E11" s="89"/>
      <c r="F11" s="89" t="n">
        <f aca="false">C11+D11+E11+F10</f>
        <v>438</v>
      </c>
      <c r="G11" s="89"/>
      <c r="H11" s="89"/>
      <c r="I11" s="0" t="s">
        <v>32</v>
      </c>
      <c r="J11" s="13"/>
      <c r="O11" s="14"/>
      <c r="P11" s="0" t="s">
        <v>32</v>
      </c>
    </row>
    <row r="12" customFormat="false" ht="13.5" hidden="false" customHeight="false" outlineLevel="0" collapsed="false">
      <c r="A12" s="89" t="n">
        <v>1</v>
      </c>
      <c r="B12" s="89" t="n">
        <v>10</v>
      </c>
      <c r="C12" s="89"/>
      <c r="D12" s="89"/>
      <c r="E12" s="89"/>
      <c r="F12" s="89" t="n">
        <f aca="false">C12+D12+E12+F11</f>
        <v>438</v>
      </c>
      <c r="G12" s="89"/>
      <c r="H12" s="89"/>
      <c r="I12" s="0" t="s">
        <v>33</v>
      </c>
      <c r="P12" s="0" t="s">
        <v>33</v>
      </c>
    </row>
    <row r="13" customFormat="false" ht="13.5" hidden="false" customHeight="false" outlineLevel="0" collapsed="false">
      <c r="A13" s="89" t="n">
        <v>1</v>
      </c>
      <c r="B13" s="89" t="n">
        <v>11</v>
      </c>
      <c r="C13" s="89" t="n">
        <v>49</v>
      </c>
      <c r="D13" s="89"/>
      <c r="E13" s="89"/>
      <c r="F13" s="89" t="n">
        <f aca="false">C13+D13+E13+F12</f>
        <v>487</v>
      </c>
      <c r="G13" s="89"/>
      <c r="H13" s="89"/>
      <c r="I13" s="0" t="s">
        <v>34</v>
      </c>
      <c r="J13" s="16" t="s">
        <v>19</v>
      </c>
      <c r="P13" s="0" t="s">
        <v>34</v>
      </c>
    </row>
    <row r="14" customFormat="false" ht="13.5" hidden="false" customHeight="false" outlineLevel="0" collapsed="false">
      <c r="A14" s="89" t="n">
        <v>1</v>
      </c>
      <c r="B14" s="89" t="n">
        <v>12</v>
      </c>
      <c r="C14" s="89"/>
      <c r="D14" s="89"/>
      <c r="E14" s="89" t="n">
        <v>-70</v>
      </c>
      <c r="F14" s="89" t="n">
        <f aca="false">C14+D14+E14+F13</f>
        <v>417</v>
      </c>
      <c r="G14" s="89"/>
      <c r="H14" s="89"/>
      <c r="I14" s="0" t="s">
        <v>36</v>
      </c>
      <c r="J14" s="13"/>
      <c r="O14" s="4" t="s">
        <v>35</v>
      </c>
      <c r="P14" s="0" t="s">
        <v>36</v>
      </c>
    </row>
    <row r="15" customFormat="false" ht="13.5" hidden="false" customHeight="false" outlineLevel="0" collapsed="false">
      <c r="A15" s="89" t="n">
        <v>1</v>
      </c>
      <c r="B15" s="89" t="n">
        <v>13</v>
      </c>
      <c r="C15" s="89"/>
      <c r="D15" s="89"/>
      <c r="E15" s="89"/>
      <c r="F15" s="89" t="n">
        <f aca="false">C15+D15+E15+F14</f>
        <v>417</v>
      </c>
      <c r="G15" s="89"/>
      <c r="H15" s="89"/>
      <c r="I15" s="0" t="s">
        <v>37</v>
      </c>
      <c r="J15" s="13"/>
      <c r="P15" s="0" t="s">
        <v>37</v>
      </c>
    </row>
    <row r="16" customFormat="false" ht="13.5" hidden="false" customHeight="false" outlineLevel="0" collapsed="false">
      <c r="A16" s="89" t="n">
        <v>1</v>
      </c>
      <c r="B16" s="89" t="n">
        <v>14</v>
      </c>
      <c r="C16" s="89" t="n">
        <v>60</v>
      </c>
      <c r="D16" s="89"/>
      <c r="E16" s="89"/>
      <c r="F16" s="89" t="n">
        <f aca="false">C16+D16+E16+F15</f>
        <v>477</v>
      </c>
      <c r="G16" s="89"/>
      <c r="H16" s="89"/>
      <c r="I16" s="0" t="s">
        <v>39</v>
      </c>
      <c r="J16" s="92" t="s">
        <v>29</v>
      </c>
      <c r="P16" s="0" t="s">
        <v>39</v>
      </c>
    </row>
    <row r="17" customFormat="false" ht="13.5" hidden="false" customHeight="false" outlineLevel="0" collapsed="false">
      <c r="A17" s="89" t="n">
        <v>1</v>
      </c>
      <c r="B17" s="89" t="n">
        <v>15</v>
      </c>
      <c r="C17" s="89"/>
      <c r="D17" s="89"/>
      <c r="E17" s="89"/>
      <c r="F17" s="89" t="n">
        <f aca="false">C17+D17+E17+F16</f>
        <v>477</v>
      </c>
      <c r="G17" s="89"/>
      <c r="H17" s="89"/>
      <c r="I17" s="0" t="s">
        <v>40</v>
      </c>
      <c r="J17" s="13"/>
      <c r="P17" s="0" t="s">
        <v>40</v>
      </c>
    </row>
    <row r="18" customFormat="false" ht="13.5" hidden="false" customHeight="false" outlineLevel="0" collapsed="false">
      <c r="A18" s="89" t="n">
        <v>1</v>
      </c>
      <c r="B18" s="89" t="n">
        <v>16</v>
      </c>
      <c r="C18" s="89"/>
      <c r="D18" s="89"/>
      <c r="E18" s="89" t="n">
        <v>-10</v>
      </c>
      <c r="F18" s="89" t="n">
        <f aca="false">C18+D18+E18+F17</f>
        <v>467</v>
      </c>
      <c r="G18" s="89"/>
      <c r="H18" s="89"/>
      <c r="I18" s="0" t="s">
        <v>41</v>
      </c>
      <c r="O18" s="17" t="s">
        <v>42</v>
      </c>
      <c r="P18" s="0" t="s">
        <v>41</v>
      </c>
    </row>
    <row r="19" customFormat="false" ht="13.5" hidden="false" customHeight="false" outlineLevel="0" collapsed="false">
      <c r="A19" s="89" t="n">
        <v>1</v>
      </c>
      <c r="B19" s="89" t="n">
        <v>17</v>
      </c>
      <c r="C19" s="89"/>
      <c r="D19" s="89"/>
      <c r="E19" s="89"/>
      <c r="F19" s="89" t="n">
        <f aca="false">C19+D19+E19+F18</f>
        <v>467</v>
      </c>
      <c r="G19" s="89"/>
      <c r="H19" s="89"/>
      <c r="I19" s="0" t="s">
        <v>43</v>
      </c>
      <c r="J19" s="13"/>
      <c r="P19" s="0" t="s">
        <v>43</v>
      </c>
    </row>
    <row r="20" customFormat="false" ht="13.5" hidden="false" customHeight="false" outlineLevel="0" collapsed="false">
      <c r="A20" s="89" t="n">
        <v>1</v>
      </c>
      <c r="B20" s="89" t="n">
        <v>18</v>
      </c>
      <c r="C20" s="89"/>
      <c r="D20" s="89"/>
      <c r="E20" s="89"/>
      <c r="F20" s="89" t="n">
        <f aca="false">C20+D20+E20+F19</f>
        <v>467</v>
      </c>
      <c r="G20" s="89"/>
      <c r="H20" s="89"/>
      <c r="I20" s="0" t="s">
        <v>44</v>
      </c>
      <c r="J20" s="10"/>
      <c r="K20" s="10"/>
      <c r="P20" s="0" t="s">
        <v>44</v>
      </c>
    </row>
    <row r="21" customFormat="false" ht="13.5" hidden="false" customHeight="false" outlineLevel="0" collapsed="false">
      <c r="A21" s="89" t="n">
        <v>1</v>
      </c>
      <c r="B21" s="89" t="n">
        <v>19</v>
      </c>
      <c r="C21" s="89"/>
      <c r="D21" s="89"/>
      <c r="E21" s="89"/>
      <c r="F21" s="89" t="n">
        <f aca="false">C21+D21+E21+F20</f>
        <v>467</v>
      </c>
      <c r="G21" s="89"/>
      <c r="H21" s="89"/>
      <c r="I21" s="0" t="s">
        <v>45</v>
      </c>
      <c r="J21" s="10"/>
      <c r="K21" s="10"/>
      <c r="P21" s="0" t="s">
        <v>45</v>
      </c>
    </row>
    <row r="22" customFormat="false" ht="13.5" hidden="false" customHeight="false" outlineLevel="0" collapsed="false">
      <c r="A22" s="89" t="n">
        <v>1</v>
      </c>
      <c r="B22" s="89" t="n">
        <v>20</v>
      </c>
      <c r="C22" s="89"/>
      <c r="D22" s="89"/>
      <c r="E22" s="89"/>
      <c r="F22" s="89" t="n">
        <f aca="false">C22+D22+E22+F21</f>
        <v>467</v>
      </c>
      <c r="G22" s="89"/>
      <c r="H22" s="89"/>
      <c r="I22" s="0" t="s">
        <v>46</v>
      </c>
      <c r="J22" s="10"/>
      <c r="K22" s="10"/>
      <c r="P22" s="0" t="s">
        <v>46</v>
      </c>
    </row>
    <row r="23" customFormat="false" ht="13.5" hidden="false" customHeight="false" outlineLevel="0" collapsed="false">
      <c r="A23" s="89" t="n">
        <v>1</v>
      </c>
      <c r="B23" s="89" t="n">
        <v>21</v>
      </c>
      <c r="C23" s="89"/>
      <c r="D23" s="89" t="n">
        <v>-40</v>
      </c>
      <c r="E23" s="89" t="n">
        <v>-40</v>
      </c>
      <c r="F23" s="89" t="n">
        <f aca="false">C23+D23+E23+F22</f>
        <v>387</v>
      </c>
      <c r="G23" s="89"/>
      <c r="H23" s="89"/>
      <c r="I23" s="0" t="s">
        <v>48</v>
      </c>
      <c r="J23" s="10"/>
      <c r="K23" s="10"/>
      <c r="N23" s="4" t="s">
        <v>9</v>
      </c>
      <c r="O23" s="23" t="s">
        <v>16</v>
      </c>
      <c r="P23" s="0" t="s">
        <v>48</v>
      </c>
    </row>
    <row r="24" customFormat="false" ht="13.5" hidden="false" customHeight="false" outlineLevel="0" collapsed="false">
      <c r="A24" s="89" t="n">
        <v>1</v>
      </c>
      <c r="B24" s="89" t="n">
        <v>22</v>
      </c>
      <c r="C24" s="89" t="n">
        <v>10</v>
      </c>
      <c r="D24" s="89"/>
      <c r="E24" s="89"/>
      <c r="F24" s="89" t="n">
        <f aca="false">C24+D24+E24+F23</f>
        <v>397</v>
      </c>
      <c r="G24" s="89"/>
      <c r="H24" s="89"/>
      <c r="I24" s="0" t="s">
        <v>49</v>
      </c>
      <c r="J24" s="93" t="s">
        <v>42</v>
      </c>
      <c r="K24" s="10"/>
      <c r="P24" s="0" t="s">
        <v>49</v>
      </c>
    </row>
    <row r="25" customFormat="false" ht="13.5" hidden="false" customHeight="false" outlineLevel="0" collapsed="false">
      <c r="A25" s="89" t="n">
        <v>1</v>
      </c>
      <c r="B25" s="89" t="n">
        <v>23</v>
      </c>
      <c r="C25" s="89" t="n">
        <v>70</v>
      </c>
      <c r="D25" s="89"/>
      <c r="E25" s="89"/>
      <c r="F25" s="89" t="n">
        <f aca="false">C25+D25+E25+F24</f>
        <v>467</v>
      </c>
      <c r="G25" s="89"/>
      <c r="H25" s="89"/>
      <c r="I25" s="0" t="s">
        <v>50</v>
      </c>
      <c r="J25" s="16" t="s">
        <v>35</v>
      </c>
      <c r="P25" s="0" t="s">
        <v>50</v>
      </c>
    </row>
    <row r="26" customFormat="false" ht="13.5" hidden="false" customHeight="false" outlineLevel="0" collapsed="false">
      <c r="A26" s="89" t="n">
        <v>1</v>
      </c>
      <c r="B26" s="89" t="n">
        <v>24</v>
      </c>
      <c r="C26" s="89"/>
      <c r="D26" s="89"/>
      <c r="E26" s="89"/>
      <c r="F26" s="89" t="n">
        <f aca="false">C26+D26+E26+F25</f>
        <v>467</v>
      </c>
      <c r="G26" s="89"/>
      <c r="H26" s="89"/>
      <c r="I26" s="0" t="s">
        <v>51</v>
      </c>
      <c r="P26" s="0" t="s">
        <v>51</v>
      </c>
    </row>
    <row r="27" customFormat="false" ht="13.5" hidden="false" customHeight="false" outlineLevel="0" collapsed="false">
      <c r="A27" s="89" t="n">
        <v>1</v>
      </c>
      <c r="B27" s="89" t="n">
        <v>25</v>
      </c>
      <c r="C27" s="89"/>
      <c r="D27" s="89"/>
      <c r="E27" s="89"/>
      <c r="F27" s="89" t="n">
        <f aca="false">C27+D27+E27+F26</f>
        <v>467</v>
      </c>
      <c r="G27" s="89"/>
      <c r="H27" s="89"/>
      <c r="I27" s="0" t="s">
        <v>52</v>
      </c>
      <c r="J27" s="13"/>
      <c r="P27" s="0" t="s">
        <v>52</v>
      </c>
    </row>
    <row r="28" customFormat="false" ht="13.5" hidden="false" customHeight="false" outlineLevel="0" collapsed="false">
      <c r="A28" s="89" t="n">
        <v>1</v>
      </c>
      <c r="B28" s="89" t="n">
        <v>26</v>
      </c>
      <c r="C28" s="89"/>
      <c r="D28" s="89"/>
      <c r="E28" s="89" t="n">
        <v>-25</v>
      </c>
      <c r="F28" s="89" t="n">
        <f aca="false">C28+D28+E28+F27</f>
        <v>442</v>
      </c>
      <c r="G28" s="89"/>
      <c r="H28" s="89"/>
      <c r="I28" s="0" t="s">
        <v>53</v>
      </c>
      <c r="J28" s="13"/>
      <c r="N28" s="4" t="s">
        <v>23</v>
      </c>
      <c r="P28" s="0" t="s">
        <v>53</v>
      </c>
    </row>
    <row r="29" customFormat="false" ht="13.5" hidden="false" customHeight="false" outlineLevel="0" collapsed="false">
      <c r="A29" s="89" t="n">
        <v>1</v>
      </c>
      <c r="B29" s="89" t="n">
        <v>27</v>
      </c>
      <c r="C29" s="89"/>
      <c r="D29" s="89"/>
      <c r="E29" s="89"/>
      <c r="F29" s="89" t="n">
        <f aca="false">C29+D29+E29+F28</f>
        <v>442</v>
      </c>
      <c r="G29" s="89"/>
      <c r="H29" s="89"/>
      <c r="I29" s="0" t="s">
        <v>54</v>
      </c>
      <c r="P29" s="0" t="s">
        <v>54</v>
      </c>
    </row>
    <row r="30" customFormat="false" ht="13.5" hidden="false" customHeight="false" outlineLevel="0" collapsed="false">
      <c r="A30" s="89" t="n">
        <v>1</v>
      </c>
      <c r="B30" s="89" t="n">
        <v>28</v>
      </c>
      <c r="C30" s="89"/>
      <c r="D30" s="89"/>
      <c r="E30" s="89"/>
      <c r="F30" s="89" t="n">
        <f aca="false">C30+D30+E30+F29</f>
        <v>442</v>
      </c>
      <c r="G30" s="89"/>
      <c r="H30" s="89"/>
      <c r="I30" s="0" t="s">
        <v>55</v>
      </c>
      <c r="O30" s="25"/>
      <c r="P30" s="0" t="s">
        <v>55</v>
      </c>
    </row>
    <row r="31" customFormat="false" ht="13.5" hidden="false" customHeight="false" outlineLevel="0" collapsed="false">
      <c r="A31" s="89" t="n">
        <v>1</v>
      </c>
      <c r="B31" s="89" t="n">
        <v>29</v>
      </c>
      <c r="C31" s="89"/>
      <c r="D31" s="89"/>
      <c r="E31" s="89"/>
      <c r="F31" s="89" t="n">
        <f aca="false">C31+D31+E31+F30</f>
        <v>442</v>
      </c>
      <c r="G31" s="89"/>
      <c r="H31" s="89"/>
      <c r="I31" s="0" t="s">
        <v>56</v>
      </c>
      <c r="P31" s="0" t="s">
        <v>56</v>
      </c>
    </row>
    <row r="32" customFormat="false" ht="13.5" hidden="false" customHeight="false" outlineLevel="0" collapsed="false">
      <c r="A32" s="89" t="n">
        <v>1</v>
      </c>
      <c r="B32" s="89" t="n">
        <v>30</v>
      </c>
      <c r="C32" s="89"/>
      <c r="D32" s="89"/>
      <c r="E32" s="89"/>
      <c r="F32" s="89" t="n">
        <f aca="false">C32+D32+E32+F31</f>
        <v>442</v>
      </c>
      <c r="G32" s="89"/>
      <c r="H32" s="89"/>
      <c r="I32" s="0" t="s">
        <v>57</v>
      </c>
      <c r="P32" s="0" t="s">
        <v>57</v>
      </c>
    </row>
    <row r="33" customFormat="false" ht="13.5" hidden="false" customHeight="false" outlineLevel="0" collapsed="false">
      <c r="A33" s="88" t="n">
        <v>2</v>
      </c>
      <c r="B33" s="88" t="n">
        <v>1</v>
      </c>
      <c r="C33" s="0"/>
      <c r="D33" s="0"/>
      <c r="E33" s="0"/>
      <c r="F33" s="88" t="n">
        <f aca="false">C33+D33+E33+F32</f>
        <v>442</v>
      </c>
      <c r="G33" s="0"/>
      <c r="H33" s="0"/>
      <c r="I33" s="0" t="s">
        <v>13</v>
      </c>
      <c r="P33" s="0" t="s">
        <v>13</v>
      </c>
    </row>
    <row r="34" customFormat="false" ht="13.5" hidden="false" customHeight="false" outlineLevel="0" collapsed="false">
      <c r="A34" s="88" t="n">
        <v>2</v>
      </c>
      <c r="B34" s="88" t="n">
        <v>2</v>
      </c>
      <c r="C34" s="88" t="n">
        <v>40</v>
      </c>
      <c r="D34" s="0"/>
      <c r="E34" s="0"/>
      <c r="F34" s="88" t="n">
        <f aca="false">C34+D34+E34+F33</f>
        <v>482</v>
      </c>
      <c r="G34" s="0"/>
      <c r="H34" s="0"/>
      <c r="I34" s="0" t="s">
        <v>15</v>
      </c>
      <c r="J34" s="12" t="s">
        <v>16</v>
      </c>
      <c r="P34" s="0" t="s">
        <v>15</v>
      </c>
    </row>
    <row r="35" customFormat="false" ht="13.5" hidden="false" customHeight="false" outlineLevel="0" collapsed="false">
      <c r="A35" s="88" t="n">
        <v>2</v>
      </c>
      <c r="B35" s="88" t="n">
        <v>3</v>
      </c>
      <c r="C35" s="88" t="n">
        <v>40</v>
      </c>
      <c r="D35" s="0"/>
      <c r="E35" s="0"/>
      <c r="F35" s="88" t="n">
        <f aca="false">C35+D35+E35+F34</f>
        <v>522</v>
      </c>
      <c r="G35" s="0"/>
      <c r="H35" s="0"/>
      <c r="I35" s="0" t="s">
        <v>17</v>
      </c>
      <c r="J35" s="4" t="s">
        <v>9</v>
      </c>
      <c r="P35" s="0" t="s">
        <v>17</v>
      </c>
    </row>
    <row r="36" customFormat="false" ht="13.5" hidden="false" customHeight="false" outlineLevel="0" collapsed="false">
      <c r="A36" s="88" t="n">
        <v>2</v>
      </c>
      <c r="B36" s="88" t="n">
        <v>4</v>
      </c>
      <c r="C36" s="0"/>
      <c r="D36" s="0"/>
      <c r="E36" s="0"/>
      <c r="F36" s="88" t="n">
        <f aca="false">C36+D36+E36+F35</f>
        <v>522</v>
      </c>
      <c r="G36" s="0"/>
      <c r="H36" s="0"/>
      <c r="I36" s="0" t="s">
        <v>18</v>
      </c>
      <c r="J36" s="13"/>
      <c r="P36" s="0" t="s">
        <v>18</v>
      </c>
    </row>
    <row r="37" customFormat="false" ht="13.5" hidden="false" customHeight="false" outlineLevel="0" collapsed="false">
      <c r="A37" s="88" t="n">
        <v>2</v>
      </c>
      <c r="B37" s="88" t="n">
        <v>5</v>
      </c>
      <c r="C37" s="0"/>
      <c r="D37" s="0"/>
      <c r="E37" s="0"/>
      <c r="F37" s="88" t="n">
        <f aca="false">C37+D37+E37+F36</f>
        <v>522</v>
      </c>
      <c r="G37" s="0"/>
      <c r="H37" s="0"/>
      <c r="I37" s="0" t="s">
        <v>20</v>
      </c>
      <c r="J37" s="13"/>
      <c r="P37" s="0" t="s">
        <v>20</v>
      </c>
    </row>
    <row r="38" customFormat="false" ht="13.5" hidden="false" customHeight="false" outlineLevel="0" collapsed="false">
      <c r="A38" s="88" t="n">
        <v>2</v>
      </c>
      <c r="B38" s="88" t="n">
        <v>6</v>
      </c>
      <c r="C38" s="88" t="n">
        <v>25</v>
      </c>
      <c r="D38" s="88" t="n">
        <v>-41</v>
      </c>
      <c r="E38" s="88" t="n">
        <v>-44</v>
      </c>
      <c r="F38" s="88" t="n">
        <f aca="false">C38+D38+E38+F37</f>
        <v>462</v>
      </c>
      <c r="G38" s="0"/>
      <c r="H38" s="0"/>
      <c r="I38" s="0" t="s">
        <v>21</v>
      </c>
      <c r="J38" s="13"/>
      <c r="K38" s="4" t="s">
        <v>23</v>
      </c>
      <c r="N38" s="4" t="s">
        <v>24</v>
      </c>
      <c r="O38" s="4" t="s">
        <v>25</v>
      </c>
      <c r="P38" s="0" t="s">
        <v>21</v>
      </c>
    </row>
    <row r="39" customFormat="false" ht="13.5" hidden="false" customHeight="false" outlineLevel="0" collapsed="false">
      <c r="A39" s="88" t="n">
        <v>2</v>
      </c>
      <c r="B39" s="88" t="n">
        <v>7</v>
      </c>
      <c r="C39" s="0"/>
      <c r="D39" s="0"/>
      <c r="E39" s="88" t="n">
        <v>-9</v>
      </c>
      <c r="F39" s="88" t="n">
        <f aca="false">C39+D39+E39+F38</f>
        <v>453</v>
      </c>
      <c r="G39" s="0"/>
      <c r="H39" s="0"/>
      <c r="I39" s="0" t="s">
        <v>26</v>
      </c>
      <c r="J39" s="13"/>
      <c r="O39" s="4" t="s">
        <v>28</v>
      </c>
      <c r="P39" s="0" t="s">
        <v>26</v>
      </c>
    </row>
    <row r="40" customFormat="false" ht="13.5" hidden="false" customHeight="false" outlineLevel="0" collapsed="false">
      <c r="A40" s="88" t="n">
        <v>2</v>
      </c>
      <c r="B40" s="88" t="n">
        <v>8</v>
      </c>
      <c r="C40" s="0"/>
      <c r="D40" s="0"/>
      <c r="E40" s="0"/>
      <c r="F40" s="88" t="n">
        <f aca="false">C40+D40+E40+F39</f>
        <v>453</v>
      </c>
      <c r="G40" s="0"/>
      <c r="H40" s="0"/>
      <c r="I40" s="0" t="s">
        <v>30</v>
      </c>
      <c r="J40" s="13"/>
      <c r="P40" s="0" t="s">
        <v>30</v>
      </c>
    </row>
    <row r="41" customFormat="false" ht="13.5" hidden="false" customHeight="false" outlineLevel="0" collapsed="false">
      <c r="A41" s="88" t="n">
        <v>2</v>
      </c>
      <c r="B41" s="88" t="n">
        <v>9</v>
      </c>
      <c r="C41" s="0"/>
      <c r="D41" s="0"/>
      <c r="E41" s="0"/>
      <c r="F41" s="88" t="n">
        <f aca="false">C41+D41+E41+F40</f>
        <v>453</v>
      </c>
      <c r="G41" s="0"/>
      <c r="H41" s="0"/>
      <c r="I41" s="0" t="s">
        <v>32</v>
      </c>
      <c r="J41" s="13"/>
      <c r="O41" s="14"/>
      <c r="P41" s="0" t="s">
        <v>32</v>
      </c>
    </row>
    <row r="42" customFormat="false" ht="13.5" hidden="false" customHeight="false" outlineLevel="0" collapsed="false">
      <c r="A42" s="88" t="n">
        <v>2</v>
      </c>
      <c r="B42" s="88" t="n">
        <v>10</v>
      </c>
      <c r="C42" s="0"/>
      <c r="D42" s="0"/>
      <c r="E42" s="0"/>
      <c r="F42" s="88" t="n">
        <f aca="false">C42+D42+E42+F41</f>
        <v>453</v>
      </c>
      <c r="G42" s="0"/>
      <c r="H42" s="0"/>
      <c r="I42" s="0" t="s">
        <v>33</v>
      </c>
      <c r="P42" s="0" t="s">
        <v>33</v>
      </c>
    </row>
    <row r="43" customFormat="false" ht="13.5" hidden="false" customHeight="false" outlineLevel="0" collapsed="false">
      <c r="A43" s="88" t="n">
        <v>2</v>
      </c>
      <c r="B43" s="88" t="n">
        <v>11</v>
      </c>
      <c r="C43" s="0"/>
      <c r="D43" s="0"/>
      <c r="E43" s="0"/>
      <c r="F43" s="88" t="n">
        <f aca="false">C43+D43+E43+F42</f>
        <v>453</v>
      </c>
      <c r="G43" s="0"/>
      <c r="H43" s="0"/>
      <c r="I43" s="0" t="s">
        <v>34</v>
      </c>
      <c r="J43" s="13"/>
      <c r="P43" s="0" t="s">
        <v>34</v>
      </c>
    </row>
    <row r="44" customFormat="false" ht="13.5" hidden="false" customHeight="false" outlineLevel="0" collapsed="false">
      <c r="A44" s="88" t="n">
        <v>2</v>
      </c>
      <c r="B44" s="88" t="n">
        <v>12</v>
      </c>
      <c r="C44" s="0"/>
      <c r="D44" s="0"/>
      <c r="E44" s="0"/>
      <c r="F44" s="88" t="n">
        <f aca="false">C44+D44+E44+F43</f>
        <v>453</v>
      </c>
      <c r="G44" s="0"/>
      <c r="H44" s="0"/>
      <c r="I44" s="0" t="s">
        <v>36</v>
      </c>
      <c r="J44" s="13"/>
      <c r="P44" s="0" t="s">
        <v>36</v>
      </c>
    </row>
    <row r="45" customFormat="false" ht="13.5" hidden="false" customHeight="false" outlineLevel="0" collapsed="false">
      <c r="A45" s="88" t="n">
        <v>2</v>
      </c>
      <c r="B45" s="88" t="n">
        <v>13</v>
      </c>
      <c r="C45" s="0"/>
      <c r="D45" s="0"/>
      <c r="E45" s="88" t="n">
        <v>-18</v>
      </c>
      <c r="F45" s="88" t="n">
        <f aca="false">C45+D45+E45+F44</f>
        <v>435</v>
      </c>
      <c r="G45" s="0"/>
      <c r="H45" s="0"/>
      <c r="I45" s="0" t="s">
        <v>37</v>
      </c>
      <c r="O45" s="4" t="s">
        <v>38</v>
      </c>
      <c r="P45" s="0" t="s">
        <v>37</v>
      </c>
    </row>
    <row r="46" customFormat="false" ht="13.5" hidden="false" customHeight="false" outlineLevel="0" collapsed="false">
      <c r="A46" s="88" t="n">
        <v>2</v>
      </c>
      <c r="B46" s="88" t="n">
        <v>14</v>
      </c>
      <c r="C46" s="0"/>
      <c r="D46" s="0"/>
      <c r="E46" s="88" t="n">
        <v>-10</v>
      </c>
      <c r="F46" s="88" t="n">
        <f aca="false">C46+D46+E46+F45</f>
        <v>425</v>
      </c>
      <c r="G46" s="0"/>
      <c r="H46" s="0"/>
      <c r="I46" s="0" t="s">
        <v>39</v>
      </c>
      <c r="J46" s="12"/>
      <c r="O46" s="4" t="s">
        <v>6</v>
      </c>
      <c r="P46" s="0" t="s">
        <v>39</v>
      </c>
    </row>
    <row r="47" customFormat="false" ht="13.5" hidden="false" customHeight="false" outlineLevel="0" collapsed="false">
      <c r="A47" s="88" t="n">
        <v>2</v>
      </c>
      <c r="B47" s="88" t="n">
        <v>15</v>
      </c>
      <c r="C47" s="0"/>
      <c r="D47" s="0"/>
      <c r="E47" s="0"/>
      <c r="F47" s="88" t="n">
        <f aca="false">C47+D47+E47+F46</f>
        <v>425</v>
      </c>
      <c r="G47" s="0"/>
      <c r="H47" s="0"/>
      <c r="I47" s="0" t="s">
        <v>40</v>
      </c>
      <c r="J47" s="13"/>
      <c r="O47" s="17"/>
      <c r="P47" s="0" t="s">
        <v>40</v>
      </c>
    </row>
    <row r="48" customFormat="false" ht="13.5" hidden="false" customHeight="false" outlineLevel="0" collapsed="false">
      <c r="A48" s="88" t="n">
        <v>2</v>
      </c>
      <c r="B48" s="88" t="n">
        <v>16</v>
      </c>
      <c r="C48" s="0"/>
      <c r="D48" s="0"/>
      <c r="E48" s="0"/>
      <c r="F48" s="88" t="n">
        <f aca="false">C48+D48+E48+F47</f>
        <v>425</v>
      </c>
      <c r="G48" s="0"/>
      <c r="H48" s="0"/>
      <c r="I48" s="0" t="s">
        <v>41</v>
      </c>
      <c r="P48" s="0" t="s">
        <v>41</v>
      </c>
    </row>
    <row r="49" customFormat="false" ht="13.5" hidden="false" customHeight="false" outlineLevel="0" collapsed="false">
      <c r="A49" s="88" t="n">
        <v>2</v>
      </c>
      <c r="B49" s="88" t="n">
        <v>17</v>
      </c>
      <c r="C49" s="88" t="n">
        <v>41</v>
      </c>
      <c r="D49" s="0"/>
      <c r="E49" s="0"/>
      <c r="F49" s="88" t="n">
        <f aca="false">C49+D49+E49+F48</f>
        <v>466</v>
      </c>
      <c r="G49" s="0"/>
      <c r="H49" s="0"/>
      <c r="I49" s="0" t="s">
        <v>43</v>
      </c>
      <c r="J49" s="22" t="s">
        <v>24</v>
      </c>
      <c r="P49" s="0" t="s">
        <v>43</v>
      </c>
    </row>
    <row r="50" customFormat="false" ht="13.5" hidden="false" customHeight="false" outlineLevel="0" collapsed="false">
      <c r="A50" s="88" t="n">
        <v>2</v>
      </c>
      <c r="B50" s="88" t="n">
        <v>18</v>
      </c>
      <c r="C50" s="88" t="n">
        <v>44</v>
      </c>
      <c r="D50" s="88" t="n">
        <v>9</v>
      </c>
      <c r="E50" s="0"/>
      <c r="F50" s="88" t="n">
        <f aca="false">C50+D50+E50+F49</f>
        <v>519</v>
      </c>
      <c r="G50" s="0"/>
      <c r="H50" s="0"/>
      <c r="I50" s="0" t="s">
        <v>44</v>
      </c>
      <c r="J50" s="4" t="s">
        <v>25</v>
      </c>
      <c r="K50" s="4" t="s">
        <v>28</v>
      </c>
      <c r="P50" s="0" t="s">
        <v>44</v>
      </c>
    </row>
    <row r="51" customFormat="false" ht="13.5" hidden="false" customHeight="false" outlineLevel="0" collapsed="false">
      <c r="A51" s="88" t="n">
        <v>2</v>
      </c>
      <c r="B51" s="88" t="n">
        <v>19</v>
      </c>
      <c r="C51" s="0"/>
      <c r="D51" s="0"/>
      <c r="E51" s="0"/>
      <c r="F51" s="88" t="n">
        <f aca="false">C51+D51+E51+F50</f>
        <v>519</v>
      </c>
      <c r="G51" s="0"/>
      <c r="H51" s="0"/>
      <c r="I51" s="0" t="s">
        <v>45</v>
      </c>
      <c r="J51" s="10"/>
      <c r="K51" s="10"/>
      <c r="P51" s="0" t="s">
        <v>45</v>
      </c>
    </row>
    <row r="52" customFormat="false" ht="13.5" hidden="false" customHeight="false" outlineLevel="0" collapsed="false">
      <c r="A52" s="88" t="n">
        <v>2</v>
      </c>
      <c r="B52" s="88" t="n">
        <v>20</v>
      </c>
      <c r="C52" s="0"/>
      <c r="D52" s="0"/>
      <c r="E52" s="0"/>
      <c r="F52" s="88" t="n">
        <f aca="false">C52+D52+E52+F51</f>
        <v>519</v>
      </c>
      <c r="G52" s="0"/>
      <c r="H52" s="0"/>
      <c r="I52" s="0" t="s">
        <v>46</v>
      </c>
      <c r="J52" s="10"/>
      <c r="K52" s="10"/>
      <c r="P52" s="0" t="s">
        <v>46</v>
      </c>
    </row>
    <row r="53" customFormat="false" ht="13.5" hidden="false" customHeight="false" outlineLevel="0" collapsed="false">
      <c r="A53" s="88" t="n">
        <v>2</v>
      </c>
      <c r="B53" s="88" t="n">
        <v>21</v>
      </c>
      <c r="C53" s="0"/>
      <c r="D53" s="0"/>
      <c r="E53" s="0"/>
      <c r="F53" s="88" t="n">
        <f aca="false">C53+D53+E53+F52</f>
        <v>519</v>
      </c>
      <c r="G53" s="0"/>
      <c r="H53" s="0"/>
      <c r="I53" s="0" t="s">
        <v>48</v>
      </c>
      <c r="J53" s="10"/>
      <c r="K53" s="10"/>
      <c r="O53" s="10"/>
      <c r="P53" s="0" t="s">
        <v>48</v>
      </c>
    </row>
    <row r="54" customFormat="false" ht="13.5" hidden="false" customHeight="false" outlineLevel="0" collapsed="false">
      <c r="A54" s="88" t="n">
        <v>2</v>
      </c>
      <c r="B54" s="88" t="n">
        <v>22</v>
      </c>
      <c r="C54" s="0"/>
      <c r="D54" s="0"/>
      <c r="E54" s="0"/>
      <c r="F54" s="88" t="n">
        <f aca="false">C54+D54+E54+F53</f>
        <v>519</v>
      </c>
      <c r="G54" s="0"/>
      <c r="H54" s="0"/>
      <c r="I54" s="0" t="s">
        <v>49</v>
      </c>
      <c r="K54" s="10"/>
      <c r="P54" s="0" t="s">
        <v>49</v>
      </c>
    </row>
    <row r="55" customFormat="false" ht="13.5" hidden="false" customHeight="false" outlineLevel="0" collapsed="false">
      <c r="A55" s="88" t="n">
        <v>2</v>
      </c>
      <c r="B55" s="88" t="n">
        <v>23</v>
      </c>
      <c r="C55" s="0"/>
      <c r="D55" s="0"/>
      <c r="E55" s="0"/>
      <c r="F55" s="88" t="n">
        <f aca="false">C55+D55+E55+F54</f>
        <v>519</v>
      </c>
      <c r="G55" s="0"/>
      <c r="H55" s="0"/>
      <c r="I55" s="0" t="s">
        <v>50</v>
      </c>
      <c r="P55" s="0" t="s">
        <v>50</v>
      </c>
    </row>
    <row r="56" customFormat="false" ht="13.5" hidden="false" customHeight="false" outlineLevel="0" collapsed="false">
      <c r="A56" s="88" t="n">
        <v>2</v>
      </c>
      <c r="B56" s="88" t="n">
        <v>24</v>
      </c>
      <c r="C56" s="0"/>
      <c r="D56" s="88" t="n">
        <v>-10</v>
      </c>
      <c r="E56" s="88" t="n">
        <v>-57</v>
      </c>
      <c r="F56" s="88" t="n">
        <f aca="false">C56+D56+E56+F55</f>
        <v>452</v>
      </c>
      <c r="G56" s="0"/>
      <c r="H56" s="0"/>
      <c r="I56" s="0" t="s">
        <v>51</v>
      </c>
      <c r="N56" s="14" t="s">
        <v>14</v>
      </c>
      <c r="O56" s="4" t="s">
        <v>22</v>
      </c>
      <c r="P56" s="0" t="s">
        <v>51</v>
      </c>
    </row>
    <row r="57" customFormat="false" ht="13.5" hidden="false" customHeight="false" outlineLevel="0" collapsed="false">
      <c r="A57" s="88" t="n">
        <v>2</v>
      </c>
      <c r="B57" s="88" t="n">
        <v>25</v>
      </c>
      <c r="C57" s="88" t="n">
        <v>18</v>
      </c>
      <c r="D57" s="0"/>
      <c r="E57" s="88" t="n">
        <v>-30</v>
      </c>
      <c r="F57" s="88" t="n">
        <f aca="false">C57+D57+E57+F56</f>
        <v>440</v>
      </c>
      <c r="G57" s="0"/>
      <c r="H57" s="0"/>
      <c r="I57" s="0" t="s">
        <v>52</v>
      </c>
      <c r="J57" s="22" t="s">
        <v>38</v>
      </c>
      <c r="O57" s="4" t="s">
        <v>27</v>
      </c>
      <c r="P57" s="0" t="s">
        <v>52</v>
      </c>
    </row>
    <row r="58" customFormat="false" ht="13.5" hidden="false" customHeight="false" outlineLevel="0" collapsed="false">
      <c r="A58" s="88" t="n">
        <v>2</v>
      </c>
      <c r="B58" s="88" t="n">
        <v>26</v>
      </c>
      <c r="C58" s="88" t="n">
        <v>10</v>
      </c>
      <c r="D58" s="0"/>
      <c r="E58" s="88" t="n">
        <v>-34</v>
      </c>
      <c r="F58" s="88" t="n">
        <f aca="false">C58+D58+E58+F57</f>
        <v>416</v>
      </c>
      <c r="G58" s="0"/>
      <c r="H58" s="0"/>
      <c r="I58" s="0" t="s">
        <v>53</v>
      </c>
      <c r="J58" s="22" t="s">
        <v>6</v>
      </c>
      <c r="O58" s="4" t="s">
        <v>31</v>
      </c>
      <c r="P58" s="0" t="s">
        <v>53</v>
      </c>
    </row>
    <row r="59" customFormat="false" ht="13.5" hidden="false" customHeight="false" outlineLevel="0" collapsed="false">
      <c r="A59" s="88" t="n">
        <v>2</v>
      </c>
      <c r="B59" s="88" t="n">
        <v>27</v>
      </c>
      <c r="C59" s="0"/>
      <c r="D59" s="0"/>
      <c r="E59" s="0"/>
      <c r="F59" s="88" t="n">
        <f aca="false">C59+D59+E59+F58</f>
        <v>416</v>
      </c>
      <c r="G59" s="0"/>
      <c r="H59" s="0"/>
      <c r="I59" s="0" t="s">
        <v>54</v>
      </c>
      <c r="O59" s="25"/>
      <c r="P59" s="0" t="s">
        <v>54</v>
      </c>
    </row>
    <row r="60" customFormat="false" ht="13.5" hidden="false" customHeight="false" outlineLevel="0" collapsed="false">
      <c r="A60" s="88" t="n">
        <v>2</v>
      </c>
      <c r="B60" s="88" t="n">
        <v>28</v>
      </c>
      <c r="C60" s="0"/>
      <c r="D60" s="0"/>
      <c r="E60" s="0"/>
      <c r="F60" s="88" t="n">
        <f aca="false">C60+D60+E60+F59</f>
        <v>416</v>
      </c>
      <c r="G60" s="0"/>
      <c r="H60" s="0"/>
      <c r="I60" s="0" t="s">
        <v>55</v>
      </c>
      <c r="O60" s="25"/>
      <c r="P60" s="0" t="s">
        <v>55</v>
      </c>
    </row>
    <row r="61" customFormat="false" ht="13.5" hidden="false" customHeight="false" outlineLevel="0" collapsed="false">
      <c r="A61" s="88" t="n">
        <v>2</v>
      </c>
      <c r="B61" s="88" t="n">
        <v>29</v>
      </c>
      <c r="C61" s="0"/>
      <c r="D61" s="0"/>
      <c r="E61" s="0"/>
      <c r="F61" s="88" t="n">
        <f aca="false">C61+D61+E61+F60</f>
        <v>416</v>
      </c>
      <c r="G61" s="0"/>
      <c r="H61" s="0"/>
      <c r="I61" s="0" t="s">
        <v>56</v>
      </c>
      <c r="P61" s="0" t="s">
        <v>56</v>
      </c>
    </row>
    <row r="62" customFormat="false" ht="13.5" hidden="false" customHeight="false" outlineLevel="0" collapsed="false">
      <c r="A62" s="88" t="n">
        <v>2</v>
      </c>
      <c r="B62" s="88" t="n">
        <v>30</v>
      </c>
      <c r="C62" s="0"/>
      <c r="D62" s="0"/>
      <c r="E62" s="0"/>
      <c r="F62" s="88" t="n">
        <f aca="false">C62+D62+E62+F61</f>
        <v>416</v>
      </c>
      <c r="G62" s="0"/>
      <c r="H62" s="0"/>
      <c r="I62" s="0" t="s">
        <v>57</v>
      </c>
      <c r="P62" s="0" t="s">
        <v>57</v>
      </c>
    </row>
    <row r="63" customFormat="false" ht="13.5" hidden="false" customHeight="false" outlineLevel="0" collapsed="false">
      <c r="A63" s="89"/>
      <c r="B63" s="89"/>
      <c r="C63" s="89"/>
      <c r="D63" s="89"/>
      <c r="E63" s="89"/>
      <c r="F63" s="89"/>
      <c r="G63" s="89"/>
      <c r="H63" s="89"/>
    </row>
    <row r="64" customFormat="false" ht="13.5" hidden="false" customHeight="false" outlineLevel="0" collapsed="false">
      <c r="A64" s="89"/>
      <c r="B64" s="89"/>
      <c r="C64" s="89"/>
      <c r="D64" s="89"/>
      <c r="E64" s="89"/>
      <c r="F64" s="89"/>
      <c r="G64" s="89"/>
      <c r="H64" s="89"/>
      <c r="J64" s="12"/>
    </row>
    <row r="65" customFormat="false" ht="13.5" hidden="false" customHeight="false" outlineLevel="0" collapsed="false">
      <c r="A65" s="89"/>
      <c r="B65" s="89"/>
      <c r="C65" s="89"/>
      <c r="D65" s="89"/>
      <c r="E65" s="89"/>
      <c r="F65" s="89"/>
      <c r="G65" s="89"/>
      <c r="H65" s="89"/>
    </row>
    <row r="66" customFormat="false" ht="13.5" hidden="false" customHeight="false" outlineLevel="0" collapsed="false">
      <c r="A66" s="89"/>
      <c r="B66" s="89"/>
      <c r="C66" s="89"/>
      <c r="D66" s="89"/>
      <c r="E66" s="89"/>
      <c r="F66" s="89"/>
      <c r="G66" s="89"/>
      <c r="H66" s="89"/>
      <c r="J66" s="13"/>
      <c r="O66" s="14"/>
    </row>
    <row r="67" customFormat="false" ht="13.5" hidden="false" customHeight="false" outlineLevel="0" collapsed="false">
      <c r="A67" s="89"/>
      <c r="B67" s="89"/>
      <c r="C67" s="89"/>
      <c r="D67" s="89"/>
      <c r="E67" s="89"/>
      <c r="F67" s="89"/>
      <c r="G67" s="89"/>
      <c r="H67" s="89"/>
      <c r="J67" s="13"/>
      <c r="O67" s="14"/>
    </row>
    <row r="68" customFormat="false" ht="13.5" hidden="false" customHeight="false" outlineLevel="0" collapsed="false">
      <c r="A68" s="89"/>
      <c r="B68" s="89"/>
      <c r="C68" s="89"/>
      <c r="D68" s="89"/>
      <c r="E68" s="89"/>
      <c r="F68" s="89"/>
      <c r="G68" s="89"/>
      <c r="H68" s="89"/>
      <c r="J68" s="13"/>
    </row>
    <row r="69" customFormat="false" ht="13.5" hidden="false" customHeight="false" outlineLevel="0" collapsed="false">
      <c r="A69" s="89"/>
      <c r="B69" s="89"/>
      <c r="C69" s="89"/>
      <c r="D69" s="89"/>
      <c r="E69" s="89"/>
      <c r="F69" s="89"/>
      <c r="G69" s="89"/>
      <c r="H69" s="89"/>
      <c r="J69" s="13"/>
      <c r="O69" s="17"/>
    </row>
    <row r="70" customFormat="false" ht="13.5" hidden="false" customHeight="false" outlineLevel="0" collapsed="false">
      <c r="A70" s="89"/>
      <c r="B70" s="89"/>
      <c r="C70" s="89"/>
      <c r="D70" s="89"/>
      <c r="E70" s="89"/>
      <c r="F70" s="89"/>
      <c r="G70" s="89"/>
      <c r="H70" s="89"/>
      <c r="J70" s="13"/>
    </row>
    <row r="71" customFormat="false" ht="13.5" hidden="false" customHeight="false" outlineLevel="0" collapsed="false">
      <c r="A71" s="89"/>
      <c r="B71" s="89"/>
      <c r="C71" s="89"/>
      <c r="D71" s="89"/>
      <c r="E71" s="89"/>
      <c r="F71" s="89"/>
      <c r="G71" s="89"/>
      <c r="H71" s="89"/>
      <c r="J71" s="13"/>
      <c r="O71" s="14"/>
    </row>
    <row r="72" customFormat="false" ht="13.5" hidden="false" customHeight="false" outlineLevel="0" collapsed="false">
      <c r="A72" s="89"/>
      <c r="B72" s="89"/>
      <c r="C72" s="89"/>
      <c r="D72" s="89"/>
      <c r="E72" s="89"/>
      <c r="F72" s="89"/>
      <c r="G72" s="89"/>
      <c r="H72" s="89"/>
    </row>
    <row r="73" customFormat="false" ht="13.5" hidden="false" customHeight="false" outlineLevel="0" collapsed="false">
      <c r="A73" s="89"/>
      <c r="B73" s="89"/>
      <c r="C73" s="89"/>
      <c r="D73" s="89"/>
      <c r="E73" s="89"/>
      <c r="F73" s="89"/>
      <c r="G73" s="89"/>
      <c r="H73" s="89"/>
      <c r="J73" s="13"/>
    </row>
    <row r="74" customFormat="false" ht="13.5" hidden="false" customHeight="false" outlineLevel="0" collapsed="false">
      <c r="A74" s="89"/>
      <c r="B74" s="89"/>
      <c r="C74" s="89"/>
      <c r="D74" s="89"/>
      <c r="E74" s="89"/>
      <c r="F74" s="89"/>
      <c r="G74" s="89"/>
      <c r="H74" s="89"/>
      <c r="J74" s="13"/>
    </row>
    <row r="75" customFormat="false" ht="13.5" hidden="false" customHeight="false" outlineLevel="0" collapsed="false">
      <c r="A75" s="89"/>
      <c r="B75" s="89"/>
      <c r="C75" s="89"/>
      <c r="D75" s="89"/>
      <c r="E75" s="89"/>
      <c r="F75" s="89"/>
      <c r="G75" s="89"/>
      <c r="H75" s="89"/>
      <c r="J75" s="13"/>
    </row>
    <row r="76" customFormat="false" ht="13.5" hidden="false" customHeight="false" outlineLevel="0" collapsed="false">
      <c r="A76" s="89"/>
      <c r="B76" s="89"/>
      <c r="C76" s="89"/>
      <c r="D76" s="89"/>
      <c r="E76" s="89"/>
      <c r="F76" s="89"/>
      <c r="G76" s="89"/>
      <c r="H76" s="89"/>
      <c r="J76" s="12"/>
    </row>
    <row r="77" customFormat="false" ht="13.5" hidden="false" customHeight="false" outlineLevel="0" collapsed="false">
      <c r="A77" s="89"/>
      <c r="B77" s="89"/>
      <c r="C77" s="89"/>
      <c r="D77" s="89"/>
      <c r="E77" s="89"/>
      <c r="F77" s="89"/>
      <c r="G77" s="89"/>
      <c r="H77" s="89"/>
      <c r="J77" s="13"/>
    </row>
    <row r="78" customFormat="false" ht="13.5" hidden="false" customHeight="false" outlineLevel="0" collapsed="false">
      <c r="A78" s="89"/>
      <c r="B78" s="89"/>
      <c r="C78" s="89"/>
      <c r="D78" s="89"/>
      <c r="E78" s="89"/>
      <c r="F78" s="89"/>
      <c r="G78" s="89"/>
      <c r="H78" s="89"/>
      <c r="O78" s="17"/>
    </row>
    <row r="79" customFormat="false" ht="13.5" hidden="false" customHeight="false" outlineLevel="0" collapsed="false">
      <c r="A79" s="89"/>
      <c r="B79" s="89"/>
      <c r="C79" s="89"/>
      <c r="D79" s="89"/>
      <c r="E79" s="89"/>
      <c r="F79" s="89"/>
      <c r="G79" s="89"/>
      <c r="H79" s="89"/>
      <c r="J79" s="13"/>
    </row>
    <row r="80" customFormat="false" ht="13.5" hidden="false" customHeight="false" outlineLevel="0" collapsed="false">
      <c r="A80" s="89"/>
      <c r="B80" s="89"/>
      <c r="C80" s="89"/>
      <c r="D80" s="89"/>
      <c r="E80" s="89"/>
      <c r="F80" s="89"/>
      <c r="G80" s="89"/>
      <c r="H80" s="89"/>
      <c r="J80" s="10"/>
      <c r="K80" s="10"/>
    </row>
    <row r="81" customFormat="false" ht="13.5" hidden="false" customHeight="false" outlineLevel="0" collapsed="false">
      <c r="A81" s="89"/>
      <c r="B81" s="89"/>
      <c r="C81" s="89"/>
      <c r="D81" s="89"/>
      <c r="E81" s="89"/>
      <c r="F81" s="89"/>
      <c r="G81" s="89"/>
      <c r="H81" s="89"/>
      <c r="J81" s="10"/>
      <c r="K81" s="10"/>
    </row>
    <row r="82" customFormat="false" ht="13.5" hidden="false" customHeight="false" outlineLevel="0" collapsed="false">
      <c r="A82" s="89"/>
      <c r="B82" s="89"/>
      <c r="C82" s="89"/>
      <c r="D82" s="89"/>
      <c r="E82" s="89"/>
      <c r="F82" s="89"/>
      <c r="G82" s="89"/>
      <c r="H82" s="89"/>
      <c r="J82" s="10"/>
      <c r="K82" s="10"/>
    </row>
    <row r="83" customFormat="false" ht="13.5" hidden="false" customHeight="false" outlineLevel="0" collapsed="false">
      <c r="A83" s="89"/>
      <c r="B83" s="89"/>
      <c r="C83" s="89"/>
      <c r="D83" s="89"/>
      <c r="E83" s="89"/>
      <c r="F83" s="89"/>
      <c r="G83" s="89"/>
      <c r="H83" s="89"/>
      <c r="J83" s="10"/>
      <c r="K83" s="10"/>
      <c r="O83" s="10"/>
    </row>
    <row r="84" customFormat="false" ht="13.5" hidden="false" customHeight="false" outlineLevel="0" collapsed="false">
      <c r="A84" s="89"/>
      <c r="B84" s="89"/>
      <c r="C84" s="89"/>
      <c r="D84" s="89"/>
      <c r="E84" s="89"/>
      <c r="F84" s="89"/>
      <c r="G84" s="89"/>
      <c r="H84" s="89"/>
      <c r="J84" s="23"/>
      <c r="K84" s="10"/>
    </row>
    <row r="85" customFormat="false" ht="13.5" hidden="false" customHeight="false" outlineLevel="0" collapsed="false">
      <c r="A85" s="89"/>
      <c r="B85" s="89"/>
      <c r="C85" s="89"/>
      <c r="D85" s="89"/>
      <c r="E85" s="89"/>
      <c r="F85" s="89"/>
      <c r="G85" s="89"/>
      <c r="H85" s="89"/>
      <c r="J85" s="13"/>
    </row>
    <row r="86" customFormat="false" ht="13.5" hidden="false" customHeight="false" outlineLevel="0" collapsed="false">
      <c r="A86" s="89"/>
      <c r="B86" s="89"/>
      <c r="C86" s="89"/>
      <c r="D86" s="89"/>
      <c r="E86" s="89"/>
      <c r="F86" s="89"/>
      <c r="G86" s="89"/>
      <c r="H86" s="89"/>
    </row>
    <row r="87" customFormat="false" ht="13.5" hidden="false" customHeight="false" outlineLevel="0" collapsed="false">
      <c r="A87" s="89"/>
      <c r="B87" s="89"/>
      <c r="C87" s="89"/>
      <c r="D87" s="89"/>
      <c r="E87" s="89"/>
      <c r="F87" s="89"/>
      <c r="G87" s="89"/>
      <c r="H87" s="89"/>
      <c r="J87" s="13"/>
    </row>
    <row r="88" customFormat="false" ht="13.5" hidden="false" customHeight="false" outlineLevel="0" collapsed="false">
      <c r="A88" s="89"/>
      <c r="B88" s="89"/>
      <c r="C88" s="89"/>
      <c r="D88" s="89"/>
      <c r="E88" s="89"/>
      <c r="F88" s="89"/>
      <c r="G88" s="89"/>
      <c r="H88" s="89"/>
      <c r="J88" s="13"/>
    </row>
    <row r="89" customFormat="false" ht="13.5" hidden="false" customHeight="false" outlineLevel="0" collapsed="false">
      <c r="A89" s="89"/>
      <c r="B89" s="89"/>
      <c r="C89" s="89"/>
      <c r="D89" s="89"/>
      <c r="E89" s="89"/>
      <c r="F89" s="89"/>
      <c r="G89" s="89"/>
      <c r="H89" s="89"/>
      <c r="O89" s="25"/>
    </row>
    <row r="90" customFormat="false" ht="13.5" hidden="false" customHeight="false" outlineLevel="0" collapsed="false">
      <c r="A90" s="89"/>
      <c r="B90" s="89"/>
      <c r="C90" s="89"/>
      <c r="D90" s="89"/>
      <c r="E90" s="89"/>
      <c r="F90" s="89"/>
      <c r="G90" s="89"/>
      <c r="H90" s="89"/>
      <c r="O90" s="25"/>
    </row>
    <row r="91" customFormat="false" ht="13.5" hidden="false" customHeight="false" outlineLevel="0" collapsed="false">
      <c r="A91" s="89"/>
      <c r="B91" s="89"/>
      <c r="C91" s="89"/>
      <c r="D91" s="89"/>
      <c r="E91" s="89"/>
      <c r="F91" s="89"/>
      <c r="G91" s="89"/>
      <c r="H91" s="89"/>
    </row>
    <row r="92" customFormat="false" ht="13.5" hidden="false" customHeight="false" outlineLevel="0" collapsed="false">
      <c r="A92" s="89"/>
      <c r="B92" s="89"/>
      <c r="C92" s="89"/>
      <c r="D92" s="89"/>
      <c r="E92" s="89"/>
      <c r="F92" s="89"/>
      <c r="G92" s="89"/>
      <c r="H92" s="89"/>
    </row>
    <row r="93" customFormat="false" ht="13.5" hidden="false" customHeight="false" outlineLevel="0" collapsed="false">
      <c r="A93" s="0"/>
      <c r="B93" s="0"/>
      <c r="C93" s="0"/>
      <c r="D93" s="0"/>
      <c r="E93" s="0"/>
      <c r="F93" s="0"/>
      <c r="G93" s="0"/>
      <c r="H93" s="0"/>
    </row>
    <row r="94" customFormat="false" ht="13.5" hidden="false" customHeight="false" outlineLevel="0" collapsed="false">
      <c r="A94" s="0"/>
      <c r="B94" s="0"/>
      <c r="C94" s="0"/>
      <c r="D94" s="0"/>
      <c r="E94" s="0"/>
      <c r="F94" s="0"/>
      <c r="G94" s="0"/>
      <c r="H94" s="0"/>
      <c r="J94" s="12"/>
    </row>
    <row r="95" customFormat="false" ht="13.5" hidden="false" customHeight="false" outlineLevel="0" collapsed="false">
      <c r="A95" s="0"/>
      <c r="B95" s="0"/>
      <c r="C95" s="0"/>
      <c r="D95" s="0"/>
      <c r="E95" s="0"/>
      <c r="F95" s="0"/>
      <c r="G95" s="0"/>
      <c r="H95" s="0"/>
    </row>
    <row r="96" customFormat="false" ht="13.5" hidden="false" customHeight="false" outlineLevel="0" collapsed="false">
      <c r="A96" s="0"/>
      <c r="B96" s="0"/>
      <c r="C96" s="0"/>
      <c r="D96" s="0"/>
      <c r="E96" s="0"/>
      <c r="F96" s="0"/>
      <c r="G96" s="0"/>
      <c r="H96" s="0"/>
      <c r="J96" s="13"/>
    </row>
    <row r="97" customFormat="false" ht="13.5" hidden="false" customHeight="false" outlineLevel="0" collapsed="false">
      <c r="A97" s="0"/>
      <c r="B97" s="0"/>
      <c r="C97" s="0"/>
      <c r="D97" s="0"/>
      <c r="E97" s="0"/>
      <c r="F97" s="0"/>
      <c r="G97" s="0"/>
      <c r="H97" s="0"/>
      <c r="O97" s="14"/>
    </row>
    <row r="98" customFormat="false" ht="13.5" hidden="false" customHeight="false" outlineLevel="0" collapsed="false">
      <c r="A98" s="0"/>
      <c r="B98" s="0"/>
      <c r="C98" s="0"/>
      <c r="D98" s="0"/>
      <c r="E98" s="0"/>
      <c r="F98" s="0"/>
      <c r="G98" s="0"/>
      <c r="H98" s="0"/>
      <c r="J98" s="13"/>
    </row>
    <row r="99" customFormat="false" ht="13.5" hidden="false" customHeight="false" outlineLevel="0" collapsed="false">
      <c r="A99" s="0"/>
      <c r="B99" s="0"/>
      <c r="C99" s="0"/>
      <c r="D99" s="0"/>
      <c r="E99" s="0"/>
      <c r="F99" s="0"/>
      <c r="G99" s="0"/>
      <c r="H99" s="0"/>
      <c r="J99" s="13"/>
      <c r="O99" s="17"/>
    </row>
    <row r="100" customFormat="false" ht="13.5" hidden="false" customHeight="false" outlineLevel="0" collapsed="false">
      <c r="A100" s="0"/>
      <c r="B100" s="0"/>
      <c r="C100" s="0"/>
      <c r="D100" s="0"/>
      <c r="E100" s="0"/>
      <c r="F100" s="0"/>
      <c r="G100" s="0"/>
      <c r="H100" s="0"/>
      <c r="J100" s="13"/>
    </row>
    <row r="101" customFormat="false" ht="13.5" hidden="false" customHeight="false" outlineLevel="0" collapsed="false">
      <c r="A101" s="0"/>
      <c r="B101" s="0"/>
      <c r="C101" s="0"/>
      <c r="D101" s="0"/>
      <c r="E101" s="0"/>
      <c r="F101" s="0"/>
      <c r="G101" s="0"/>
      <c r="H101" s="0"/>
      <c r="J101" s="13"/>
      <c r="O101" s="14"/>
    </row>
    <row r="102" customFormat="false" ht="13.5" hidden="false" customHeight="false" outlineLevel="0" collapsed="false">
      <c r="A102" s="0"/>
      <c r="B102" s="0"/>
      <c r="C102" s="0"/>
      <c r="D102" s="0"/>
      <c r="E102" s="0"/>
      <c r="F102" s="0"/>
      <c r="G102" s="0"/>
      <c r="H102" s="0"/>
    </row>
    <row r="103" customFormat="false" ht="13.5" hidden="false" customHeight="false" outlineLevel="0" collapsed="false">
      <c r="A103" s="0"/>
      <c r="B103" s="0"/>
      <c r="C103" s="0"/>
      <c r="D103" s="0"/>
      <c r="E103" s="0"/>
      <c r="F103" s="0"/>
      <c r="G103" s="0"/>
      <c r="H103" s="0"/>
      <c r="J103" s="13"/>
    </row>
    <row r="104" customFormat="false" ht="13.5" hidden="false" customHeight="false" outlineLevel="0" collapsed="false">
      <c r="A104" s="0"/>
      <c r="B104" s="0"/>
      <c r="C104" s="0"/>
      <c r="D104" s="0"/>
      <c r="E104" s="0"/>
      <c r="F104" s="0"/>
      <c r="G104" s="0"/>
      <c r="H104" s="0"/>
      <c r="J104" s="13"/>
    </row>
    <row r="105" customFormat="false" ht="13.5" hidden="false" customHeight="false" outlineLevel="0" collapsed="false">
      <c r="A105" s="0"/>
      <c r="B105" s="0"/>
      <c r="C105" s="0"/>
      <c r="D105" s="0"/>
      <c r="E105" s="0"/>
      <c r="F105" s="0"/>
      <c r="G105" s="0"/>
      <c r="H105" s="0"/>
      <c r="J105" s="10"/>
    </row>
    <row r="106" customFormat="false" ht="13.5" hidden="false" customHeight="false" outlineLevel="0" collapsed="false">
      <c r="A106" s="0"/>
      <c r="B106" s="0"/>
      <c r="C106" s="0"/>
      <c r="D106" s="0"/>
      <c r="E106" s="0"/>
      <c r="F106" s="0"/>
      <c r="G106" s="0"/>
      <c r="H106" s="0"/>
      <c r="J106" s="12"/>
    </row>
    <row r="107" customFormat="false" ht="13.5" hidden="false" customHeight="false" outlineLevel="0" collapsed="false">
      <c r="A107" s="0"/>
      <c r="B107" s="0"/>
      <c r="C107" s="0"/>
      <c r="D107" s="0"/>
      <c r="E107" s="0"/>
      <c r="F107" s="0"/>
      <c r="G107" s="0"/>
      <c r="H107" s="0"/>
      <c r="J107" s="13"/>
    </row>
    <row r="108" customFormat="false" ht="13.5" hidden="false" customHeight="false" outlineLevel="0" collapsed="false">
      <c r="A108" s="0"/>
      <c r="B108" s="0"/>
      <c r="C108" s="0"/>
      <c r="D108" s="0"/>
      <c r="E108" s="0"/>
      <c r="F108" s="0"/>
      <c r="G108" s="0"/>
      <c r="H108" s="0"/>
    </row>
    <row r="109" customFormat="false" ht="13.5" hidden="false" customHeight="false" outlineLevel="0" collapsed="false">
      <c r="A109" s="0"/>
      <c r="B109" s="0"/>
      <c r="C109" s="0"/>
      <c r="D109" s="0"/>
      <c r="E109" s="0"/>
      <c r="F109" s="0"/>
      <c r="G109" s="0"/>
      <c r="H109" s="0"/>
      <c r="J109" s="13"/>
    </row>
    <row r="110" customFormat="false" ht="13.5" hidden="false" customHeight="false" outlineLevel="0" collapsed="false">
      <c r="A110" s="0"/>
      <c r="B110" s="0"/>
      <c r="C110" s="0"/>
      <c r="D110" s="0"/>
      <c r="E110" s="0"/>
      <c r="F110" s="0"/>
      <c r="G110" s="0"/>
      <c r="H110" s="0"/>
      <c r="J110" s="10"/>
      <c r="K110" s="10"/>
    </row>
    <row r="111" customFormat="false" ht="13.5" hidden="false" customHeight="false" outlineLevel="0" collapsed="false">
      <c r="A111" s="0"/>
      <c r="B111" s="0"/>
      <c r="C111" s="0"/>
      <c r="D111" s="0"/>
      <c r="E111" s="0"/>
      <c r="F111" s="0"/>
      <c r="G111" s="0"/>
      <c r="H111" s="0"/>
      <c r="J111" s="10"/>
      <c r="K111" s="10"/>
    </row>
    <row r="112" customFormat="false" ht="13.5" hidden="false" customHeight="false" outlineLevel="0" collapsed="false">
      <c r="A112" s="0"/>
      <c r="B112" s="0"/>
      <c r="C112" s="0"/>
      <c r="D112" s="0"/>
      <c r="E112" s="0"/>
      <c r="F112" s="0"/>
      <c r="G112" s="0"/>
      <c r="H112" s="0"/>
      <c r="J112" s="10"/>
      <c r="K112" s="10"/>
    </row>
    <row r="113" customFormat="false" ht="13.5" hidden="false" customHeight="false" outlineLevel="0" collapsed="false">
      <c r="A113" s="0"/>
      <c r="B113" s="0"/>
      <c r="C113" s="0"/>
      <c r="D113" s="0"/>
      <c r="E113" s="0"/>
      <c r="F113" s="0"/>
      <c r="G113" s="0"/>
      <c r="H113" s="0"/>
      <c r="J113" s="10"/>
      <c r="K113" s="10"/>
      <c r="O113" s="10"/>
    </row>
    <row r="114" customFormat="false" ht="13.5" hidden="false" customHeight="false" outlineLevel="0" collapsed="false">
      <c r="A114" s="0"/>
      <c r="B114" s="0"/>
      <c r="C114" s="0"/>
      <c r="D114" s="0"/>
      <c r="E114" s="0"/>
      <c r="F114" s="0"/>
      <c r="G114" s="0"/>
      <c r="H114" s="0"/>
      <c r="K114" s="10"/>
    </row>
    <row r="115" customFormat="false" ht="13.5" hidden="false" customHeight="false" outlineLevel="0" collapsed="false">
      <c r="A115" s="0"/>
      <c r="B115" s="0"/>
      <c r="C115" s="0"/>
      <c r="D115" s="0"/>
      <c r="E115" s="0"/>
      <c r="F115" s="0"/>
      <c r="G115" s="0"/>
      <c r="H115" s="0"/>
    </row>
    <row r="116" customFormat="false" ht="13.5" hidden="false" customHeight="false" outlineLevel="0" collapsed="false">
      <c r="A116" s="0"/>
      <c r="B116" s="0"/>
      <c r="C116" s="0"/>
      <c r="D116" s="0"/>
      <c r="E116" s="0"/>
      <c r="F116" s="0"/>
      <c r="G116" s="0"/>
      <c r="H116" s="0"/>
    </row>
    <row r="117" customFormat="false" ht="13.5" hidden="false" customHeight="false" outlineLevel="0" collapsed="false">
      <c r="A117" s="0"/>
      <c r="B117" s="0"/>
      <c r="C117" s="0"/>
      <c r="D117" s="0"/>
      <c r="E117" s="0"/>
      <c r="F117" s="0"/>
      <c r="G117" s="0"/>
      <c r="H117" s="0"/>
      <c r="J117" s="13"/>
    </row>
    <row r="118" customFormat="false" ht="13.5" hidden="false" customHeight="false" outlineLevel="0" collapsed="false">
      <c r="A118" s="0"/>
      <c r="B118" s="0"/>
      <c r="C118" s="0"/>
      <c r="D118" s="0"/>
      <c r="E118" s="0"/>
      <c r="F118" s="0"/>
      <c r="G118" s="0"/>
      <c r="H118" s="0"/>
      <c r="J118" s="13"/>
    </row>
    <row r="119" customFormat="false" ht="13.5" hidden="false" customHeight="false" outlineLevel="0" collapsed="false">
      <c r="A119" s="0"/>
      <c r="B119" s="0"/>
      <c r="C119" s="0"/>
      <c r="D119" s="0"/>
      <c r="E119" s="0"/>
      <c r="F119" s="0"/>
      <c r="G119" s="0"/>
      <c r="H119" s="0"/>
      <c r="O119" s="25"/>
    </row>
    <row r="120" customFormat="false" ht="13.5" hidden="false" customHeight="false" outlineLevel="0" collapsed="false">
      <c r="A120" s="0"/>
      <c r="B120" s="0"/>
      <c r="C120" s="0"/>
      <c r="D120" s="0"/>
      <c r="E120" s="0"/>
      <c r="F120" s="0"/>
      <c r="G120" s="0"/>
      <c r="H120" s="0"/>
      <c r="O120" s="25"/>
    </row>
    <row r="121" customFormat="false" ht="13.5" hidden="false" customHeight="false" outlineLevel="0" collapsed="false">
      <c r="A121" s="0"/>
      <c r="B121" s="0"/>
      <c r="C121" s="0"/>
      <c r="D121" s="0"/>
      <c r="E121" s="0"/>
      <c r="F121" s="0"/>
      <c r="G121" s="0"/>
      <c r="H121" s="0"/>
    </row>
    <row r="122" customFormat="false" ht="13.5" hidden="false" customHeight="false" outlineLevel="0" collapsed="false">
      <c r="A122" s="0"/>
      <c r="B122" s="0"/>
      <c r="C122" s="0"/>
      <c r="D122" s="0"/>
      <c r="E122" s="0"/>
      <c r="F122" s="0"/>
      <c r="G122" s="0"/>
      <c r="H122" s="0"/>
    </row>
    <row r="123" customFormat="false" ht="13.5" hidden="false" customHeight="false" outlineLevel="0" collapsed="false">
      <c r="A123" s="94"/>
      <c r="B123" s="94"/>
      <c r="C123" s="94"/>
      <c r="D123" s="94"/>
      <c r="E123" s="94"/>
      <c r="F123" s="94"/>
      <c r="G123" s="94"/>
      <c r="H123" s="94"/>
    </row>
    <row r="124" customFormat="false" ht="13.5" hidden="false" customHeight="false" outlineLevel="0" collapsed="false">
      <c r="A124" s="94"/>
      <c r="B124" s="94"/>
      <c r="C124" s="94"/>
      <c r="D124" s="94"/>
      <c r="E124" s="94"/>
      <c r="F124" s="94"/>
      <c r="G124" s="94"/>
      <c r="H124" s="94"/>
      <c r="J124" s="95"/>
    </row>
    <row r="125" customFormat="false" ht="13.5" hidden="false" customHeight="false" outlineLevel="0" collapsed="false">
      <c r="A125" s="94"/>
      <c r="B125" s="94"/>
      <c r="C125" s="94"/>
      <c r="D125" s="94"/>
      <c r="E125" s="94"/>
      <c r="F125" s="94"/>
      <c r="G125" s="94"/>
      <c r="H125" s="94"/>
    </row>
    <row r="126" customFormat="false" ht="13.5" hidden="false" customHeight="false" outlineLevel="0" collapsed="false">
      <c r="A126" s="94"/>
      <c r="B126" s="94"/>
      <c r="C126" s="94"/>
      <c r="D126" s="94"/>
      <c r="E126" s="94"/>
      <c r="F126" s="94"/>
      <c r="G126" s="94"/>
      <c r="H126" s="94"/>
      <c r="J126" s="13"/>
    </row>
    <row r="127" customFormat="false" ht="13.5" hidden="false" customHeight="false" outlineLevel="0" collapsed="false">
      <c r="A127" s="94"/>
      <c r="B127" s="94"/>
      <c r="C127" s="94"/>
      <c r="D127" s="94"/>
      <c r="E127" s="94"/>
      <c r="F127" s="94"/>
      <c r="G127" s="94"/>
      <c r="H127" s="94"/>
      <c r="J127" s="13"/>
      <c r="O127" s="14"/>
    </row>
    <row r="128" customFormat="false" ht="13.5" hidden="false" customHeight="false" outlineLevel="0" collapsed="false">
      <c r="A128" s="94"/>
      <c r="B128" s="94"/>
      <c r="C128" s="94"/>
      <c r="D128" s="94"/>
      <c r="E128" s="94"/>
      <c r="F128" s="94"/>
      <c r="G128" s="94"/>
      <c r="H128" s="94"/>
      <c r="J128" s="13"/>
    </row>
    <row r="129" customFormat="false" ht="13.5" hidden="false" customHeight="false" outlineLevel="0" collapsed="false">
      <c r="A129" s="94"/>
      <c r="B129" s="94"/>
      <c r="C129" s="94"/>
      <c r="D129" s="94"/>
      <c r="E129" s="94"/>
      <c r="F129" s="94"/>
      <c r="G129" s="94"/>
      <c r="H129" s="94"/>
      <c r="J129" s="13"/>
      <c r="O129" s="17"/>
    </row>
    <row r="130" customFormat="false" ht="13.5" hidden="false" customHeight="false" outlineLevel="0" collapsed="false">
      <c r="A130" s="94"/>
      <c r="B130" s="94"/>
      <c r="C130" s="94"/>
      <c r="D130" s="94"/>
      <c r="E130" s="94"/>
      <c r="F130" s="94"/>
      <c r="G130" s="94"/>
      <c r="H130" s="94"/>
      <c r="J130" s="13"/>
    </row>
    <row r="131" customFormat="false" ht="13.5" hidden="false" customHeight="false" outlineLevel="0" collapsed="false">
      <c r="A131" s="94"/>
      <c r="B131" s="94"/>
      <c r="C131" s="94"/>
      <c r="D131" s="94"/>
      <c r="E131" s="94"/>
      <c r="F131" s="94"/>
      <c r="G131" s="94"/>
      <c r="H131" s="94"/>
      <c r="J131" s="13"/>
      <c r="O131" s="14"/>
    </row>
    <row r="132" customFormat="false" ht="13.5" hidden="false" customHeight="false" outlineLevel="0" collapsed="false">
      <c r="A132" s="94"/>
      <c r="B132" s="94"/>
      <c r="C132" s="94"/>
      <c r="D132" s="94"/>
      <c r="E132" s="94"/>
      <c r="F132" s="94"/>
      <c r="G132" s="94"/>
      <c r="H132" s="94"/>
    </row>
    <row r="133" customFormat="false" ht="13.5" hidden="false" customHeight="false" outlineLevel="0" collapsed="false">
      <c r="A133" s="94"/>
      <c r="B133" s="94"/>
      <c r="C133" s="94"/>
      <c r="D133" s="94"/>
      <c r="E133" s="94"/>
      <c r="F133" s="94"/>
      <c r="G133" s="94"/>
      <c r="H133" s="94"/>
      <c r="J133" s="13"/>
    </row>
    <row r="134" customFormat="false" ht="13.5" hidden="false" customHeight="false" outlineLevel="0" collapsed="false">
      <c r="A134" s="94"/>
      <c r="B134" s="94"/>
      <c r="C134" s="94"/>
      <c r="D134" s="94"/>
      <c r="E134" s="94"/>
      <c r="F134" s="94"/>
      <c r="G134" s="94"/>
      <c r="H134" s="94"/>
      <c r="J134" s="13"/>
    </row>
    <row r="135" customFormat="false" ht="13.5" hidden="false" customHeight="false" outlineLevel="0" collapsed="false">
      <c r="A135" s="94"/>
      <c r="B135" s="94"/>
      <c r="C135" s="94"/>
      <c r="D135" s="94"/>
      <c r="E135" s="94"/>
      <c r="F135" s="94"/>
      <c r="G135" s="94"/>
      <c r="H135" s="94"/>
      <c r="J135" s="13"/>
    </row>
    <row r="136" customFormat="false" ht="13.5" hidden="false" customHeight="false" outlineLevel="0" collapsed="false">
      <c r="A136" s="94"/>
      <c r="B136" s="94"/>
      <c r="C136" s="94"/>
      <c r="D136" s="94"/>
      <c r="E136" s="94"/>
      <c r="F136" s="94"/>
      <c r="G136" s="94"/>
      <c r="H136" s="94"/>
      <c r="J136" s="95"/>
    </row>
    <row r="137" customFormat="false" ht="13.5" hidden="false" customHeight="false" outlineLevel="0" collapsed="false">
      <c r="A137" s="94"/>
      <c r="B137" s="94"/>
      <c r="C137" s="94"/>
      <c r="D137" s="94"/>
      <c r="E137" s="94"/>
      <c r="F137" s="94"/>
      <c r="G137" s="94"/>
      <c r="H137" s="94"/>
      <c r="J137" s="13"/>
      <c r="O137" s="17"/>
    </row>
    <row r="138" customFormat="false" ht="13.5" hidden="false" customHeight="false" outlineLevel="0" collapsed="false">
      <c r="A138" s="94"/>
      <c r="B138" s="94"/>
      <c r="C138" s="94"/>
      <c r="D138" s="94"/>
      <c r="E138" s="94"/>
      <c r="F138" s="94"/>
      <c r="G138" s="94"/>
      <c r="H138" s="94"/>
    </row>
    <row r="139" customFormat="false" ht="13.5" hidden="false" customHeight="false" outlineLevel="0" collapsed="false">
      <c r="A139" s="94"/>
      <c r="B139" s="94"/>
      <c r="C139" s="94"/>
      <c r="D139" s="94"/>
      <c r="E139" s="94"/>
      <c r="F139" s="94"/>
      <c r="G139" s="94"/>
      <c r="H139" s="94"/>
      <c r="J139" s="13"/>
    </row>
    <row r="140" customFormat="false" ht="13.5" hidden="false" customHeight="false" outlineLevel="0" collapsed="false">
      <c r="A140" s="94"/>
      <c r="B140" s="94"/>
      <c r="C140" s="94"/>
      <c r="D140" s="94"/>
      <c r="E140" s="94"/>
      <c r="F140" s="94"/>
      <c r="G140" s="94"/>
      <c r="H140" s="94"/>
      <c r="J140" s="10"/>
      <c r="K140" s="10"/>
    </row>
    <row r="141" customFormat="false" ht="13.5" hidden="false" customHeight="false" outlineLevel="0" collapsed="false">
      <c r="A141" s="94"/>
      <c r="B141" s="94"/>
      <c r="C141" s="94"/>
      <c r="D141" s="94"/>
      <c r="E141" s="94"/>
      <c r="F141" s="94"/>
      <c r="G141" s="94"/>
      <c r="H141" s="94"/>
      <c r="J141" s="10"/>
      <c r="K141" s="10"/>
    </row>
    <row r="142" customFormat="false" ht="13.5" hidden="false" customHeight="false" outlineLevel="0" collapsed="false">
      <c r="A142" s="94"/>
      <c r="B142" s="94"/>
      <c r="C142" s="94"/>
      <c r="D142" s="94"/>
      <c r="E142" s="94"/>
      <c r="F142" s="94"/>
      <c r="G142" s="94"/>
      <c r="H142" s="94"/>
      <c r="J142" s="10"/>
      <c r="K142" s="10"/>
    </row>
    <row r="143" customFormat="false" ht="13.5" hidden="false" customHeight="false" outlineLevel="0" collapsed="false">
      <c r="A143" s="94"/>
      <c r="B143" s="94"/>
      <c r="C143" s="94"/>
      <c r="D143" s="94"/>
      <c r="E143" s="94"/>
      <c r="F143" s="94"/>
      <c r="G143" s="94"/>
      <c r="H143" s="94"/>
      <c r="J143" s="10"/>
      <c r="K143" s="10"/>
      <c r="O143" s="10"/>
    </row>
    <row r="144" customFormat="false" ht="13.5" hidden="false" customHeight="false" outlineLevel="0" collapsed="false">
      <c r="A144" s="94"/>
      <c r="B144" s="94"/>
      <c r="C144" s="94"/>
      <c r="D144" s="94"/>
      <c r="E144" s="94"/>
      <c r="F144" s="94"/>
      <c r="G144" s="94"/>
      <c r="H144" s="94"/>
      <c r="J144" s="10"/>
      <c r="K144" s="10"/>
    </row>
    <row r="145" customFormat="false" ht="13.5" hidden="false" customHeight="false" outlineLevel="0" collapsed="false">
      <c r="A145" s="94"/>
      <c r="B145" s="94"/>
      <c r="C145" s="94"/>
      <c r="D145" s="94"/>
      <c r="E145" s="94"/>
      <c r="F145" s="94"/>
      <c r="G145" s="94"/>
      <c r="H145" s="94"/>
    </row>
    <row r="146" customFormat="false" ht="13.5" hidden="false" customHeight="false" outlineLevel="0" collapsed="false">
      <c r="A146" s="94"/>
      <c r="B146" s="94"/>
      <c r="C146" s="94"/>
      <c r="D146" s="94"/>
      <c r="E146" s="94"/>
      <c r="F146" s="94"/>
      <c r="G146" s="94"/>
      <c r="H146" s="94"/>
    </row>
    <row r="147" customFormat="false" ht="13.5" hidden="false" customHeight="false" outlineLevel="0" collapsed="false">
      <c r="A147" s="94"/>
      <c r="B147" s="94"/>
      <c r="C147" s="94"/>
      <c r="D147" s="94"/>
      <c r="E147" s="94"/>
      <c r="F147" s="94"/>
      <c r="G147" s="94"/>
      <c r="H147" s="94"/>
      <c r="J147" s="13"/>
    </row>
    <row r="148" customFormat="false" ht="13.5" hidden="false" customHeight="false" outlineLevel="0" collapsed="false">
      <c r="A148" s="94"/>
      <c r="B148" s="94"/>
      <c r="C148" s="94"/>
      <c r="D148" s="94"/>
      <c r="E148" s="94"/>
      <c r="F148" s="94"/>
      <c r="G148" s="94"/>
      <c r="H148" s="94"/>
      <c r="J148" s="13"/>
    </row>
    <row r="149" customFormat="false" ht="13.5" hidden="false" customHeight="false" outlineLevel="0" collapsed="false">
      <c r="A149" s="94"/>
      <c r="B149" s="94"/>
      <c r="C149" s="94"/>
      <c r="D149" s="94"/>
      <c r="E149" s="94"/>
      <c r="F149" s="94"/>
      <c r="G149" s="94"/>
      <c r="H149" s="94"/>
      <c r="O149" s="25"/>
    </row>
    <row r="150" customFormat="false" ht="13.5" hidden="false" customHeight="false" outlineLevel="0" collapsed="false">
      <c r="A150" s="94"/>
      <c r="B150" s="94"/>
      <c r="C150" s="94"/>
      <c r="D150" s="94"/>
      <c r="E150" s="94"/>
      <c r="F150" s="94"/>
      <c r="G150" s="94"/>
      <c r="H150" s="94"/>
      <c r="O150" s="25"/>
    </row>
    <row r="151" customFormat="false" ht="13.5" hidden="false" customHeight="false" outlineLevel="0" collapsed="false">
      <c r="A151" s="94"/>
      <c r="B151" s="94"/>
      <c r="C151" s="94"/>
      <c r="D151" s="94"/>
      <c r="E151" s="94"/>
      <c r="F151" s="94"/>
      <c r="G151" s="94"/>
      <c r="H151" s="94"/>
    </row>
    <row r="152" customFormat="false" ht="13.5" hidden="false" customHeight="false" outlineLevel="0" collapsed="false">
      <c r="A152" s="94"/>
      <c r="B152" s="94"/>
      <c r="C152" s="94"/>
      <c r="D152" s="94"/>
      <c r="E152" s="94"/>
      <c r="F152" s="94"/>
      <c r="G152" s="94"/>
      <c r="H152" s="94"/>
    </row>
    <row r="153" customFormat="false" ht="13.5" hidden="false" customHeight="false" outlineLevel="0" collapsed="false">
      <c r="A153" s="0"/>
      <c r="B153" s="0"/>
      <c r="C153" s="0"/>
      <c r="D153" s="0"/>
      <c r="E153" s="0"/>
      <c r="F153" s="0"/>
      <c r="G153" s="0"/>
      <c r="H153" s="0"/>
    </row>
    <row r="154" customFormat="false" ht="13.5" hidden="false" customHeight="false" outlineLevel="0" collapsed="false">
      <c r="A154" s="0"/>
      <c r="B154" s="0"/>
      <c r="C154" s="0"/>
      <c r="D154" s="0"/>
      <c r="E154" s="0"/>
      <c r="F154" s="0"/>
      <c r="G154" s="0"/>
      <c r="H154" s="0"/>
      <c r="J154" s="95"/>
    </row>
    <row r="155" customFormat="false" ht="13.5" hidden="false" customHeight="false" outlineLevel="0" collapsed="false">
      <c r="A155" s="0"/>
      <c r="B155" s="0"/>
      <c r="C155" s="0"/>
      <c r="D155" s="0"/>
      <c r="E155" s="0"/>
      <c r="F155" s="0"/>
      <c r="G155" s="0"/>
      <c r="H155" s="0"/>
    </row>
    <row r="156" customFormat="false" ht="13.5" hidden="false" customHeight="false" outlineLevel="0" collapsed="false">
      <c r="A156" s="0"/>
      <c r="B156" s="0"/>
      <c r="C156" s="0"/>
      <c r="D156" s="0"/>
      <c r="E156" s="0"/>
      <c r="F156" s="0"/>
      <c r="G156" s="0"/>
      <c r="H156" s="0"/>
      <c r="J156" s="13"/>
    </row>
    <row r="157" customFormat="false" ht="13.5" hidden="false" customHeight="false" outlineLevel="0" collapsed="false">
      <c r="A157" s="0"/>
      <c r="B157" s="0"/>
      <c r="C157" s="0"/>
      <c r="D157" s="0"/>
      <c r="E157" s="0"/>
      <c r="F157" s="0"/>
      <c r="G157" s="0"/>
      <c r="H157" s="0"/>
      <c r="J157" s="13"/>
      <c r="O157" s="14"/>
    </row>
    <row r="158" customFormat="false" ht="13.5" hidden="false" customHeight="false" outlineLevel="0" collapsed="false">
      <c r="A158" s="0"/>
      <c r="B158" s="0"/>
      <c r="C158" s="0"/>
      <c r="D158" s="0"/>
      <c r="E158" s="0"/>
      <c r="F158" s="0"/>
      <c r="G158" s="0"/>
      <c r="H158" s="0"/>
      <c r="J158" s="13"/>
    </row>
    <row r="159" customFormat="false" ht="13.5" hidden="false" customHeight="false" outlineLevel="0" collapsed="false">
      <c r="A159" s="0"/>
      <c r="B159" s="0"/>
      <c r="C159" s="0"/>
      <c r="D159" s="0"/>
      <c r="E159" s="0"/>
      <c r="F159" s="0"/>
      <c r="G159" s="0"/>
      <c r="H159" s="0"/>
      <c r="J159" s="13"/>
      <c r="O159" s="17"/>
    </row>
    <row r="160" customFormat="false" ht="13.5" hidden="false" customHeight="false" outlineLevel="0" collapsed="false">
      <c r="A160" s="0"/>
      <c r="B160" s="0"/>
      <c r="C160" s="0"/>
      <c r="D160" s="0"/>
      <c r="E160" s="0"/>
      <c r="F160" s="0"/>
      <c r="G160" s="0"/>
      <c r="H160" s="0"/>
      <c r="J160" s="13"/>
    </row>
    <row r="161" customFormat="false" ht="13.5" hidden="false" customHeight="false" outlineLevel="0" collapsed="false">
      <c r="A161" s="0"/>
      <c r="B161" s="0"/>
      <c r="C161" s="0"/>
      <c r="D161" s="0"/>
      <c r="E161" s="0"/>
      <c r="F161" s="0"/>
      <c r="G161" s="0"/>
      <c r="H161" s="0"/>
      <c r="J161" s="13"/>
      <c r="O161" s="14"/>
    </row>
    <row r="162" customFormat="false" ht="13.5" hidden="false" customHeight="false" outlineLevel="0" collapsed="false">
      <c r="A162" s="0"/>
      <c r="B162" s="0"/>
      <c r="C162" s="0"/>
      <c r="D162" s="0"/>
      <c r="E162" s="0"/>
      <c r="F162" s="0"/>
      <c r="G162" s="0"/>
      <c r="H162" s="0"/>
    </row>
    <row r="163" customFormat="false" ht="13.5" hidden="false" customHeight="false" outlineLevel="0" collapsed="false">
      <c r="A163" s="0"/>
      <c r="B163" s="0"/>
      <c r="C163" s="0"/>
      <c r="D163" s="0"/>
      <c r="E163" s="0"/>
      <c r="F163" s="0"/>
      <c r="G163" s="0"/>
      <c r="H163" s="0"/>
      <c r="J163" s="13"/>
    </row>
    <row r="164" customFormat="false" ht="13.5" hidden="false" customHeight="false" outlineLevel="0" collapsed="false">
      <c r="A164" s="0"/>
      <c r="B164" s="0"/>
      <c r="C164" s="0"/>
      <c r="D164" s="0"/>
      <c r="E164" s="0"/>
      <c r="F164" s="0"/>
      <c r="G164" s="0"/>
      <c r="H164" s="0"/>
      <c r="J164" s="13"/>
    </row>
    <row r="165" customFormat="false" ht="13.5" hidden="false" customHeight="false" outlineLevel="0" collapsed="false">
      <c r="A165" s="0"/>
      <c r="B165" s="0"/>
      <c r="C165" s="0"/>
      <c r="D165" s="0"/>
      <c r="E165" s="0"/>
      <c r="F165" s="0"/>
      <c r="G165" s="0"/>
      <c r="H165" s="0"/>
      <c r="J165" s="13"/>
    </row>
    <row r="166" customFormat="false" ht="13.5" hidden="false" customHeight="false" outlineLevel="0" collapsed="false">
      <c r="A166" s="0"/>
      <c r="B166" s="0"/>
      <c r="C166" s="0"/>
      <c r="D166" s="0"/>
      <c r="E166" s="0"/>
      <c r="F166" s="0"/>
      <c r="G166" s="0"/>
      <c r="H166" s="0"/>
      <c r="J166" s="95"/>
    </row>
    <row r="167" customFormat="false" ht="13.5" hidden="false" customHeight="false" outlineLevel="0" collapsed="false">
      <c r="A167" s="0"/>
      <c r="B167" s="0"/>
      <c r="C167" s="0"/>
      <c r="D167" s="0"/>
      <c r="E167" s="0"/>
      <c r="F167" s="0"/>
      <c r="G167" s="0"/>
      <c r="H167" s="0"/>
      <c r="J167" s="13"/>
      <c r="O167" s="17"/>
    </row>
    <row r="168" customFormat="false" ht="13.5" hidden="false" customHeight="false" outlineLevel="0" collapsed="false">
      <c r="A168" s="0"/>
      <c r="B168" s="0"/>
      <c r="C168" s="0"/>
      <c r="D168" s="0"/>
      <c r="E168" s="0"/>
      <c r="F168" s="0"/>
      <c r="G168" s="0"/>
      <c r="H168" s="0"/>
    </row>
    <row r="169" customFormat="false" ht="13.5" hidden="false" customHeight="false" outlineLevel="0" collapsed="false">
      <c r="A169" s="0"/>
      <c r="B169" s="0"/>
      <c r="C169" s="0"/>
      <c r="D169" s="0"/>
      <c r="E169" s="0"/>
      <c r="F169" s="0"/>
      <c r="G169" s="0"/>
      <c r="H169" s="0"/>
      <c r="J169" s="13"/>
    </row>
    <row r="170" customFormat="false" ht="13.5" hidden="false" customHeight="false" outlineLevel="0" collapsed="false">
      <c r="A170" s="0"/>
      <c r="B170" s="0"/>
      <c r="C170" s="0"/>
      <c r="D170" s="0"/>
      <c r="E170" s="0"/>
      <c r="F170" s="0"/>
      <c r="G170" s="0"/>
      <c r="H170" s="0"/>
      <c r="J170" s="10"/>
      <c r="K170" s="10"/>
    </row>
    <row r="171" customFormat="false" ht="13.5" hidden="false" customHeight="false" outlineLevel="0" collapsed="false">
      <c r="A171" s="0"/>
      <c r="B171" s="0"/>
      <c r="C171" s="0"/>
      <c r="D171" s="0"/>
      <c r="E171" s="0"/>
      <c r="F171" s="0"/>
      <c r="G171" s="0"/>
      <c r="H171" s="0"/>
      <c r="J171" s="10"/>
      <c r="K171" s="10"/>
    </row>
    <row r="172" customFormat="false" ht="13.5" hidden="false" customHeight="false" outlineLevel="0" collapsed="false">
      <c r="A172" s="0"/>
      <c r="B172" s="0"/>
      <c r="C172" s="0"/>
      <c r="D172" s="0"/>
      <c r="E172" s="0"/>
      <c r="F172" s="0"/>
      <c r="G172" s="0"/>
      <c r="H172" s="0"/>
      <c r="J172" s="10"/>
      <c r="K172" s="10"/>
    </row>
    <row r="173" customFormat="false" ht="13.5" hidden="false" customHeight="false" outlineLevel="0" collapsed="false">
      <c r="A173" s="0"/>
      <c r="B173" s="0"/>
      <c r="C173" s="0"/>
      <c r="D173" s="0"/>
      <c r="E173" s="0"/>
      <c r="F173" s="0"/>
      <c r="G173" s="0"/>
      <c r="H173" s="0"/>
      <c r="J173" s="10"/>
      <c r="K173" s="10"/>
      <c r="O173" s="10"/>
    </row>
    <row r="174" customFormat="false" ht="13.5" hidden="false" customHeight="false" outlineLevel="0" collapsed="false">
      <c r="A174" s="0"/>
      <c r="B174" s="0"/>
      <c r="C174" s="0"/>
      <c r="D174" s="0"/>
      <c r="E174" s="0"/>
      <c r="F174" s="0"/>
      <c r="G174" s="0"/>
      <c r="H174" s="0"/>
      <c r="J174" s="10"/>
      <c r="K174" s="10"/>
    </row>
    <row r="175" customFormat="false" ht="13.5" hidden="false" customHeight="false" outlineLevel="0" collapsed="false">
      <c r="A175" s="0"/>
      <c r="B175" s="0"/>
      <c r="C175" s="0"/>
      <c r="D175" s="0"/>
      <c r="E175" s="0"/>
      <c r="F175" s="0"/>
      <c r="G175" s="0"/>
      <c r="H175" s="0"/>
    </row>
    <row r="176" customFormat="false" ht="13.5" hidden="false" customHeight="false" outlineLevel="0" collapsed="false">
      <c r="A176" s="0"/>
      <c r="B176" s="0"/>
      <c r="C176" s="0"/>
      <c r="D176" s="0"/>
      <c r="E176" s="0"/>
      <c r="F176" s="0"/>
      <c r="G176" s="0"/>
      <c r="H176" s="0"/>
    </row>
    <row r="177" customFormat="false" ht="13.5" hidden="false" customHeight="false" outlineLevel="0" collapsed="false">
      <c r="A177" s="0"/>
      <c r="B177" s="0"/>
      <c r="C177" s="0"/>
      <c r="D177" s="0"/>
      <c r="E177" s="0"/>
      <c r="F177" s="0"/>
      <c r="G177" s="0"/>
      <c r="H177" s="0"/>
      <c r="J177" s="13"/>
    </row>
    <row r="178" customFormat="false" ht="13.5" hidden="false" customHeight="false" outlineLevel="0" collapsed="false">
      <c r="A178" s="0"/>
      <c r="B178" s="0"/>
      <c r="C178" s="0"/>
      <c r="D178" s="0"/>
      <c r="E178" s="0"/>
      <c r="F178" s="0"/>
      <c r="G178" s="0"/>
      <c r="H178" s="0"/>
      <c r="J178" s="13"/>
    </row>
    <row r="179" customFormat="false" ht="13.5" hidden="false" customHeight="false" outlineLevel="0" collapsed="false">
      <c r="A179" s="0"/>
      <c r="B179" s="0"/>
      <c r="C179" s="0"/>
      <c r="D179" s="0"/>
      <c r="E179" s="0"/>
      <c r="F179" s="0"/>
      <c r="G179" s="0"/>
      <c r="H179" s="0"/>
      <c r="O179" s="25"/>
    </row>
    <row r="180" customFormat="false" ht="13.5" hidden="false" customHeight="false" outlineLevel="0" collapsed="false">
      <c r="A180" s="0"/>
      <c r="B180" s="0"/>
      <c r="C180" s="0"/>
      <c r="D180" s="0"/>
      <c r="E180" s="0"/>
      <c r="F180" s="0"/>
      <c r="G180" s="0"/>
      <c r="H180" s="0"/>
      <c r="O180" s="25"/>
    </row>
    <row r="181" customFormat="false" ht="13.5" hidden="false" customHeight="false" outlineLevel="0" collapsed="false">
      <c r="A181" s="0"/>
      <c r="B181" s="0"/>
      <c r="C181" s="0"/>
      <c r="D181" s="0"/>
      <c r="E181" s="0"/>
      <c r="F181" s="0"/>
      <c r="G181" s="0"/>
      <c r="H181" s="0"/>
    </row>
    <row r="182" customFormat="false" ht="13.5" hidden="false" customHeight="false" outlineLevel="0" collapsed="false">
      <c r="A182" s="0"/>
      <c r="B182" s="0"/>
      <c r="C182" s="0"/>
      <c r="D182" s="0"/>
      <c r="E182" s="0"/>
      <c r="F182" s="0"/>
      <c r="G182" s="0"/>
      <c r="H182" s="0"/>
    </row>
    <row r="183" customFormat="false" ht="13.5" hidden="false" customHeight="false" outlineLevel="0" collapsed="false">
      <c r="A183" s="94"/>
      <c r="B183" s="94"/>
      <c r="C183" s="94"/>
      <c r="D183" s="94"/>
      <c r="E183" s="94"/>
      <c r="F183" s="94"/>
      <c r="G183" s="94"/>
      <c r="H183" s="94"/>
    </row>
    <row r="184" customFormat="false" ht="13.5" hidden="false" customHeight="false" outlineLevel="0" collapsed="false">
      <c r="A184" s="94"/>
      <c r="B184" s="94"/>
      <c r="C184" s="94"/>
      <c r="D184" s="94"/>
      <c r="E184" s="94"/>
      <c r="F184" s="94"/>
      <c r="G184" s="94"/>
      <c r="H184" s="94"/>
    </row>
    <row r="185" customFormat="false" ht="13.5" hidden="false" customHeight="false" outlineLevel="0" collapsed="false">
      <c r="A185" s="94"/>
      <c r="B185" s="94"/>
      <c r="C185" s="94"/>
      <c r="D185" s="94"/>
      <c r="E185" s="94"/>
      <c r="F185" s="94"/>
      <c r="G185" s="94"/>
      <c r="H185" s="94"/>
    </row>
    <row r="186" customFormat="false" ht="13.5" hidden="false" customHeight="false" outlineLevel="0" collapsed="false">
      <c r="A186" s="94"/>
      <c r="B186" s="94"/>
      <c r="C186" s="94"/>
      <c r="D186" s="94"/>
      <c r="E186" s="94"/>
      <c r="F186" s="94"/>
      <c r="G186" s="94"/>
      <c r="H186" s="94"/>
    </row>
    <row r="187" customFormat="false" ht="13.5" hidden="false" customHeight="false" outlineLevel="0" collapsed="false">
      <c r="A187" s="94"/>
      <c r="B187" s="94"/>
      <c r="C187" s="94"/>
      <c r="D187" s="94"/>
      <c r="E187" s="94"/>
      <c r="F187" s="94"/>
      <c r="G187" s="94"/>
      <c r="H187" s="94"/>
    </row>
    <row r="188" customFormat="false" ht="13.5" hidden="false" customHeight="false" outlineLevel="0" collapsed="false">
      <c r="A188" s="94"/>
      <c r="B188" s="94"/>
      <c r="C188" s="94"/>
      <c r="D188" s="94"/>
      <c r="E188" s="94"/>
      <c r="F188" s="94"/>
      <c r="G188" s="94"/>
      <c r="H188" s="94"/>
    </row>
    <row r="189" customFormat="false" ht="13.5" hidden="false" customHeight="false" outlineLevel="0" collapsed="false">
      <c r="A189" s="94"/>
      <c r="B189" s="94"/>
      <c r="C189" s="94"/>
      <c r="D189" s="94"/>
      <c r="E189" s="94"/>
      <c r="F189" s="94"/>
      <c r="G189" s="94"/>
      <c r="H189" s="94"/>
    </row>
    <row r="190" customFormat="false" ht="13.5" hidden="false" customHeight="false" outlineLevel="0" collapsed="false">
      <c r="A190" s="94"/>
      <c r="B190" s="94"/>
      <c r="C190" s="94"/>
      <c r="D190" s="94"/>
      <c r="E190" s="94"/>
      <c r="F190" s="94"/>
      <c r="G190" s="94"/>
      <c r="H190" s="94"/>
    </row>
    <row r="191" customFormat="false" ht="13.5" hidden="false" customHeight="false" outlineLevel="0" collapsed="false">
      <c r="A191" s="94"/>
      <c r="B191" s="94"/>
      <c r="C191" s="94"/>
      <c r="D191" s="94"/>
      <c r="E191" s="94"/>
      <c r="F191" s="94"/>
      <c r="G191" s="94"/>
      <c r="H191" s="94"/>
    </row>
    <row r="192" customFormat="false" ht="13.5" hidden="false" customHeight="false" outlineLevel="0" collapsed="false">
      <c r="A192" s="94"/>
      <c r="B192" s="94"/>
      <c r="C192" s="94"/>
      <c r="D192" s="94"/>
      <c r="E192" s="94"/>
      <c r="F192" s="94"/>
      <c r="G192" s="94"/>
      <c r="H192" s="94"/>
    </row>
    <row r="193" customFormat="false" ht="13.5" hidden="false" customHeight="false" outlineLevel="0" collapsed="false">
      <c r="A193" s="94"/>
      <c r="B193" s="94"/>
      <c r="C193" s="94"/>
      <c r="D193" s="94"/>
      <c r="E193" s="94"/>
      <c r="F193" s="94"/>
      <c r="G193" s="94"/>
      <c r="H193" s="94"/>
    </row>
    <row r="194" customFormat="false" ht="13.5" hidden="false" customHeight="false" outlineLevel="0" collapsed="false">
      <c r="A194" s="94"/>
      <c r="B194" s="94"/>
      <c r="C194" s="94"/>
      <c r="D194" s="94"/>
      <c r="E194" s="94"/>
      <c r="F194" s="94"/>
      <c r="G194" s="94"/>
      <c r="H194" s="94"/>
    </row>
    <row r="195" customFormat="false" ht="13.5" hidden="false" customHeight="false" outlineLevel="0" collapsed="false">
      <c r="A195" s="94"/>
      <c r="B195" s="94"/>
      <c r="C195" s="94"/>
      <c r="D195" s="94"/>
      <c r="E195" s="94"/>
      <c r="F195" s="94"/>
      <c r="G195" s="94"/>
      <c r="H195" s="94"/>
    </row>
    <row r="196" customFormat="false" ht="13.5" hidden="false" customHeight="false" outlineLevel="0" collapsed="false">
      <c r="A196" s="94"/>
      <c r="B196" s="94"/>
      <c r="C196" s="94"/>
      <c r="D196" s="94"/>
      <c r="E196" s="94"/>
      <c r="F196" s="94"/>
      <c r="G196" s="94"/>
      <c r="H196" s="94"/>
    </row>
    <row r="197" customFormat="false" ht="13.5" hidden="false" customHeight="false" outlineLevel="0" collapsed="false">
      <c r="A197" s="94"/>
      <c r="B197" s="94"/>
      <c r="C197" s="94"/>
      <c r="D197" s="94"/>
      <c r="E197" s="94"/>
      <c r="F197" s="94"/>
      <c r="G197" s="94"/>
      <c r="H197" s="94"/>
    </row>
    <row r="198" customFormat="false" ht="13.5" hidden="false" customHeight="false" outlineLevel="0" collapsed="false">
      <c r="A198" s="94"/>
      <c r="B198" s="94"/>
      <c r="C198" s="94"/>
      <c r="D198" s="94"/>
      <c r="E198" s="94"/>
      <c r="F198" s="94"/>
      <c r="G198" s="94"/>
      <c r="H198" s="94"/>
    </row>
    <row r="199" customFormat="false" ht="13.5" hidden="false" customHeight="false" outlineLevel="0" collapsed="false">
      <c r="A199" s="94"/>
      <c r="B199" s="94"/>
      <c r="C199" s="94"/>
      <c r="D199" s="94"/>
      <c r="E199" s="94"/>
      <c r="F199" s="94"/>
      <c r="G199" s="94"/>
      <c r="H199" s="94"/>
    </row>
    <row r="200" customFormat="false" ht="13.5" hidden="false" customHeight="false" outlineLevel="0" collapsed="false">
      <c r="A200" s="94"/>
      <c r="B200" s="94"/>
      <c r="C200" s="94"/>
      <c r="D200" s="94"/>
      <c r="E200" s="94"/>
      <c r="F200" s="94"/>
      <c r="G200" s="94"/>
      <c r="H200" s="94"/>
    </row>
    <row r="201" customFormat="false" ht="13.5" hidden="false" customHeight="false" outlineLevel="0" collapsed="false">
      <c r="A201" s="94"/>
      <c r="B201" s="94"/>
      <c r="C201" s="94"/>
      <c r="D201" s="94"/>
      <c r="E201" s="94"/>
      <c r="F201" s="94"/>
      <c r="G201" s="94"/>
      <c r="H201" s="94"/>
    </row>
    <row r="202" customFormat="false" ht="13.5" hidden="false" customHeight="false" outlineLevel="0" collapsed="false">
      <c r="A202" s="94"/>
      <c r="B202" s="94"/>
      <c r="C202" s="94"/>
      <c r="D202" s="94"/>
      <c r="E202" s="94"/>
      <c r="F202" s="94"/>
      <c r="G202" s="94"/>
      <c r="H202" s="94"/>
    </row>
    <row r="203" customFormat="false" ht="13.5" hidden="false" customHeight="false" outlineLevel="0" collapsed="false">
      <c r="A203" s="94"/>
      <c r="B203" s="94"/>
      <c r="C203" s="94"/>
      <c r="D203" s="94"/>
      <c r="E203" s="94"/>
      <c r="F203" s="94"/>
      <c r="G203" s="94"/>
      <c r="H203" s="94"/>
    </row>
    <row r="204" customFormat="false" ht="13.5" hidden="false" customHeight="false" outlineLevel="0" collapsed="false">
      <c r="A204" s="94"/>
      <c r="B204" s="94"/>
      <c r="C204" s="94"/>
      <c r="D204" s="94"/>
      <c r="E204" s="94"/>
      <c r="F204" s="94"/>
      <c r="G204" s="94"/>
      <c r="H204" s="94"/>
    </row>
    <row r="205" customFormat="false" ht="13.5" hidden="false" customHeight="false" outlineLevel="0" collapsed="false">
      <c r="A205" s="94"/>
      <c r="B205" s="94"/>
      <c r="C205" s="94"/>
      <c r="D205" s="94"/>
      <c r="E205" s="94"/>
      <c r="F205" s="94"/>
      <c r="G205" s="94"/>
      <c r="H205" s="94"/>
    </row>
    <row r="206" customFormat="false" ht="13.5" hidden="false" customHeight="false" outlineLevel="0" collapsed="false">
      <c r="A206" s="94"/>
      <c r="B206" s="94"/>
      <c r="C206" s="94"/>
      <c r="D206" s="94"/>
      <c r="E206" s="94"/>
      <c r="F206" s="94"/>
      <c r="G206" s="94"/>
      <c r="H206" s="94"/>
    </row>
    <row r="207" customFormat="false" ht="13.5" hidden="false" customHeight="false" outlineLevel="0" collapsed="false">
      <c r="A207" s="94"/>
      <c r="B207" s="94"/>
      <c r="C207" s="94"/>
      <c r="D207" s="94"/>
      <c r="E207" s="94"/>
      <c r="F207" s="94"/>
      <c r="G207" s="94"/>
      <c r="H207" s="94"/>
    </row>
    <row r="208" customFormat="false" ht="13.5" hidden="false" customHeight="false" outlineLevel="0" collapsed="false">
      <c r="A208" s="94"/>
      <c r="B208" s="94"/>
      <c r="C208" s="94"/>
      <c r="D208" s="94"/>
      <c r="E208" s="94"/>
      <c r="F208" s="94"/>
      <c r="G208" s="94"/>
      <c r="H208" s="94"/>
    </row>
    <row r="209" customFormat="false" ht="13.5" hidden="false" customHeight="false" outlineLevel="0" collapsed="false">
      <c r="A209" s="94"/>
      <c r="B209" s="94"/>
      <c r="C209" s="94"/>
      <c r="D209" s="94"/>
      <c r="E209" s="94"/>
      <c r="F209" s="94"/>
      <c r="G209" s="94"/>
      <c r="H209" s="94"/>
    </row>
    <row r="210" customFormat="false" ht="13.5" hidden="false" customHeight="false" outlineLevel="0" collapsed="false">
      <c r="A210" s="94"/>
      <c r="B210" s="94"/>
      <c r="C210" s="94"/>
      <c r="D210" s="94"/>
      <c r="E210" s="94"/>
      <c r="F210" s="94"/>
      <c r="G210" s="94"/>
      <c r="H210" s="94"/>
    </row>
    <row r="211" customFormat="false" ht="13.5" hidden="false" customHeight="false" outlineLevel="0" collapsed="false">
      <c r="A211" s="94"/>
      <c r="B211" s="94"/>
      <c r="C211" s="94"/>
      <c r="D211" s="94"/>
      <c r="E211" s="94"/>
      <c r="F211" s="94"/>
      <c r="G211" s="94"/>
      <c r="H211" s="94"/>
    </row>
    <row r="212" customFormat="false" ht="13.5" hidden="false" customHeight="false" outlineLevel="0" collapsed="false">
      <c r="A212" s="94"/>
      <c r="B212" s="94"/>
      <c r="C212" s="94"/>
      <c r="D212" s="94"/>
      <c r="E212" s="94"/>
      <c r="F212" s="94"/>
      <c r="G212" s="94"/>
      <c r="H212" s="94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7" activeCellId="0" sqref="I7"/>
    </sheetView>
  </sheetViews>
  <sheetFormatPr defaultRowHeight="13.5"/>
  <cols>
    <col collapsed="false" hidden="false" max="1" min="1" style="0" width="13.497975708502"/>
    <col collapsed="false" hidden="false" max="2" min="2" style="0" width="9.31983805668016"/>
    <col collapsed="false" hidden="false" max="3" min="3" style="0" width="8.57085020242915"/>
    <col collapsed="false" hidden="false" max="4" min="4" style="0" width="10.497975708502"/>
    <col collapsed="false" hidden="false" max="5" min="5" style="0" width="9.31983805668016"/>
    <col collapsed="false" hidden="false" max="6" min="6" style="0" width="8.57085020242915"/>
    <col collapsed="false" hidden="false" max="7" min="7" style="0" width="9.31983805668016"/>
    <col collapsed="false" hidden="false" max="1025" min="8" style="0" width="8.57085020242915"/>
  </cols>
  <sheetData>
    <row r="1" customFormat="false" ht="13.5" hidden="false" customHeight="false" outlineLevel="0" collapsed="false">
      <c r="A1" s="4" t="s">
        <v>342</v>
      </c>
      <c r="B1" s="4" t="s">
        <v>47</v>
      </c>
      <c r="C1" s="4" t="s">
        <v>343</v>
      </c>
      <c r="D1" s="4" t="s">
        <v>344</v>
      </c>
      <c r="E1" s="4" t="s">
        <v>345</v>
      </c>
      <c r="F1" s="4" t="s">
        <v>346</v>
      </c>
      <c r="G1" s="4" t="s">
        <v>347</v>
      </c>
    </row>
    <row r="2" customFormat="false" ht="13.5" hidden="false" customHeight="false" outlineLevel="0" collapsed="false">
      <c r="A2" s="0" t="n">
        <v>185000</v>
      </c>
      <c r="B2" s="0" t="n">
        <v>27000</v>
      </c>
      <c r="C2" s="0" t="n">
        <v>242100</v>
      </c>
      <c r="D2" s="0" t="n">
        <v>88000</v>
      </c>
      <c r="E2" s="0" t="n">
        <v>20000</v>
      </c>
      <c r="F2" s="0" t="n">
        <v>1000000</v>
      </c>
      <c r="G2" s="0" t="n">
        <v>5000</v>
      </c>
    </row>
    <row r="3" customFormat="false" ht="13.5" hidden="false" customHeight="false" outlineLevel="0" collapsed="false">
      <c r="A3" s="0" t="n">
        <v>-17800</v>
      </c>
      <c r="B3" s="0" t="n">
        <v>-4717.44</v>
      </c>
      <c r="D3" s="0" t="n">
        <v>-15370.67</v>
      </c>
      <c r="E3" s="0" t="n">
        <v>-6830.67</v>
      </c>
      <c r="G3" s="0" t="n">
        <v>-1696.76</v>
      </c>
    </row>
    <row r="4" customFormat="false" ht="13.5" hidden="false" customHeight="false" outlineLevel="0" collapsed="false">
      <c r="A4" s="0" t="n">
        <v>-17519</v>
      </c>
      <c r="B4" s="0" t="n">
        <v>-4717.44</v>
      </c>
      <c r="D4" s="0" t="n">
        <v>-15370.67</v>
      </c>
      <c r="E4" s="0" t="n">
        <v>-6830.67</v>
      </c>
      <c r="G4" s="0" t="n">
        <v>-1696.76</v>
      </c>
    </row>
    <row r="5" customFormat="false" ht="13.5" hidden="false" customHeight="false" outlineLevel="0" collapsed="false">
      <c r="A5" s="0" t="n">
        <v>-17266</v>
      </c>
      <c r="B5" s="0" t="n">
        <v>-4717.44</v>
      </c>
      <c r="D5" s="0" t="n">
        <v>-15370.67</v>
      </c>
      <c r="E5" s="0" t="n">
        <v>-6830.67</v>
      </c>
      <c r="G5" s="0" t="n">
        <v>-1696.76</v>
      </c>
    </row>
    <row r="6" customFormat="false" ht="13.5" hidden="false" customHeight="false" outlineLevel="0" collapsed="false">
      <c r="A6" s="0" t="n">
        <v>-17137</v>
      </c>
      <c r="B6" s="0" t="n">
        <v>-4717.44</v>
      </c>
      <c r="D6" s="0" t="n">
        <v>-15370.67</v>
      </c>
    </row>
    <row r="7" customFormat="false" ht="13.5" hidden="false" customHeight="false" outlineLevel="0" collapsed="false">
      <c r="A7" s="0" t="n">
        <v>-16896</v>
      </c>
      <c r="B7" s="0" t="n">
        <v>-4717.44</v>
      </c>
      <c r="D7" s="0" t="n">
        <v>-15370.67</v>
      </c>
    </row>
    <row r="8" customFormat="false" ht="13.5" hidden="false" customHeight="false" outlineLevel="0" collapsed="false">
      <c r="A8" s="0" t="n">
        <v>-16754</v>
      </c>
      <c r="B8" s="0" t="n">
        <v>-4717.44</v>
      </c>
      <c r="D8" s="0" t="n">
        <v>-15370.67</v>
      </c>
    </row>
    <row r="9" customFormat="false" ht="13.5" hidden="false" customHeight="false" outlineLevel="0" collapsed="false">
      <c r="A9" s="0" t="n">
        <v>-16563</v>
      </c>
    </row>
    <row r="10" customFormat="false" ht="13.5" hidden="false" customHeight="false" outlineLevel="0" collapsed="false">
      <c r="A10" s="0" t="n">
        <v>-16341</v>
      </c>
    </row>
    <row r="11" customFormat="false" ht="13.5" hidden="false" customHeight="false" outlineLevel="0" collapsed="false">
      <c r="A11" s="0" t="n">
        <v>-16181</v>
      </c>
    </row>
    <row r="12" customFormat="false" ht="13.5" hidden="false" customHeight="false" outlineLevel="0" collapsed="false">
      <c r="A12" s="0" t="n">
        <v>-15971</v>
      </c>
    </row>
    <row r="13" customFormat="false" ht="13.5" hidden="false" customHeight="false" outlineLevel="0" collapsed="false">
      <c r="A13" s="0" t="n">
        <v>-15798</v>
      </c>
    </row>
    <row r="14" customFormat="false" ht="13.5" hidden="false" customHeight="false" outlineLevel="0" collapsed="false">
      <c r="A14" s="0" t="n">
        <v>-15607</v>
      </c>
    </row>
    <row r="15" customFormat="false" ht="13.5" hidden="false" customHeight="false" outlineLevel="0" collapsed="false">
      <c r="A15" s="96" t="n">
        <f aca="false">IRR(A2:A14)</f>
        <v>0.0123398962711114</v>
      </c>
      <c r="B15" s="96" t="n">
        <f aca="false">IRR(B2:B8)</f>
        <v>0.0136514798566889</v>
      </c>
      <c r="D15" s="96" t="n">
        <f aca="false">IRR(D2:D8)</f>
        <v>0.0135621217981077</v>
      </c>
      <c r="E15" s="96" t="n">
        <f aca="false">IRR(E2:E5)</f>
        <v>0.0122505300043803</v>
      </c>
      <c r="F15" s="96" t="n">
        <f aca="false">RATE(360,-5307.27,1000000)</f>
        <v>0.00408333716366112</v>
      </c>
      <c r="G15" s="96" t="n">
        <f aca="false">IRR(G2:G5)</f>
        <v>0.00900111449309904</v>
      </c>
    </row>
    <row r="16" customFormat="false" ht="13.5" hidden="false" customHeight="false" outlineLevel="0" collapsed="false">
      <c r="A16" s="96" t="n">
        <f aca="false">A15*12</f>
        <v>0.148078755253337</v>
      </c>
      <c r="B16" s="96" t="n">
        <f aca="false">B15*12</f>
        <v>0.163817758280267</v>
      </c>
      <c r="D16" s="96" t="n">
        <f aca="false">D15*12</f>
        <v>0.162745461577292</v>
      </c>
      <c r="E16" s="96" t="n">
        <f aca="false">E15*12</f>
        <v>0.147006360052563</v>
      </c>
      <c r="F16" s="96" t="n">
        <f aca="false">F15*12</f>
        <v>0.0490000459639334</v>
      </c>
      <c r="G16" s="96" t="n">
        <f aca="false">G15*12</f>
        <v>0.108013373917188</v>
      </c>
    </row>
    <row r="17" customFormat="false" ht="13.5" hidden="false" customHeight="false" outlineLevel="0" collapsed="false">
      <c r="B17" s="96" t="n">
        <f aca="false">RATE(6,-4717.44,27000)</f>
        <v>0.0136514798566879</v>
      </c>
      <c r="C17" s="96" t="n">
        <f aca="false">RATE(36,-7517,242100)</f>
        <v>0.00614639943725673</v>
      </c>
      <c r="D17" s="96" t="n">
        <f aca="false">RATE(6,-15370.67,88000)</f>
        <v>0.0135621217981082</v>
      </c>
      <c r="E17" s="96" t="n">
        <f aca="false">RATE(3,-6830.67,20000)</f>
        <v>0.0122505300043775</v>
      </c>
      <c r="F17" s="96"/>
      <c r="G17" s="96"/>
    </row>
    <row r="18" customFormat="false" ht="13.5" hidden="false" customHeight="false" outlineLevel="0" collapsed="false">
      <c r="B18" s="96" t="n">
        <f aca="false">B17*12</f>
        <v>0.163817758280255</v>
      </c>
      <c r="C18" s="96" t="n">
        <f aca="false">C17*12</f>
        <v>0.0737567932470808</v>
      </c>
      <c r="D18" s="96" t="n">
        <f aca="false">D17*12</f>
        <v>0.162745461577299</v>
      </c>
      <c r="E18" s="96" t="n">
        <f aca="false">E17*12</f>
        <v>0.14700636005253</v>
      </c>
      <c r="F18" s="96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6"/>
  <sheetViews>
    <sheetView windowProtection="false" showFormulas="false" showGridLines="true" showRowColHeaders="true" showZeros="true" rightToLeft="false" tabSelected="false" showOutlineSymbols="true" defaultGridColor="true" view="normal" topLeftCell="A54" colorId="64" zoomScale="100" zoomScaleNormal="100" zoomScalePageLayoutView="100" workbookViewId="0">
      <selection pane="topLeft" activeCell="A92" activeCellId="0" sqref="A92"/>
    </sheetView>
  </sheetViews>
  <sheetFormatPr defaultRowHeight="13.5"/>
  <cols>
    <col collapsed="false" hidden="false" max="1" min="1" style="0" width="8.57085020242915"/>
    <col collapsed="false" hidden="false" max="2" min="2" style="0" width="13.0688259109312"/>
    <col collapsed="false" hidden="false" max="3" min="3" style="0" width="18.2105263157895"/>
    <col collapsed="false" hidden="false" max="10" min="4" style="0" width="21.9595141700405"/>
    <col collapsed="false" hidden="false" max="1025" min="11" style="0" width="8.57085020242915"/>
  </cols>
  <sheetData>
    <row r="1" customFormat="false" ht="13.5" hidden="false" customHeight="false" outlineLevel="0" collapsed="false">
      <c r="A1" s="4" t="s">
        <v>348</v>
      </c>
      <c r="B1" s="4" t="s">
        <v>349</v>
      </c>
      <c r="C1" s="4" t="s">
        <v>350</v>
      </c>
      <c r="D1" s="46" t="s">
        <v>351</v>
      </c>
    </row>
    <row r="2" customFormat="false" ht="13.5" hidden="false" customHeight="false" outlineLevel="0" collapsed="false">
      <c r="B2" s="4" t="s">
        <v>352</v>
      </c>
      <c r="C2" s="4" t="s">
        <v>353</v>
      </c>
      <c r="D2" s="4" t="s">
        <v>354</v>
      </c>
      <c r="E2" s="4" t="s">
        <v>355</v>
      </c>
    </row>
    <row r="3" customFormat="false" ht="13.5" hidden="false" customHeight="false" outlineLevel="0" collapsed="false">
      <c r="B3" s="4" t="s">
        <v>356</v>
      </c>
      <c r="C3" s="4" t="s">
        <v>357</v>
      </c>
    </row>
    <row r="4" customFormat="false" ht="13.5" hidden="false" customHeight="false" outlineLevel="0" collapsed="false">
      <c r="B4" s="4" t="s">
        <v>358</v>
      </c>
      <c r="C4" s="4" t="s">
        <v>359</v>
      </c>
      <c r="D4" s="4" t="s">
        <v>360</v>
      </c>
    </row>
    <row r="5" customFormat="false" ht="13.5" hidden="false" customHeight="false" outlineLevel="0" collapsed="false">
      <c r="B5" s="4" t="s">
        <v>361</v>
      </c>
      <c r="C5" s="53" t="s">
        <v>362</v>
      </c>
      <c r="D5" s="97" t="s">
        <v>363</v>
      </c>
    </row>
    <row r="7" customFormat="false" ht="13.5" hidden="false" customHeight="false" outlineLevel="0" collapsed="false">
      <c r="A7" s="4" t="s">
        <v>364</v>
      </c>
      <c r="B7" s="4" t="s">
        <v>365</v>
      </c>
    </row>
    <row r="8" customFormat="false" ht="13.5" hidden="false" customHeight="false" outlineLevel="0" collapsed="false">
      <c r="B8" s="4" t="s">
        <v>366</v>
      </c>
      <c r="C8" s="4" t="s">
        <v>367</v>
      </c>
      <c r="D8" s="4" t="s">
        <v>368</v>
      </c>
    </row>
    <row r="9" customFormat="false" ht="13.5" hidden="false" customHeight="false" outlineLevel="0" collapsed="false">
      <c r="B9" s="4" t="s">
        <v>369</v>
      </c>
      <c r="C9" s="4" t="s">
        <v>370</v>
      </c>
      <c r="D9" s="4" t="s">
        <v>371</v>
      </c>
      <c r="E9" s="4" t="s">
        <v>372</v>
      </c>
      <c r="F9" s="4" t="s">
        <v>373</v>
      </c>
      <c r="G9" s="4" t="s">
        <v>374</v>
      </c>
      <c r="H9" s="4" t="s">
        <v>375</v>
      </c>
    </row>
    <row r="10" customFormat="false" ht="13.5" hidden="false" customHeight="false" outlineLevel="0" collapsed="false">
      <c r="B10" s="4" t="s">
        <v>376</v>
      </c>
      <c r="C10" s="4" t="s">
        <v>377</v>
      </c>
      <c r="D10" s="4" t="s">
        <v>378</v>
      </c>
      <c r="E10" s="4" t="s">
        <v>379</v>
      </c>
      <c r="F10" s="4" t="s">
        <v>380</v>
      </c>
    </row>
    <row r="11" customFormat="false" ht="13.5" hidden="false" customHeight="false" outlineLevel="0" collapsed="false">
      <c r="B11" s="4" t="s">
        <v>381</v>
      </c>
      <c r="C11" s="4" t="s">
        <v>382</v>
      </c>
    </row>
    <row r="12" customFormat="false" ht="13.5" hidden="false" customHeight="false" outlineLevel="0" collapsed="false">
      <c r="B12" s="4" t="s">
        <v>383</v>
      </c>
      <c r="C12" s="4" t="s">
        <v>384</v>
      </c>
    </row>
    <row r="13" customFormat="false" ht="13.5" hidden="false" customHeight="false" outlineLevel="0" collapsed="false">
      <c r="B13" s="4" t="s">
        <v>385</v>
      </c>
      <c r="C13" s="4" t="s">
        <v>386</v>
      </c>
      <c r="D13" s="4" t="s">
        <v>387</v>
      </c>
      <c r="E13" s="4" t="s">
        <v>388</v>
      </c>
    </row>
    <row r="14" customFormat="false" ht="13.5" hidden="false" customHeight="false" outlineLevel="0" collapsed="false">
      <c r="B14" s="4" t="s">
        <v>389</v>
      </c>
      <c r="C14" s="4" t="s">
        <v>390</v>
      </c>
      <c r="D14" s="4" t="s">
        <v>391</v>
      </c>
      <c r="E14" s="4" t="s">
        <v>392</v>
      </c>
      <c r="F14" s="4" t="s">
        <v>393</v>
      </c>
    </row>
    <row r="16" customFormat="false" ht="13.5" hidden="false" customHeight="false" outlineLevel="0" collapsed="false">
      <c r="A16" s="4" t="s">
        <v>394</v>
      </c>
      <c r="B16" s="4" t="s">
        <v>395</v>
      </c>
      <c r="C16" s="53" t="s">
        <v>396</v>
      </c>
    </row>
    <row r="17" customFormat="false" ht="13.5" hidden="false" customHeight="false" outlineLevel="0" collapsed="false">
      <c r="B17" s="4" t="s">
        <v>397</v>
      </c>
      <c r="C17" s="4" t="s">
        <v>398</v>
      </c>
    </row>
    <row r="18" customFormat="false" ht="13.5" hidden="false" customHeight="false" outlineLevel="0" collapsed="false">
      <c r="B18" s="4" t="s">
        <v>399</v>
      </c>
      <c r="C18" s="4" t="s">
        <v>400</v>
      </c>
      <c r="D18" s="4" t="s">
        <v>401</v>
      </c>
      <c r="E18" s="4" t="s">
        <v>402</v>
      </c>
      <c r="F18" s="4" t="s">
        <v>403</v>
      </c>
    </row>
    <row r="19" customFormat="false" ht="13.5" hidden="false" customHeight="false" outlineLevel="0" collapsed="false">
      <c r="B19" s="4" t="s">
        <v>404</v>
      </c>
      <c r="C19" s="4" t="s">
        <v>405</v>
      </c>
      <c r="D19" s="4" t="s">
        <v>406</v>
      </c>
    </row>
    <row r="20" customFormat="false" ht="13.5" hidden="false" customHeight="false" outlineLevel="0" collapsed="false">
      <c r="B20" s="4" t="s">
        <v>407</v>
      </c>
      <c r="C20" s="4" t="s">
        <v>408</v>
      </c>
    </row>
    <row r="21" customFormat="false" ht="13.5" hidden="false" customHeight="false" outlineLevel="0" collapsed="false">
      <c r="B21" s="4" t="s">
        <v>409</v>
      </c>
      <c r="C21" s="4" t="s">
        <v>410</v>
      </c>
      <c r="D21" s="4" t="s">
        <v>411</v>
      </c>
    </row>
    <row r="22" customFormat="false" ht="13.5" hidden="false" customHeight="false" outlineLevel="0" collapsed="false">
      <c r="B22" s="4" t="s">
        <v>412</v>
      </c>
      <c r="C22" s="4" t="s">
        <v>413</v>
      </c>
    </row>
    <row r="24" customFormat="false" ht="13.5" hidden="false" customHeight="false" outlineLevel="0" collapsed="false">
      <c r="A24" s="4" t="s">
        <v>414</v>
      </c>
      <c r="B24" s="4" t="s">
        <v>415</v>
      </c>
      <c r="C24" s="4" t="s">
        <v>416</v>
      </c>
    </row>
    <row r="25" customFormat="false" ht="13.5" hidden="false" customHeight="false" outlineLevel="0" collapsed="false">
      <c r="B25" s="4" t="s">
        <v>417</v>
      </c>
      <c r="C25" s="4" t="s">
        <v>418</v>
      </c>
      <c r="D25" s="4" t="s">
        <v>419</v>
      </c>
    </row>
    <row r="26" customFormat="false" ht="13.5" hidden="false" customHeight="false" outlineLevel="0" collapsed="false">
      <c r="B26" s="4" t="s">
        <v>420</v>
      </c>
    </row>
    <row r="28" customFormat="false" ht="13.5" hidden="false" customHeight="false" outlineLevel="0" collapsed="false">
      <c r="A28" s="4" t="s">
        <v>421</v>
      </c>
      <c r="B28" s="4" t="s">
        <v>422</v>
      </c>
    </row>
    <row r="29" customFormat="false" ht="13.5" hidden="false" customHeight="false" outlineLevel="0" collapsed="false">
      <c r="B29" s="4" t="s">
        <v>423</v>
      </c>
    </row>
    <row r="30" customFormat="false" ht="13.5" hidden="false" customHeight="false" outlineLevel="0" collapsed="false">
      <c r="B30" s="4" t="s">
        <v>424</v>
      </c>
    </row>
    <row r="32" customFormat="false" ht="13.5" hidden="false" customHeight="false" outlineLevel="0" collapsed="false">
      <c r="A32" s="4" t="s">
        <v>425</v>
      </c>
      <c r="B32" s="4" t="s">
        <v>426</v>
      </c>
    </row>
    <row r="37" customFormat="false" ht="13.5" hidden="false" customHeight="false" outlineLevel="0" collapsed="false">
      <c r="C37" s="10"/>
    </row>
    <row r="50" s="98" customFormat="true" ht="13.5" hidden="false" customHeight="false" outlineLevel="0" collapsed="false">
      <c r="A50" s="98" t="n">
        <v>4112</v>
      </c>
      <c r="B50" s="99" t="s">
        <v>427</v>
      </c>
      <c r="C50" s="99" t="s">
        <v>428</v>
      </c>
      <c r="D50" s="98" t="n">
        <v>0.38</v>
      </c>
      <c r="E50" s="99" t="s">
        <v>429</v>
      </c>
      <c r="F50" s="99" t="s">
        <v>430</v>
      </c>
    </row>
    <row r="51" s="46" customFormat="true" ht="13.5" hidden="false" customHeight="false" outlineLevel="0" collapsed="false">
      <c r="A51" s="46" t="n">
        <v>4511</v>
      </c>
      <c r="B51" s="46" t="s">
        <v>431</v>
      </c>
      <c r="D51" s="46" t="n">
        <v>0.38</v>
      </c>
      <c r="E51" s="99" t="s">
        <v>432</v>
      </c>
      <c r="F51" s="99" t="s">
        <v>430</v>
      </c>
    </row>
    <row r="52" s="10" customFormat="true" ht="13.5" hidden="false" customHeight="false" outlineLevel="0" collapsed="false">
      <c r="A52" s="10" t="n">
        <v>4812</v>
      </c>
      <c r="B52" s="4" t="s">
        <v>433</v>
      </c>
      <c r="C52" s="4" t="s">
        <v>434</v>
      </c>
      <c r="E52" s="46" t="s">
        <v>435</v>
      </c>
    </row>
    <row r="53" customFormat="false" ht="13.5" hidden="false" customHeight="false" outlineLevel="0" collapsed="false">
      <c r="A53" s="0" t="n">
        <v>5094</v>
      </c>
      <c r="B53" s="4" t="s">
        <v>409</v>
      </c>
      <c r="C53" s="4" t="s">
        <v>436</v>
      </c>
    </row>
    <row r="54" s="53" customFormat="true" ht="13.5" hidden="false" customHeight="false" outlineLevel="0" collapsed="false">
      <c r="A54" s="53" t="n">
        <v>5137</v>
      </c>
      <c r="B54" s="53" t="s">
        <v>437</v>
      </c>
      <c r="C54" s="53" t="s">
        <v>438</v>
      </c>
      <c r="F54" s="53" t="s">
        <v>430</v>
      </c>
    </row>
    <row r="55" s="10" customFormat="true" ht="13.5" hidden="false" customHeight="false" outlineLevel="0" collapsed="false">
      <c r="A55" s="10" t="n">
        <v>5211</v>
      </c>
      <c r="B55" s="4" t="s">
        <v>439</v>
      </c>
      <c r="C55" s="4" t="s">
        <v>440</v>
      </c>
    </row>
    <row r="56" customFormat="false" ht="13.5" hidden="false" customHeight="false" outlineLevel="0" collapsed="false">
      <c r="A56" s="0" t="n">
        <v>5311</v>
      </c>
      <c r="B56" s="4" t="s">
        <v>439</v>
      </c>
      <c r="C56" s="4" t="s">
        <v>441</v>
      </c>
    </row>
    <row r="57" customFormat="false" ht="13.5" hidden="false" customHeight="false" outlineLevel="0" collapsed="false">
      <c r="A57" s="0" t="n">
        <v>5399</v>
      </c>
      <c r="B57" s="4" t="s">
        <v>439</v>
      </c>
      <c r="C57" s="4" t="s">
        <v>442</v>
      </c>
    </row>
    <row r="58" s="46" customFormat="true" ht="13.5" hidden="false" customHeight="false" outlineLevel="0" collapsed="false">
      <c r="A58" s="46" t="n">
        <v>5411</v>
      </c>
      <c r="B58" s="46" t="s">
        <v>412</v>
      </c>
      <c r="C58" s="46" t="s">
        <v>443</v>
      </c>
      <c r="D58" s="46" t="n">
        <v>0.38</v>
      </c>
      <c r="E58" s="46" t="s">
        <v>444</v>
      </c>
      <c r="F58" s="46" t="s">
        <v>445</v>
      </c>
    </row>
    <row r="59" s="10" customFormat="true" ht="13.5" hidden="false" customHeight="false" outlineLevel="0" collapsed="false">
      <c r="A59" s="10" t="n">
        <v>5451</v>
      </c>
      <c r="B59" s="4" t="s">
        <v>446</v>
      </c>
      <c r="C59" s="4" t="s">
        <v>447</v>
      </c>
    </row>
    <row r="60" s="53" customFormat="true" ht="13.5" hidden="false" customHeight="false" outlineLevel="0" collapsed="false">
      <c r="A60" s="53" t="n">
        <v>5511</v>
      </c>
      <c r="B60" s="53" t="s">
        <v>448</v>
      </c>
      <c r="C60" s="53" t="s">
        <v>449</v>
      </c>
      <c r="F60" s="53" t="s">
        <v>430</v>
      </c>
    </row>
    <row r="61" s="10" customFormat="true" ht="13.5" hidden="false" customHeight="false" outlineLevel="0" collapsed="false">
      <c r="A61" s="10" t="n">
        <v>5532</v>
      </c>
      <c r="B61" s="4" t="s">
        <v>450</v>
      </c>
      <c r="C61" s="4" t="s">
        <v>451</v>
      </c>
    </row>
    <row r="62" s="100" customFormat="true" ht="13.5" hidden="false" customHeight="false" outlineLevel="0" collapsed="false">
      <c r="A62" s="100" t="n">
        <v>5533</v>
      </c>
      <c r="B62" s="52" t="s">
        <v>452</v>
      </c>
      <c r="C62" s="52" t="s">
        <v>453</v>
      </c>
    </row>
    <row r="63" s="53" customFormat="true" ht="13.5" hidden="false" customHeight="false" outlineLevel="0" collapsed="false">
      <c r="A63" s="53" t="n">
        <v>5541</v>
      </c>
      <c r="B63" s="53" t="s">
        <v>454</v>
      </c>
      <c r="C63" s="53" t="s">
        <v>455</v>
      </c>
      <c r="D63" s="53" t="n">
        <v>0.38</v>
      </c>
      <c r="E63" s="53" t="s">
        <v>456</v>
      </c>
      <c r="F63" s="53" t="s">
        <v>430</v>
      </c>
    </row>
    <row r="64" s="10" customFormat="true" ht="13.5" hidden="false" customHeight="false" outlineLevel="0" collapsed="false">
      <c r="A64" s="10" t="n">
        <v>5611</v>
      </c>
      <c r="B64" s="4" t="s">
        <v>439</v>
      </c>
      <c r="C64" s="4" t="s">
        <v>457</v>
      </c>
    </row>
    <row r="65" s="10" customFormat="true" ht="13.5" hidden="false" customHeight="false" outlineLevel="0" collapsed="false">
      <c r="A65" s="10" t="n">
        <v>5651</v>
      </c>
      <c r="B65" s="4" t="s">
        <v>439</v>
      </c>
      <c r="C65" s="4" t="s">
        <v>458</v>
      </c>
    </row>
    <row r="66" s="10" customFormat="true" ht="13.5" hidden="false" customHeight="false" outlineLevel="0" collapsed="false">
      <c r="A66" s="10" t="n">
        <v>5661</v>
      </c>
      <c r="B66" s="4" t="s">
        <v>439</v>
      </c>
      <c r="C66" s="4" t="s">
        <v>459</v>
      </c>
    </row>
    <row r="67" s="10" customFormat="true" ht="13.5" hidden="false" customHeight="false" outlineLevel="0" collapsed="false">
      <c r="A67" s="10" t="n">
        <v>5691</v>
      </c>
      <c r="B67" s="4" t="s">
        <v>439</v>
      </c>
      <c r="C67" s="4" t="s">
        <v>460</v>
      </c>
    </row>
    <row r="68" s="10" customFormat="true" ht="13.5" hidden="false" customHeight="false" outlineLevel="0" collapsed="false">
      <c r="A68" s="10" t="n">
        <v>5699</v>
      </c>
      <c r="B68" s="4" t="s">
        <v>439</v>
      </c>
      <c r="C68" s="4" t="s">
        <v>461</v>
      </c>
    </row>
    <row r="69" s="10" customFormat="true" ht="13.5" hidden="false" customHeight="false" outlineLevel="0" collapsed="false">
      <c r="A69" s="10" t="n">
        <v>5712</v>
      </c>
      <c r="B69" s="4" t="s">
        <v>439</v>
      </c>
      <c r="C69" s="4" t="s">
        <v>462</v>
      </c>
    </row>
    <row r="70" s="10" customFormat="true" ht="13.5" hidden="false" customHeight="false" outlineLevel="0" collapsed="false">
      <c r="A70" s="10" t="n">
        <v>5732</v>
      </c>
      <c r="B70" s="4" t="s">
        <v>439</v>
      </c>
      <c r="C70" s="4" t="s">
        <v>463</v>
      </c>
    </row>
    <row r="71" s="100" customFormat="true" ht="13.5" hidden="false" customHeight="false" outlineLevel="0" collapsed="false">
      <c r="A71" s="100" t="n">
        <v>5811</v>
      </c>
      <c r="B71" s="52" t="s">
        <v>464</v>
      </c>
      <c r="C71" s="52" t="s">
        <v>465</v>
      </c>
    </row>
    <row r="72" customFormat="false" ht="13.5" hidden="false" customHeight="false" outlineLevel="0" collapsed="false">
      <c r="A72" s="0" t="n">
        <v>5812</v>
      </c>
      <c r="B72" s="4" t="s">
        <v>466</v>
      </c>
      <c r="C72" s="4" t="s">
        <v>467</v>
      </c>
    </row>
    <row r="73" customFormat="false" ht="13.5" hidden="false" customHeight="false" outlineLevel="0" collapsed="false">
      <c r="A73" s="0" t="n">
        <v>5813</v>
      </c>
      <c r="B73" s="4" t="s">
        <v>446</v>
      </c>
      <c r="C73" s="4" t="s">
        <v>468</v>
      </c>
    </row>
    <row r="74" customFormat="false" ht="13.5" hidden="false" customHeight="false" outlineLevel="0" collapsed="false">
      <c r="A74" s="0" t="n">
        <v>5921</v>
      </c>
      <c r="B74" s="4" t="s">
        <v>469</v>
      </c>
      <c r="C74" s="4" t="s">
        <v>470</v>
      </c>
    </row>
    <row r="75" customFormat="false" ht="13.5" hidden="false" customHeight="false" outlineLevel="0" collapsed="false">
      <c r="A75" s="0" t="n">
        <v>5940</v>
      </c>
      <c r="B75" s="4" t="s">
        <v>439</v>
      </c>
      <c r="C75" s="4" t="s">
        <v>471</v>
      </c>
    </row>
    <row r="76" customFormat="false" ht="13.5" hidden="false" customHeight="false" outlineLevel="0" collapsed="false">
      <c r="A76" s="0" t="n">
        <v>5941</v>
      </c>
      <c r="B76" s="4" t="s">
        <v>439</v>
      </c>
      <c r="C76" s="4" t="s">
        <v>472</v>
      </c>
    </row>
    <row r="77" customFormat="false" ht="13.5" hidden="false" customHeight="false" outlineLevel="0" collapsed="false">
      <c r="A77" s="0" t="n">
        <v>5943</v>
      </c>
      <c r="B77" s="4" t="s">
        <v>439</v>
      </c>
      <c r="C77" s="4" t="s">
        <v>473</v>
      </c>
    </row>
    <row r="78" customFormat="false" ht="13.5" hidden="false" customHeight="false" outlineLevel="0" collapsed="false">
      <c r="A78" s="0" t="n">
        <v>5947</v>
      </c>
      <c r="B78" s="4" t="s">
        <v>439</v>
      </c>
      <c r="C78" s="4" t="s">
        <v>474</v>
      </c>
    </row>
    <row r="79" customFormat="false" ht="13.5" hidden="false" customHeight="false" outlineLevel="0" collapsed="false">
      <c r="A79" s="0" t="n">
        <v>5970</v>
      </c>
      <c r="B79" s="4" t="s">
        <v>409</v>
      </c>
      <c r="C79" s="4" t="s">
        <v>475</v>
      </c>
    </row>
    <row r="80" customFormat="false" ht="13.5" hidden="false" customHeight="false" outlineLevel="0" collapsed="false">
      <c r="A80" s="0" t="n">
        <v>5977</v>
      </c>
      <c r="B80" s="4" t="s">
        <v>439</v>
      </c>
      <c r="C80" s="4" t="s">
        <v>476</v>
      </c>
    </row>
    <row r="81" customFormat="false" ht="13.5" hidden="false" customHeight="false" outlineLevel="0" collapsed="false">
      <c r="A81" s="0" t="n">
        <v>5992</v>
      </c>
      <c r="B81" s="10"/>
      <c r="C81" s="4" t="s">
        <v>477</v>
      </c>
    </row>
    <row r="82" customFormat="false" ht="13.5" hidden="false" customHeight="false" outlineLevel="0" collapsed="false">
      <c r="A82" s="0" t="n">
        <v>5995</v>
      </c>
      <c r="B82" s="4" t="s">
        <v>452</v>
      </c>
      <c r="C82" s="4" t="s">
        <v>478</v>
      </c>
    </row>
    <row r="83" customFormat="false" ht="13.5" hidden="false" customHeight="false" outlineLevel="0" collapsed="false">
      <c r="A83" s="0" t="n">
        <v>7011</v>
      </c>
      <c r="B83" s="4" t="s">
        <v>479</v>
      </c>
      <c r="C83" s="4" t="s">
        <v>480</v>
      </c>
    </row>
    <row r="84" customFormat="false" ht="13.5" hidden="false" customHeight="false" outlineLevel="0" collapsed="false">
      <c r="A84" s="0" t="n">
        <v>7221</v>
      </c>
      <c r="B84" s="4" t="s">
        <v>452</v>
      </c>
      <c r="C84" s="4" t="s">
        <v>481</v>
      </c>
    </row>
    <row r="85" customFormat="false" ht="13.5" hidden="false" customHeight="false" outlineLevel="0" collapsed="false">
      <c r="A85" s="0" t="n">
        <v>7230</v>
      </c>
      <c r="B85" s="4" t="s">
        <v>452</v>
      </c>
      <c r="C85" s="4" t="s">
        <v>482</v>
      </c>
    </row>
    <row r="86" customFormat="false" ht="13.5" hidden="false" customHeight="false" outlineLevel="0" collapsed="false">
      <c r="A86" s="0" t="n">
        <v>7297</v>
      </c>
      <c r="B86" s="4" t="s">
        <v>483</v>
      </c>
      <c r="C86" s="4" t="s">
        <v>484</v>
      </c>
    </row>
    <row r="87" customFormat="false" ht="13.5" hidden="false" customHeight="false" outlineLevel="0" collapsed="false">
      <c r="A87" s="0" t="n">
        <v>7298</v>
      </c>
      <c r="B87" s="4" t="s">
        <v>483</v>
      </c>
      <c r="C87" s="4" t="s">
        <v>485</v>
      </c>
    </row>
    <row r="88" customFormat="false" ht="13.5" hidden="false" customHeight="false" outlineLevel="0" collapsed="false">
      <c r="A88" s="0" t="n">
        <v>7392</v>
      </c>
      <c r="B88" s="4" t="s">
        <v>452</v>
      </c>
      <c r="C88" s="4" t="s">
        <v>486</v>
      </c>
    </row>
    <row r="89" customFormat="false" ht="13.5" hidden="false" customHeight="false" outlineLevel="0" collapsed="false">
      <c r="A89" s="0" t="n">
        <v>7911</v>
      </c>
      <c r="B89" s="4" t="s">
        <v>487</v>
      </c>
      <c r="C89" s="4" t="s">
        <v>407</v>
      </c>
    </row>
    <row r="90" customFormat="false" ht="13.5" hidden="false" customHeight="false" outlineLevel="0" collapsed="false">
      <c r="A90" s="0" t="n">
        <v>7997</v>
      </c>
      <c r="B90" s="4" t="s">
        <v>488</v>
      </c>
      <c r="C90" s="4" t="s">
        <v>489</v>
      </c>
    </row>
    <row r="91" customFormat="false" ht="13.5" hidden="false" customHeight="false" outlineLevel="0" collapsed="false">
      <c r="A91" s="0" t="n">
        <v>8299</v>
      </c>
      <c r="B91" s="4" t="s">
        <v>452</v>
      </c>
      <c r="C91" s="4" t="s">
        <v>490</v>
      </c>
      <c r="D91" s="0" t="n">
        <v>0.6</v>
      </c>
      <c r="E91" s="46" t="s">
        <v>491</v>
      </c>
    </row>
    <row r="95" customFormat="false" ht="13.5" hidden="false" customHeight="false" outlineLevel="0" collapsed="false">
      <c r="B95" s="4" t="s">
        <v>492</v>
      </c>
      <c r="C95" s="30" t="s">
        <v>493</v>
      </c>
      <c r="D95" s="4" t="s">
        <v>494</v>
      </c>
      <c r="E95" s="4" t="s">
        <v>495</v>
      </c>
    </row>
    <row r="96" customFormat="false" ht="13.5" hidden="false" customHeight="false" outlineLevel="0" collapsed="false">
      <c r="B96" s="0" t="s">
        <v>496</v>
      </c>
      <c r="C96" s="30" t="s">
        <v>497</v>
      </c>
      <c r="D96" s="4" t="s">
        <v>498</v>
      </c>
      <c r="E96" s="4" t="s">
        <v>499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2017-07-05T02:44:00Z</dcterms:created>
  <dc:creator>YWD</dc:creator>
  <dc:description/>
  <dc:language>en-US</dc:language>
  <cp:lastModifiedBy/>
  <dcterms:modified xsi:type="dcterms:W3CDTF">2018-08-20T19:19:13Z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