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7_ZhiMeng\ZhiMeng\product\excel\"/>
    </mc:Choice>
  </mc:AlternateContent>
  <bookViews>
    <workbookView xWindow="-120" yWindow="-120" windowWidth="29040" windowHeight="17790" activeTab="1"/>
  </bookViews>
  <sheets>
    <sheet name="Sheet1" sheetId="1" r:id="rId1"/>
    <sheet name="文件名适配" sheetId="3" r:id="rId2"/>
    <sheet name="文件名整理" sheetId="2" r:id="rId3"/>
  </sheets>
  <externalReferences>
    <externalReference r:id="rId4"/>
  </externalReferences>
  <definedNames>
    <definedName name="_xlnm._FilterDatabase" localSheetId="0" hidden="1">Sheet1!$A$1:$O$4163</definedName>
    <definedName name="_xlnm._FilterDatabase" localSheetId="2" hidden="1">文件名整理!$A$1:$A$28</definedName>
    <definedName name="_Hlk13229647" localSheetId="0">Sheet1!#REF!</definedName>
  </definedNames>
  <calcPr calcId="162913" concurrentCalc="0"/>
</workbook>
</file>

<file path=xl/calcChain.xml><?xml version="1.0" encoding="utf-8"?>
<calcChain xmlns="http://schemas.openxmlformats.org/spreadsheetml/2006/main"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6" i="1"/>
  <c r="B6" i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4" i="3"/>
  <c r="B4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" i="1"/>
  <c r="A7" i="1"/>
  <c r="A8" i="1"/>
  <c r="A9" i="1"/>
  <c r="A6" i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D26" i="1"/>
  <c r="D27" i="1"/>
  <c r="D16" i="3"/>
  <c r="D28" i="1"/>
  <c r="D17" i="3"/>
  <c r="D29" i="1"/>
  <c r="D30" i="1"/>
  <c r="D31" i="1"/>
  <c r="D18" i="3"/>
  <c r="D32" i="1"/>
  <c r="D19" i="3"/>
  <c r="D33" i="1"/>
  <c r="D34" i="1"/>
  <c r="D35" i="1"/>
  <c r="D20" i="3"/>
  <c r="D36" i="1"/>
  <c r="D21" i="3"/>
  <c r="D37" i="1"/>
  <c r="D38" i="1"/>
  <c r="D39" i="1"/>
  <c r="D22" i="3"/>
  <c r="D40" i="1"/>
  <c r="D23" i="3"/>
  <c r="D41" i="1"/>
  <c r="D42" i="1"/>
  <c r="D43" i="1"/>
  <c r="D24" i="3"/>
  <c r="D44" i="1"/>
  <c r="D25" i="3"/>
  <c r="D45" i="1"/>
  <c r="D46" i="1"/>
  <c r="D47" i="1"/>
  <c r="D48" i="1"/>
  <c r="D26" i="3"/>
  <c r="D49" i="1"/>
  <c r="D27" i="3"/>
  <c r="D50" i="1"/>
  <c r="D51" i="1"/>
  <c r="D52" i="1"/>
  <c r="D28" i="3"/>
  <c r="D53" i="1"/>
  <c r="D29" i="3"/>
  <c r="D54" i="1"/>
  <c r="D55" i="1"/>
  <c r="D56" i="1"/>
  <c r="D30" i="3"/>
  <c r="D57" i="1"/>
  <c r="D31" i="3"/>
  <c r="D58" i="1"/>
  <c r="D59" i="1"/>
  <c r="D60" i="1"/>
  <c r="D4" i="3"/>
  <c r="H4" i="3"/>
  <c r="A4" i="3"/>
  <c r="D5" i="3"/>
  <c r="H5" i="3"/>
  <c r="A5" i="3"/>
  <c r="D6" i="3"/>
  <c r="H6" i="3"/>
  <c r="A6" i="3"/>
  <c r="D7" i="3"/>
  <c r="H7" i="3"/>
  <c r="A7" i="3"/>
  <c r="D8" i="3"/>
  <c r="H8" i="3"/>
  <c r="A8" i="3"/>
  <c r="D9" i="3"/>
  <c r="H9" i="3"/>
  <c r="A9" i="3"/>
  <c r="D10" i="3"/>
  <c r="H10" i="3"/>
  <c r="A10" i="3"/>
  <c r="D11" i="3"/>
  <c r="H11" i="3"/>
  <c r="A11" i="3"/>
  <c r="D12" i="3"/>
  <c r="H12" i="3"/>
  <c r="A12" i="3"/>
  <c r="D13" i="3"/>
  <c r="H13" i="3"/>
  <c r="A13" i="3"/>
  <c r="D14" i="3"/>
  <c r="H14" i="3"/>
  <c r="A14" i="3"/>
  <c r="D15" i="3"/>
  <c r="H15" i="3"/>
  <c r="A15" i="3"/>
  <c r="H16" i="3"/>
  <c r="A16" i="3"/>
  <c r="H17" i="3"/>
  <c r="A17" i="3"/>
  <c r="H18" i="3"/>
  <c r="A18" i="3"/>
  <c r="H19" i="3"/>
  <c r="A19" i="3"/>
  <c r="H20" i="3"/>
  <c r="A20" i="3"/>
  <c r="H21" i="3"/>
  <c r="A21" i="3"/>
  <c r="H22" i="3"/>
  <c r="A22" i="3"/>
  <c r="H23" i="3"/>
  <c r="A23" i="3"/>
  <c r="H24" i="3"/>
  <c r="A24" i="3"/>
  <c r="H25" i="3"/>
  <c r="A25" i="3"/>
  <c r="H26" i="3"/>
  <c r="A26" i="3"/>
  <c r="H27" i="3"/>
  <c r="A27" i="3"/>
  <c r="H28" i="3"/>
  <c r="A28" i="3"/>
  <c r="H29" i="3"/>
  <c r="A29" i="3"/>
  <c r="H30" i="3"/>
  <c r="A30" i="3"/>
  <c r="H31" i="3"/>
  <c r="A31" i="3"/>
  <c r="B5" i="1"/>
  <c r="B15" i="1"/>
  <c r="B16" i="1"/>
  <c r="B5" i="3"/>
  <c r="B6" i="3"/>
  <c r="B7" i="3"/>
  <c r="B8" i="3"/>
  <c r="B9" i="3"/>
  <c r="B10" i="3"/>
  <c r="B11" i="3"/>
  <c r="B17" i="1"/>
  <c r="B18" i="1"/>
  <c r="B19" i="1"/>
  <c r="B12" i="3"/>
  <c r="B20" i="1"/>
  <c r="B21" i="1"/>
  <c r="B22" i="1"/>
  <c r="B13" i="3"/>
  <c r="B23" i="1"/>
  <c r="B14" i="3"/>
  <c r="B24" i="1"/>
  <c r="B15" i="3"/>
  <c r="B25" i="1"/>
  <c r="B26" i="1"/>
  <c r="B27" i="1"/>
  <c r="B16" i="3"/>
  <c r="B28" i="1"/>
  <c r="B17" i="3"/>
  <c r="B29" i="1"/>
  <c r="B30" i="1"/>
  <c r="B31" i="1"/>
  <c r="B18" i="3"/>
  <c r="B32" i="1"/>
  <c r="B19" i="3"/>
  <c r="B33" i="1"/>
  <c r="B34" i="1"/>
  <c r="B35" i="1"/>
  <c r="B20" i="3"/>
  <c r="B36" i="1"/>
  <c r="B21" i="3"/>
  <c r="B37" i="1"/>
  <c r="B38" i="1"/>
  <c r="B39" i="1"/>
  <c r="B22" i="3"/>
  <c r="B40" i="1"/>
  <c r="B23" i="3"/>
  <c r="B41" i="1"/>
  <c r="B42" i="1"/>
  <c r="B43" i="1"/>
  <c r="B24" i="3"/>
  <c r="B44" i="1"/>
  <c r="B25" i="3"/>
  <c r="B45" i="1"/>
  <c r="B46" i="1"/>
  <c r="B47" i="1"/>
  <c r="B48" i="1"/>
  <c r="B26" i="3"/>
  <c r="B49" i="1"/>
  <c r="B27" i="3"/>
  <c r="B50" i="1"/>
  <c r="B51" i="1"/>
  <c r="B52" i="1"/>
  <c r="B28" i="3"/>
  <c r="B53" i="1"/>
  <c r="B29" i="3"/>
  <c r="B54" i="1"/>
  <c r="B55" i="1"/>
  <c r="B56" i="1"/>
  <c r="B30" i="3"/>
  <c r="B57" i="1"/>
  <c r="B31" i="3"/>
  <c r="B58" i="1"/>
  <c r="B10" i="1"/>
  <c r="B11" i="1"/>
  <c r="B12" i="1"/>
  <c r="B13" i="1"/>
  <c r="B14" i="1"/>
  <c r="B7" i="1"/>
  <c r="B8" i="1"/>
  <c r="B9" i="1"/>
  <c r="D6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A2" i="2"/>
  <c r="A3" i="2"/>
  <c r="A4" i="2"/>
  <c r="A5" i="2"/>
  <c r="A6" i="2"/>
  <c r="A7" i="2"/>
  <c r="A8" i="2"/>
  <c r="A9" i="2"/>
  <c r="A10" i="2"/>
  <c r="A11" i="2"/>
  <c r="A1" i="2"/>
  <c r="D7" i="1"/>
  <c r="D8" i="1"/>
  <c r="D9" i="1"/>
  <c r="D17" i="1"/>
  <c r="Q5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D34" i="3"/>
  <c r="D35" i="3"/>
  <c r="D36" i="3"/>
  <c r="D21" i="1"/>
  <c r="D22" i="1"/>
  <c r="D23" i="1"/>
  <c r="D24" i="1"/>
  <c r="D25" i="1"/>
  <c r="D10" i="1"/>
  <c r="D11" i="1"/>
  <c r="D12" i="1"/>
  <c r="D13" i="1"/>
  <c r="D14" i="1"/>
  <c r="D15" i="1"/>
  <c r="D16" i="1"/>
  <c r="D18" i="1"/>
  <c r="D19" i="1"/>
  <c r="D20" i="1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Q9" i="1"/>
  <c r="Q8" i="1"/>
  <c r="Q7" i="1"/>
  <c r="Q6" i="1"/>
</calcChain>
</file>

<file path=xl/comments1.xml><?xml version="1.0" encoding="utf-8"?>
<comments xmlns="http://schemas.openxmlformats.org/spreadsheetml/2006/main">
  <authors>
    <author>LX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LX:</t>
        </r>
        <r>
          <rPr>
            <sz val="9"/>
            <rFont val="宋体"/>
            <family val="3"/>
            <charset val="134"/>
          </rPr>
          <t xml:space="preserve">
1.元宝
3.银两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LX:</t>
        </r>
        <r>
          <rPr>
            <sz val="9"/>
            <rFont val="宋体"/>
            <family val="3"/>
            <charset val="134"/>
          </rPr>
          <t xml:space="preserve">
1.传统
2.风雅
3.质朴
4.俏皮
5.温婉
6.清新
7.异域
8.活泼
9.华贵
10.端庄
11.英气
12.妩媚</t>
        </r>
      </text>
    </comment>
  </commentList>
</comments>
</file>

<file path=xl/sharedStrings.xml><?xml version="1.0" encoding="utf-8"?>
<sst xmlns="http://schemas.openxmlformats.org/spreadsheetml/2006/main" count="254" uniqueCount="159">
  <si>
    <t>ID</t>
  </si>
  <si>
    <t>名称</t>
  </si>
  <si>
    <t>中文名称</t>
  </si>
  <si>
    <t>图标</t>
  </si>
  <si>
    <t>品质</t>
  </si>
  <si>
    <t>描述</t>
  </si>
  <si>
    <t>解锁</t>
  </si>
  <si>
    <t>花费类型</t>
  </si>
  <si>
    <t>花费价格</t>
  </si>
  <si>
    <t>大类</t>
  </si>
  <si>
    <t>小类</t>
  </si>
  <si>
    <t>风格</t>
  </si>
  <si>
    <t>风格参数</t>
  </si>
  <si>
    <t>主风格</t>
  </si>
  <si>
    <t>标签id</t>
  </si>
  <si>
    <t>评分</t>
  </si>
  <si>
    <t>spine</t>
  </si>
  <si>
    <t>分解掉落</t>
  </si>
  <si>
    <t>id</t>
  </si>
  <si>
    <r>
      <rPr>
        <sz val="11"/>
        <color theme="1"/>
        <rFont val="等线"/>
        <family val="3"/>
        <charset val="134"/>
        <scheme val="minor"/>
      </rPr>
      <t>nam</t>
    </r>
    <r>
      <rPr>
        <sz val="11"/>
        <color theme="1"/>
        <rFont val="等线"/>
        <family val="3"/>
        <charset val="134"/>
        <scheme val="minor"/>
      </rPr>
      <t>e_id</t>
    </r>
  </si>
  <si>
    <r>
      <rPr>
        <sz val="11"/>
        <color theme="1"/>
        <rFont val="等线"/>
        <family val="3"/>
        <charset val="134"/>
        <scheme val="minor"/>
      </rPr>
      <t>n</t>
    </r>
    <r>
      <rPr>
        <sz val="11"/>
        <color theme="1"/>
        <rFont val="等线"/>
        <family val="3"/>
        <charset val="134"/>
        <scheme val="minor"/>
      </rPr>
      <t>ame</t>
    </r>
  </si>
  <si>
    <t>icon</t>
  </si>
  <si>
    <t>quality</t>
  </si>
  <si>
    <t>describe_id</t>
  </si>
  <si>
    <t>unlock_id</t>
  </si>
  <si>
    <t>cost_type</t>
  </si>
  <si>
    <t>cost_num</t>
  </si>
  <si>
    <t>first_type</t>
  </si>
  <si>
    <t>second_type</t>
  </si>
  <si>
    <t>style_id</t>
  </si>
  <si>
    <r>
      <rPr>
        <sz val="11"/>
        <color theme="1"/>
        <rFont val="等线"/>
        <family val="3"/>
        <charset val="134"/>
        <scheme val="minor"/>
      </rPr>
      <t>style_</t>
    </r>
    <r>
      <rPr>
        <sz val="11"/>
        <color theme="1"/>
        <rFont val="等线"/>
        <family val="3"/>
        <charset val="134"/>
        <scheme val="minor"/>
      </rPr>
      <t>num</t>
    </r>
  </si>
  <si>
    <t>main_style_id</t>
  </si>
  <si>
    <t>tag_id</t>
  </si>
  <si>
    <t>score</t>
  </si>
  <si>
    <t>spine_id</t>
  </si>
  <si>
    <t>decompose_drop_id</t>
  </si>
  <si>
    <t>int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</si>
  <si>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ting</t>
    </r>
  </si>
  <si>
    <t>int[]</t>
  </si>
  <si>
    <t>cs</t>
  </si>
  <si>
    <t>c</t>
  </si>
  <si>
    <t>发型</t>
  </si>
  <si>
    <t>齐刘海宫装发型</t>
  </si>
  <si>
    <t>1|2|3|4|5|6</t>
  </si>
  <si>
    <t>360|280|64|80|82|96</t>
  </si>
  <si>
    <t>1|2</t>
  </si>
  <si>
    <t>干练短发</t>
  </si>
  <si>
    <t>5|8|7|10|9|6</t>
  </si>
  <si>
    <t>5|8</t>
  </si>
  <si>
    <t>红色头发</t>
  </si>
  <si>
    <t>7|8|9|10|11|12</t>
  </si>
  <si>
    <t>7|8</t>
  </si>
  <si>
    <t>绿色头发</t>
  </si>
  <si>
    <t>4|11|1|2|9|6</t>
  </si>
  <si>
    <t>4|11</t>
  </si>
  <si>
    <t>妆容</t>
  </si>
  <si>
    <t>长睫毛妆容</t>
  </si>
  <si>
    <t>6|9|7|2|4|5</t>
  </si>
  <si>
    <t>6|9</t>
  </si>
  <si>
    <t>2|9|7|4|5|6</t>
  </si>
  <si>
    <t>2|9</t>
  </si>
  <si>
    <t>女鬼妆容</t>
  </si>
  <si>
    <t>上装</t>
  </si>
  <si>
    <t>女仆上装</t>
  </si>
  <si>
    <t>3|12|7|8|4|5</t>
  </si>
  <si>
    <t>3|12</t>
  </si>
  <si>
    <t>下装</t>
  </si>
  <si>
    <t>女仆下装</t>
  </si>
  <si>
    <t>上下套</t>
  </si>
  <si>
    <t>肉色宫装</t>
  </si>
  <si>
    <t>紫色宫装</t>
  </si>
  <si>
    <t>粉色宫装</t>
  </si>
  <si>
    <t>3|4|5|6|7|8</t>
  </si>
  <si>
    <t>3|4</t>
  </si>
  <si>
    <t>头饰</t>
  </si>
  <si>
    <t>女仆发饰</t>
  </si>
  <si>
    <t>8|12|1|9|4|11</t>
  </si>
  <si>
    <t>8|12</t>
  </si>
  <si>
    <t>白莲花丝带发饰</t>
  </si>
  <si>
    <t>3|6|7|8|11|1</t>
  </si>
  <si>
    <t>3|6</t>
  </si>
  <si>
    <t>颈饰</t>
  </si>
  <si>
    <t>红宝石项链</t>
  </si>
  <si>
    <t>10|11|1|2|3|6</t>
  </si>
  <si>
    <t>10|11</t>
  </si>
  <si>
    <t>玉佩项链</t>
  </si>
  <si>
    <t>5|10|8|9|12|1</t>
  </si>
  <si>
    <t>5|10</t>
  </si>
  <si>
    <t>耳饰</t>
  </si>
  <si>
    <t>花朵耳环</t>
  </si>
  <si>
    <t>珍珠耳环</t>
  </si>
  <si>
    <t>4|11|7|8|9|12</t>
  </si>
  <si>
    <t>挂饰</t>
  </si>
  <si>
    <t>白色飘带挂饰</t>
  </si>
  <si>
    <t>7|12|2|3|10|5</t>
  </si>
  <si>
    <t>7|12</t>
  </si>
  <si>
    <t>弯刀挂饰</t>
  </si>
  <si>
    <t>1|12|8|9|10|5</t>
  </si>
  <si>
    <t>1|12</t>
  </si>
  <si>
    <t>手饰</t>
  </si>
  <si>
    <t>玛瑙指套手链</t>
  </si>
  <si>
    <t>6|10|1|8|3|11</t>
  </si>
  <si>
    <t>6|10</t>
  </si>
  <si>
    <t>玉手镯</t>
  </si>
  <si>
    <t>手持</t>
  </si>
  <si>
    <t>女仆手帕</t>
  </si>
  <si>
    <t>9|1|2|10|11|12</t>
  </si>
  <si>
    <t>360|92|64|80|82|96</t>
  </si>
  <si>
    <t>长杆手持灯笼</t>
  </si>
  <si>
    <t>1|9|6|8|4|5</t>
  </si>
  <si>
    <t>1|9</t>
  </si>
  <si>
    <t>袜子</t>
  </si>
  <si>
    <t>白色紫边短袜</t>
  </si>
  <si>
    <t>白色袜子</t>
  </si>
  <si>
    <t>3|10|1|8|11|12</t>
  </si>
  <si>
    <t>3|10</t>
  </si>
  <si>
    <t>鞋子</t>
  </si>
  <si>
    <t>女仆皮鞋</t>
  </si>
  <si>
    <t>2|6|7|9|10|11</t>
  </si>
  <si>
    <t>2|6</t>
  </si>
  <si>
    <t>宫装布鞋</t>
  </si>
  <si>
    <t>7|11|2|3|10|6</t>
  </si>
  <si>
    <t>7|11</t>
  </si>
  <si>
    <t>2|9|7|4|5|6</t>
    <phoneticPr fontId="4" type="noConversion"/>
  </si>
  <si>
    <t>7|8|9|10|11</t>
    <phoneticPr fontId="4" type="noConversion"/>
  </si>
  <si>
    <t>7|8</t>
    <phoneticPr fontId="4" type="noConversion"/>
  </si>
  <si>
    <t>黄皮肤妆容</t>
  </si>
  <si>
    <t>得到中文名的英文</t>
    <phoneticPr fontId="4" type="noConversion"/>
  </si>
  <si>
    <t>Text中文名</t>
    <phoneticPr fontId="4" type="noConversion"/>
  </si>
  <si>
    <t>TextID</t>
    <phoneticPr fontId="4" type="noConversion"/>
  </si>
  <si>
    <t>sheet1ID</t>
    <phoneticPr fontId="4" type="noConversion"/>
  </si>
  <si>
    <t>qiliuhaigongzhuangfaxing</t>
  </si>
  <si>
    <t>ganlianduanfa</t>
  </si>
  <si>
    <t>hongsetoufa</t>
  </si>
  <si>
    <t>lvsetoufa</t>
  </si>
  <si>
    <t>changjiemaozhuangrong</t>
  </si>
  <si>
    <t>huangpifuzhuangrong</t>
  </si>
  <si>
    <t>nvguizhuangrong</t>
  </si>
  <si>
    <t>nvpushangzhuang</t>
  </si>
  <si>
    <t>nvpuxiazhuang</t>
  </si>
  <si>
    <t>fensegongzhuang</t>
  </si>
  <si>
    <t>rousegongzhuang</t>
  </si>
  <si>
    <t>zisegongzhuang</t>
  </si>
  <si>
    <t>bailianhuasidaifashi</t>
  </si>
  <si>
    <t>nvpufashi</t>
  </si>
  <si>
    <t>hongbaoshixianglian</t>
  </si>
  <si>
    <t>huaduoerhuan</t>
  </si>
  <si>
    <t>zhenzhuerhuan</t>
  </si>
  <si>
    <t>baisepiaodaiguashi</t>
  </si>
  <si>
    <t>wandaoguashi</t>
  </si>
  <si>
    <t>manaozhitaoshoulian</t>
  </si>
  <si>
    <t>yushouzhuo</t>
  </si>
  <si>
    <t>changganshouchidenglong</t>
  </si>
  <si>
    <t>nvpushoupa</t>
  </si>
  <si>
    <t>baisezibianduanwa</t>
  </si>
  <si>
    <t>baisewazi</t>
  </si>
  <si>
    <t>gongzhuangbuxie</t>
  </si>
  <si>
    <t>nvpupixie</t>
  </si>
  <si>
    <t>yupeixianglian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</si>
</sst>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1"/>
    <xf numFmtId="0" fontId="1" fillId="0" borderId="0" xfId="1" applyFont="1"/>
    <xf numFmtId="0" fontId="1" fillId="0" borderId="0" xfId="0" applyFont="1"/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/>
  </cellXfs>
  <cellStyles count="2">
    <cellStyle name="常规" xfId="0" builtinId="0"/>
    <cellStyle name="常规 2" xfId="1"/>
  </cellStyles>
  <dxfs count="66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sp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辅助列2只要填C+G+H"/>
      <sheetName val="辅助列1不需要填"/>
    </sheetNames>
    <sheetDataSet>
      <sheetData sheetId="0"/>
      <sheetData sheetId="1">
        <row r="2">
          <cell r="E2" t="str">
            <v>1_ganlianduanfa</v>
          </cell>
        </row>
        <row r="3">
          <cell r="E3" t="str">
            <v>1_hongsetoufa</v>
          </cell>
        </row>
        <row r="4">
          <cell r="E4" t="str">
            <v>1_lvsetoufa</v>
          </cell>
        </row>
        <row r="5">
          <cell r="E5" t="str">
            <v>1_qiliuhaigongzhuangfaxing</v>
          </cell>
        </row>
        <row r="6">
          <cell r="E6" t="str">
            <v>2_changjiemaozhuangrong</v>
          </cell>
        </row>
        <row r="7">
          <cell r="E7" t="str">
            <v>2_huangpifuzhuangrong</v>
          </cell>
        </row>
        <row r="8">
          <cell r="E8" t="str">
            <v>2_nvguizhuangrong</v>
          </cell>
        </row>
        <row r="9">
          <cell r="E9" t="str">
            <v>3_nvpushangzhuang</v>
          </cell>
        </row>
        <row r="10">
          <cell r="E10" t="str">
            <v>4_nvpuxiazhuang</v>
          </cell>
        </row>
        <row r="11">
          <cell r="E11" t="str">
            <v>5_fensegongzhuang</v>
          </cell>
        </row>
        <row r="12">
          <cell r="E12" t="str">
            <v>5_rousegongzhuang</v>
          </cell>
        </row>
        <row r="13">
          <cell r="E13" t="str">
            <v>5_zisegongzhuang</v>
          </cell>
        </row>
        <row r="14">
          <cell r="E14" t="str">
            <v>6_bailianhuasidaifashi</v>
          </cell>
        </row>
        <row r="15">
          <cell r="E15" t="str">
            <v>6_nvpufashi</v>
          </cell>
        </row>
        <row r="16">
          <cell r="E16" t="str">
            <v>7_hongbaoshixianglian</v>
          </cell>
        </row>
        <row r="17">
          <cell r="E17" t="str">
            <v>7_yupeixianglian</v>
          </cell>
        </row>
        <row r="18">
          <cell r="E18" t="str">
            <v>8_huaduoerhuan</v>
          </cell>
        </row>
        <row r="19">
          <cell r="E19" t="str">
            <v>8_zhenzhuerhuan</v>
          </cell>
        </row>
        <row r="20">
          <cell r="E20" t="str">
            <v>9_baisepiaodaiguashi</v>
          </cell>
        </row>
        <row r="21">
          <cell r="E21" t="str">
            <v>9_wandaoguashi</v>
          </cell>
        </row>
        <row r="22">
          <cell r="E22" t="str">
            <v>10_manaozhitaoshoulian</v>
          </cell>
        </row>
        <row r="23">
          <cell r="E23" t="str">
            <v>10_yushouzhuo</v>
          </cell>
        </row>
        <row r="24">
          <cell r="E24" t="str">
            <v>11_changganshouchidenglong</v>
          </cell>
        </row>
        <row r="25">
          <cell r="E25" t="str">
            <v>11_nvpushoupa</v>
          </cell>
        </row>
        <row r="26">
          <cell r="E26" t="str">
            <v>12_baisewazi</v>
          </cell>
        </row>
        <row r="27">
          <cell r="E27" t="str">
            <v>12_baisezibianduanwa</v>
          </cell>
        </row>
        <row r="28">
          <cell r="E28" t="str">
            <v>13_gongzhuangbuxie</v>
          </cell>
        </row>
        <row r="29">
          <cell r="E29" t="str">
            <v>13_nvpupixie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79"/>
  <sheetViews>
    <sheetView zoomScaleNormal="100" workbookViewId="0">
      <selection activeCell="E11" sqref="E11"/>
    </sheetView>
  </sheetViews>
  <sheetFormatPr defaultColWidth="9" defaultRowHeight="14.25" x14ac:dyDescent="0.2"/>
  <cols>
    <col min="1" max="1" width="9.375" customWidth="1"/>
    <col min="2" max="2" width="9.375" style="2" customWidth="1"/>
    <col min="3" max="3" width="17.375" style="2" customWidth="1"/>
    <col min="4" max="4" width="27.25" style="2" customWidth="1"/>
    <col min="5" max="5" width="9.375" style="2" customWidth="1"/>
    <col min="6" max="6" width="12.375" style="2" customWidth="1"/>
    <col min="7" max="9" width="9.375" style="2" customWidth="1"/>
    <col min="10" max="10" width="14.5" style="2" customWidth="1"/>
    <col min="11" max="11" width="14.125" style="2" customWidth="1"/>
    <col min="12" max="12" width="13.75" style="2" customWidth="1"/>
    <col min="13" max="13" width="22.75" style="2" customWidth="1"/>
    <col min="14" max="14" width="12.75" style="2" customWidth="1"/>
    <col min="15" max="17" width="9" style="2"/>
    <col min="19" max="19" width="9" style="2"/>
  </cols>
  <sheetData>
    <row r="1" spans="1:19" x14ac:dyDescent="0.2">
      <c r="A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S1" s="2" t="s">
        <v>17</v>
      </c>
    </row>
    <row r="2" spans="1:19" x14ac:dyDescent="0.2">
      <c r="A2" t="s">
        <v>18</v>
      </c>
      <c r="B2" s="3" t="s">
        <v>19</v>
      </c>
      <c r="C2" s="3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3" t="s">
        <v>29</v>
      </c>
      <c r="M2" s="3" t="s">
        <v>30</v>
      </c>
      <c r="N2" s="3" t="s">
        <v>31</v>
      </c>
      <c r="O2" s="2" t="s">
        <v>32</v>
      </c>
      <c r="P2" s="2" t="s">
        <v>33</v>
      </c>
      <c r="Q2" s="2" t="s">
        <v>34</v>
      </c>
      <c r="S2" s="2" t="s">
        <v>35</v>
      </c>
    </row>
    <row r="3" spans="1:19" x14ac:dyDescent="0.2">
      <c r="A3" t="s">
        <v>36</v>
      </c>
      <c r="B3" s="2" t="s">
        <v>36</v>
      </c>
      <c r="D3" s="3" t="s">
        <v>37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38</v>
      </c>
      <c r="M3" s="2" t="s">
        <v>38</v>
      </c>
      <c r="N3" s="2" t="s">
        <v>38</v>
      </c>
      <c r="O3" s="2" t="s">
        <v>38</v>
      </c>
      <c r="P3" s="2" t="s">
        <v>36</v>
      </c>
      <c r="Q3" s="2" t="s">
        <v>36</v>
      </c>
      <c r="S3" s="2" t="s">
        <v>36</v>
      </c>
    </row>
    <row r="4" spans="1:19" x14ac:dyDescent="0.2">
      <c r="A4" t="s">
        <v>39</v>
      </c>
      <c r="B4" s="2" t="s">
        <v>39</v>
      </c>
      <c r="D4" s="2" t="s">
        <v>39</v>
      </c>
      <c r="E4" s="2" t="s">
        <v>39</v>
      </c>
      <c r="F4" s="2" t="s">
        <v>40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39</v>
      </c>
      <c r="L4" s="2" t="s">
        <v>39</v>
      </c>
      <c r="M4" s="2" t="s">
        <v>39</v>
      </c>
      <c r="N4" s="3" t="s">
        <v>39</v>
      </c>
      <c r="O4" s="2" t="s">
        <v>39</v>
      </c>
      <c r="P4" s="2" t="s">
        <v>39</v>
      </c>
      <c r="Q4" s="2" t="s">
        <v>39</v>
      </c>
      <c r="S4" s="2" t="s">
        <v>39</v>
      </c>
    </row>
    <row r="5" spans="1:19" s="1" customFormat="1" x14ac:dyDescent="0.2">
      <c r="A5" t="str">
        <f>IF(C5&lt;&gt;"",VLOOKUP(C5,IF({1,0},文件名适配!C:C,文件名适配!A:A),2,0),"")</f>
        <v/>
      </c>
      <c r="B5" t="str">
        <f>IF(C5&lt;&gt;"",VLOOKUP(C5,IF({1,0},文件名适配!C:C,文件名适配!B:B),2,0),"")</f>
        <v/>
      </c>
      <c r="C5" s="5"/>
      <c r="D5" s="2"/>
      <c r="E5" s="4" t="s">
        <v>41</v>
      </c>
      <c r="F5" s="5"/>
      <c r="G5" s="5"/>
      <c r="H5" s="5"/>
      <c r="I5" s="5"/>
      <c r="J5" s="5"/>
      <c r="K5" s="5"/>
      <c r="L5" s="5"/>
      <c r="M5" s="5"/>
      <c r="N5" s="4"/>
      <c r="O5" s="5"/>
      <c r="P5" s="5"/>
      <c r="Q5" s="2" t="str">
        <f>IF(C5&lt;&gt;"",VLOOKUP(C5,文件名适配!C:F,4,0),"")</f>
        <v/>
      </c>
      <c r="S5" s="5"/>
    </row>
    <row r="6" spans="1:19" x14ac:dyDescent="0.2">
      <c r="A6">
        <f>IF(C6&lt;&gt;"",VLOOKUP(C6,IF({1,0},文件名适配!C:C,文件名适配!A:A),2,0),"")</f>
        <v>10001</v>
      </c>
      <c r="B6">
        <f>IF(C6&lt;&gt;"",VLOOKUP(C6,IF({1,0},文件名适配!C:C,文件名适配!B:B),2,0),"")</f>
        <v>10101</v>
      </c>
      <c r="C6" s="2" t="s">
        <v>46</v>
      </c>
      <c r="D6" s="2" t="str">
        <f>IF(C6&lt;&gt;"",VLOOKUP(C6,文件名适配!C:D,2,0),"")</f>
        <v>1_ganlianduanfa</v>
      </c>
      <c r="E6" s="2">
        <v>2</v>
      </c>
      <c r="F6" s="2">
        <f>IF(C6&lt;&gt;"",VLOOKUP(C6,IF({1,0},文件名适配!C:C,文件名适配!E:E),2,0),"")</f>
        <v>12101</v>
      </c>
      <c r="H6" s="2">
        <v>3</v>
      </c>
      <c r="I6" s="2">
        <v>125</v>
      </c>
      <c r="J6" s="2">
        <v>1</v>
      </c>
      <c r="K6" s="2">
        <v>0</v>
      </c>
      <c r="L6" s="3" t="s">
        <v>43</v>
      </c>
      <c r="M6" s="3" t="s">
        <v>44</v>
      </c>
      <c r="N6" s="3" t="s">
        <v>45</v>
      </c>
      <c r="Q6" s="2">
        <f>IF(C6&lt;&gt;"",VLOOKUP(C6,文件名适配!C:F,4,0),"")</f>
        <v>101</v>
      </c>
    </row>
    <row r="7" spans="1:19" x14ac:dyDescent="0.2">
      <c r="A7">
        <f>IF(C7&lt;&gt;"",VLOOKUP(C7,IF({1,0},文件名适配!C:C,文件名适配!A:A),2,0),"")</f>
        <v>10002</v>
      </c>
      <c r="B7">
        <f>IF(C7&lt;&gt;"",VLOOKUP(C7,IF({1,0},文件名适配!C:C,文件名适配!B:B),2,0),"")</f>
        <v>10102</v>
      </c>
      <c r="C7" s="2" t="s">
        <v>49</v>
      </c>
      <c r="D7" s="2" t="str">
        <f>IF(C7&lt;&gt;"",VLOOKUP(C7,文件名适配!C:D,2,0),"")</f>
        <v>1_hongsetoufa</v>
      </c>
      <c r="E7" s="2">
        <v>2</v>
      </c>
      <c r="F7" s="2">
        <f>IF(C7&lt;&gt;"",VLOOKUP(C7,IF({1,0},文件名适配!C:C,文件名适配!E:E),2,0),"")</f>
        <v>12102</v>
      </c>
      <c r="H7" s="2">
        <v>3</v>
      </c>
      <c r="I7" s="2">
        <v>136</v>
      </c>
      <c r="J7" s="2">
        <v>1</v>
      </c>
      <c r="K7" s="2">
        <v>0</v>
      </c>
      <c r="L7" s="3" t="s">
        <v>47</v>
      </c>
      <c r="M7" s="3" t="s">
        <v>44</v>
      </c>
      <c r="N7" s="3" t="s">
        <v>48</v>
      </c>
      <c r="Q7" s="2">
        <f>IF(C7&lt;&gt;"",VLOOKUP(C7,文件名适配!C:F,4,0),"")</f>
        <v>102</v>
      </c>
    </row>
    <row r="8" spans="1:19" x14ac:dyDescent="0.2">
      <c r="A8">
        <f>IF(C8&lt;&gt;"",VLOOKUP(C8,IF({1,0},文件名适配!C:C,文件名适配!A:A),2,0),"")</f>
        <v>10003</v>
      </c>
      <c r="B8">
        <f>IF(C8&lt;&gt;"",VLOOKUP(C8,IF({1,0},文件名适配!C:C,文件名适配!B:B),2,0),"")</f>
        <v>10103</v>
      </c>
      <c r="C8" s="2" t="s">
        <v>52</v>
      </c>
      <c r="D8" s="2" t="str">
        <f>IF(C8&lt;&gt;"",VLOOKUP(C8,文件名适配!C:D,2,0),"")</f>
        <v>1_lvsetoufa</v>
      </c>
      <c r="E8" s="2">
        <v>2</v>
      </c>
      <c r="F8" s="2">
        <f>IF(C8&lt;&gt;"",VLOOKUP(C8,IF({1,0},文件名适配!C:C,文件名适配!E:E),2,0),"")</f>
        <v>12103</v>
      </c>
      <c r="H8" s="2">
        <v>3</v>
      </c>
      <c r="I8" s="2">
        <v>142</v>
      </c>
      <c r="J8" s="2">
        <v>1</v>
      </c>
      <c r="K8" s="2">
        <v>0</v>
      </c>
      <c r="L8" s="3" t="s">
        <v>50</v>
      </c>
      <c r="M8" s="3" t="s">
        <v>44</v>
      </c>
      <c r="N8" s="3" t="s">
        <v>51</v>
      </c>
      <c r="Q8" s="2">
        <f>IF(C8&lt;&gt;"",VLOOKUP(C8,文件名适配!C:F,4,0),"")</f>
        <v>103</v>
      </c>
    </row>
    <row r="9" spans="1:19" x14ac:dyDescent="0.2">
      <c r="A9">
        <f>IF(C9&lt;&gt;"",VLOOKUP(C9,IF({1,0},文件名适配!C:C,文件名适配!A:A),2,0),"")</f>
        <v>10004</v>
      </c>
      <c r="B9">
        <f>IF(C9&lt;&gt;"",VLOOKUP(C9,IF({1,0},文件名适配!C:C,文件名适配!B:B),2,0),"")</f>
        <v>10104</v>
      </c>
      <c r="C9" s="2" t="s">
        <v>42</v>
      </c>
      <c r="D9" s="2" t="str">
        <f>IF(C9&lt;&gt;"",VLOOKUP(C9,文件名适配!C:D,2,0),"")</f>
        <v>1_qiliuhaigongzhuangfaxing</v>
      </c>
      <c r="E9" s="2">
        <v>2</v>
      </c>
      <c r="F9" s="2">
        <f>IF(C9&lt;&gt;"",VLOOKUP(C9,IF({1,0},文件名适配!C:C,文件名适配!E:E),2,0),"")</f>
        <v>12104</v>
      </c>
      <c r="H9" s="2">
        <v>3</v>
      </c>
      <c r="I9" s="2">
        <v>25</v>
      </c>
      <c r="J9" s="2">
        <v>1</v>
      </c>
      <c r="K9" s="2">
        <v>0</v>
      </c>
      <c r="L9" s="3" t="s">
        <v>53</v>
      </c>
      <c r="M9" s="3" t="s">
        <v>44</v>
      </c>
      <c r="N9" s="3" t="s">
        <v>54</v>
      </c>
      <c r="Q9" s="2">
        <f>IF(C9&lt;&gt;"",VLOOKUP(C9,文件名适配!C:F,4,0),"")</f>
        <v>104</v>
      </c>
    </row>
    <row r="10" spans="1:19" x14ac:dyDescent="0.2">
      <c r="A10" t="str">
        <f>IF(C10&lt;&gt;"",VLOOKUP(C10,IF({1,0},文件名适配!C:C,文件名适配!A:A),2,0),"")</f>
        <v/>
      </c>
      <c r="B10" t="str">
        <f>IF(C10&lt;&gt;"",VLOOKUP(C10,IF({1,0},文件名适配!C:C,文件名适配!B:B),2,0),"")</f>
        <v/>
      </c>
      <c r="D10" s="2" t="str">
        <f>IF(C10&lt;&gt;"",VLOOKUP(C10,文件名适配!C:D,2,0),"")</f>
        <v/>
      </c>
      <c r="F10" s="2" t="str">
        <f>IF(C10&lt;&gt;"",VLOOKUP(C10,IF({1,0},文件名适配!C:C,文件名适配!E:E),2,0),"")</f>
        <v/>
      </c>
      <c r="L10" s="3"/>
      <c r="M10" s="3"/>
      <c r="N10" s="3"/>
      <c r="Q10" s="2" t="str">
        <f>IF(C10&lt;&gt;"",VLOOKUP(C10,文件名适配!C:F,4,0),"")</f>
        <v/>
      </c>
    </row>
    <row r="11" spans="1:19" s="1" customFormat="1" x14ac:dyDescent="0.2">
      <c r="A11" t="str">
        <f>IF(C11&lt;&gt;"",VLOOKUP(C11,IF({1,0},文件名适配!C:C,文件名适配!A:A),2,0),"")</f>
        <v/>
      </c>
      <c r="B11" t="str">
        <f>IF(C11&lt;&gt;"",VLOOKUP(C11,IF({1,0},文件名适配!C:C,文件名适配!B:B),2,0),"")</f>
        <v/>
      </c>
      <c r="C11" s="5"/>
      <c r="D11" s="2" t="str">
        <f>IF(C11&lt;&gt;"",VLOOKUP(C11,文件名适配!C:D,2,0),"")</f>
        <v/>
      </c>
      <c r="E11" s="4" t="s">
        <v>55</v>
      </c>
      <c r="F11" s="2" t="str">
        <f>IF(C11&lt;&gt;"",VLOOKUP(C11,IF({1,0},文件名适配!C:C,文件名适配!E:E),2,0),"")</f>
        <v/>
      </c>
      <c r="G11" s="5"/>
      <c r="H11" s="5"/>
      <c r="I11" s="5"/>
      <c r="J11" s="5"/>
      <c r="K11" s="5"/>
      <c r="L11" s="4"/>
      <c r="M11" s="4"/>
      <c r="N11" s="4"/>
      <c r="O11" s="5"/>
      <c r="P11" s="5"/>
      <c r="Q11" s="2" t="str">
        <f>IF(C11&lt;&gt;"",VLOOKUP(C11,文件名适配!C:F,4,0),"")</f>
        <v/>
      </c>
      <c r="S11" s="5"/>
    </row>
    <row r="12" spans="1:19" x14ac:dyDescent="0.2">
      <c r="A12">
        <f>IF(C12&lt;&gt;"",VLOOKUP(C12,IF({1,0},文件名适配!C:C,文件名适配!A:A),2,0),"")</f>
        <v>20001</v>
      </c>
      <c r="B12">
        <f>IF(C12&lt;&gt;"",VLOOKUP(C12,IF({1,0},文件名适配!C:C,文件名适配!B:B),2,0),"")</f>
        <v>10201</v>
      </c>
      <c r="C12" s="2" t="s">
        <v>56</v>
      </c>
      <c r="D12" s="2" t="str">
        <f>IF(C12&lt;&gt;"",VLOOKUP(C12,文件名适配!C:D,2,0),"")</f>
        <v>2_changjiemaozhuangrong</v>
      </c>
      <c r="E12" s="2">
        <v>2</v>
      </c>
      <c r="F12" s="2">
        <f>IF(C12&lt;&gt;"",VLOOKUP(C12,IF({1,0},文件名适配!C:C,文件名适配!E:E),2,0),"")</f>
        <v>12201</v>
      </c>
      <c r="H12" s="2">
        <v>3</v>
      </c>
      <c r="I12" s="2">
        <v>135</v>
      </c>
      <c r="J12" s="2">
        <v>2</v>
      </c>
      <c r="K12" s="2">
        <v>0</v>
      </c>
      <c r="L12" s="3" t="s">
        <v>57</v>
      </c>
      <c r="M12" s="3" t="s">
        <v>44</v>
      </c>
      <c r="N12" s="3" t="s">
        <v>58</v>
      </c>
      <c r="O12" s="3">
        <v>8</v>
      </c>
      <c r="Q12" s="2">
        <f>IF(C12&lt;&gt;"",VLOOKUP(C12,文件名适配!C:F,4,0),"")</f>
        <v>201</v>
      </c>
    </row>
    <row r="13" spans="1:19" x14ac:dyDescent="0.2">
      <c r="A13">
        <f>IF(C13&lt;&gt;"",VLOOKUP(C13,IF({1,0},文件名适配!C:C,文件名适配!A:A),2,0),"")</f>
        <v>20002</v>
      </c>
      <c r="B13">
        <f>IF(C13&lt;&gt;"",VLOOKUP(C13,IF({1,0},文件名适配!C:C,文件名适配!B:B),2,0),"")</f>
        <v>10202</v>
      </c>
      <c r="C13" s="3" t="s">
        <v>126</v>
      </c>
      <c r="D13" s="2" t="str">
        <f>IF(C13&lt;&gt;"",VLOOKUP(C13,文件名适配!C:D,2,0),"")</f>
        <v>2_huangpifuzhuangrong</v>
      </c>
      <c r="E13" s="2">
        <v>2</v>
      </c>
      <c r="F13" s="2">
        <f>IF(C13&lt;&gt;"",VLOOKUP(C13,IF({1,0},文件名适配!C:C,文件名适配!E:E),2,0),"")</f>
        <v>12202</v>
      </c>
      <c r="H13" s="2">
        <v>3</v>
      </c>
      <c r="I13" s="2">
        <v>141</v>
      </c>
      <c r="J13" s="2">
        <v>2</v>
      </c>
      <c r="K13" s="2">
        <v>0</v>
      </c>
      <c r="L13" s="6" t="s">
        <v>123</v>
      </c>
      <c r="M13" s="3" t="s">
        <v>44</v>
      </c>
      <c r="N13" s="3" t="s">
        <v>60</v>
      </c>
      <c r="Q13" s="2">
        <f>IF(C13&lt;&gt;"",VLOOKUP(C13,文件名适配!C:F,4,0),"")</f>
        <v>202</v>
      </c>
    </row>
    <row r="14" spans="1:19" x14ac:dyDescent="0.2">
      <c r="A14">
        <f>IF(C14&lt;&gt;"",VLOOKUP(C14,IF({1,0},文件名适配!C:C,文件名适配!A:A),2,0),"")</f>
        <v>20003</v>
      </c>
      <c r="B14">
        <f>IF(C14&lt;&gt;"",VLOOKUP(C14,IF({1,0},文件名适配!C:C,文件名适配!B:B),2,0),"")</f>
        <v>10203</v>
      </c>
      <c r="C14" s="3" t="s">
        <v>61</v>
      </c>
      <c r="D14" s="2" t="str">
        <f>IF(C14&lt;&gt;"",VLOOKUP(C14,文件名适配!C:D,2,0),"")</f>
        <v>2_nvguizhuangrong</v>
      </c>
      <c r="E14" s="2">
        <v>2</v>
      </c>
      <c r="F14" s="2">
        <f>IF(C14&lt;&gt;"",VLOOKUP(C14,IF({1,0},文件名适配!C:C,文件名适配!E:E),2,0),"")</f>
        <v>12203</v>
      </c>
      <c r="H14" s="2">
        <v>3</v>
      </c>
      <c r="I14" s="2">
        <v>122</v>
      </c>
      <c r="J14" s="2">
        <v>2</v>
      </c>
      <c r="K14" s="2">
        <v>0</v>
      </c>
      <c r="L14" s="6" t="s">
        <v>124</v>
      </c>
      <c r="M14" s="3" t="s">
        <v>44</v>
      </c>
      <c r="N14" s="6" t="s">
        <v>125</v>
      </c>
      <c r="O14" s="2">
        <v>15</v>
      </c>
      <c r="Q14" s="2">
        <f>IF(C14&lt;&gt;"",VLOOKUP(C14,文件名适配!C:F,4,0),"")</f>
        <v>203</v>
      </c>
    </row>
    <row r="15" spans="1:19" x14ac:dyDescent="0.2">
      <c r="A15" t="str">
        <f>IF(C15&lt;&gt;"",VLOOKUP(C15,IF({1,0},文件名适配!C:C,文件名适配!A:A),2,0),"")</f>
        <v/>
      </c>
      <c r="B15" t="str">
        <f>IF(C15&lt;&gt;"",VLOOKUP(C15,IF({1,0},文件名适配!C:C,文件名适配!B:B),2,0),"")</f>
        <v/>
      </c>
      <c r="D15" s="2" t="str">
        <f>IF(C15&lt;&gt;"",VLOOKUP(C15,文件名适配!C:D,2,0),"")</f>
        <v/>
      </c>
      <c r="F15" s="2" t="str">
        <f>IF(C15&lt;&gt;"",VLOOKUP(C15,IF({1,0},文件名适配!C:C,文件名适配!E:E),2,0),"")</f>
        <v/>
      </c>
      <c r="Q15" s="2" t="str">
        <f>IF(C15&lt;&gt;"",VLOOKUP(C15,文件名适配!C:F,4,0),"")</f>
        <v/>
      </c>
    </row>
    <row r="16" spans="1:19" s="1" customFormat="1" x14ac:dyDescent="0.2">
      <c r="A16" t="str">
        <f>IF(C16&lt;&gt;"",VLOOKUP(C16,IF({1,0},文件名适配!C:C,文件名适配!A:A),2,0),"")</f>
        <v/>
      </c>
      <c r="B16" t="str">
        <f>IF(C16&lt;&gt;"",VLOOKUP(C16,IF({1,0},文件名适配!C:C,文件名适配!B:B),2,0),"")</f>
        <v/>
      </c>
      <c r="C16" s="5"/>
      <c r="D16" s="2" t="str">
        <f>IF(C16&lt;&gt;"",VLOOKUP(C16,文件名适配!C:D,2,0),"")</f>
        <v/>
      </c>
      <c r="E16" s="4" t="s">
        <v>62</v>
      </c>
      <c r="F16" s="2" t="str">
        <f>IF(C16&lt;&gt;"",VLOOKUP(C16,IF({1,0},文件名适配!C:C,文件名适配!E:E),2,0),"")</f>
        <v/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2" t="str">
        <f>IF(C16&lt;&gt;"",VLOOKUP(C16,文件名适配!C:F,4,0),"")</f>
        <v/>
      </c>
      <c r="S16" s="5"/>
    </row>
    <row r="17" spans="1:19" x14ac:dyDescent="0.2">
      <c r="A17">
        <f>IF(C17&lt;&gt;"",VLOOKUP(C17,IF({1,0},文件名适配!C:C,文件名适配!A:A),2,0),"")</f>
        <v>30001</v>
      </c>
      <c r="B17">
        <f>IF(C17&lt;&gt;"",VLOOKUP(C17,IF({1,0},文件名适配!C:C,文件名适配!B:B),2,0),"")</f>
        <v>10301</v>
      </c>
      <c r="C17" s="2" t="s">
        <v>63</v>
      </c>
      <c r="D17" s="2" t="str">
        <f>IF(C17&lt;&gt;"",VLOOKUP(C17,文件名适配!C:D,2,0),"")</f>
        <v>3_nvpushangzhuang</v>
      </c>
      <c r="E17" s="2">
        <v>2</v>
      </c>
      <c r="F17" s="2">
        <f>IF(C17&lt;&gt;"",VLOOKUP(C17,IF({1,0},文件名适配!C:C,文件名适配!E:E),2,0),"")</f>
        <v>12301</v>
      </c>
      <c r="H17" s="2">
        <v>3</v>
      </c>
      <c r="I17" s="2">
        <v>137</v>
      </c>
      <c r="J17" s="2">
        <v>3</v>
      </c>
      <c r="K17" s="2">
        <v>1</v>
      </c>
      <c r="L17" s="3" t="s">
        <v>64</v>
      </c>
      <c r="M17" s="3" t="s">
        <v>44</v>
      </c>
      <c r="N17" s="3" t="s">
        <v>65</v>
      </c>
      <c r="Q17" s="2">
        <f>IF(C17&lt;&gt;"",VLOOKUP(C17,文件名适配!C:F,4,0),"")</f>
        <v>301</v>
      </c>
    </row>
    <row r="18" spans="1:19" x14ac:dyDescent="0.2">
      <c r="A18" t="str">
        <f>IF(C18&lt;&gt;"",VLOOKUP(C18,IF({1,0},文件名适配!C:C,文件名适配!A:A),2,0),"")</f>
        <v/>
      </c>
      <c r="B18" t="str">
        <f>IF(C18&lt;&gt;"",VLOOKUP(C18,IF({1,0},文件名适配!C:C,文件名适配!B:B),2,0),"")</f>
        <v/>
      </c>
      <c r="D18" s="2" t="str">
        <f>IF(C18&lt;&gt;"",VLOOKUP(C18,文件名适配!C:D,2,0),"")</f>
        <v/>
      </c>
      <c r="F18" s="2" t="str">
        <f>IF(C18&lt;&gt;"",VLOOKUP(C18,IF({1,0},文件名适配!C:C,文件名适配!E:E),2,0),"")</f>
        <v/>
      </c>
      <c r="Q18" s="2" t="str">
        <f>IF(C18&lt;&gt;"",VLOOKUP(C18,文件名适配!C:F,4,0),"")</f>
        <v/>
      </c>
    </row>
    <row r="19" spans="1:19" s="1" customFormat="1" x14ac:dyDescent="0.2">
      <c r="A19" t="str">
        <f>IF(C19&lt;&gt;"",VLOOKUP(C19,IF({1,0},文件名适配!C:C,文件名适配!A:A),2,0),"")</f>
        <v/>
      </c>
      <c r="B19" t="str">
        <f>IF(C19&lt;&gt;"",VLOOKUP(C19,IF({1,0},文件名适配!C:C,文件名适配!B:B),2,0),"")</f>
        <v/>
      </c>
      <c r="C19" s="5"/>
      <c r="D19" s="2" t="str">
        <f>IF(C19&lt;&gt;"",VLOOKUP(C19,文件名适配!C:D,2,0),"")</f>
        <v/>
      </c>
      <c r="E19" s="4" t="s">
        <v>66</v>
      </c>
      <c r="F19" s="2" t="str">
        <f>IF(C19&lt;&gt;"",VLOOKUP(C19,IF({1,0},文件名适配!C:C,文件名适配!E:E),2,0),"")</f>
        <v/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2" t="str">
        <f>IF(C19&lt;&gt;"",VLOOKUP(C19,文件名适配!C:F,4,0),"")</f>
        <v/>
      </c>
      <c r="S19" s="5"/>
    </row>
    <row r="20" spans="1:19" x14ac:dyDescent="0.2">
      <c r="A20">
        <f>IF(C20&lt;&gt;"",VLOOKUP(C20,IF({1,0},文件名适配!C:C,文件名适配!A:A),2,0),"")</f>
        <v>40001</v>
      </c>
      <c r="B20">
        <f>IF(C20&lt;&gt;"",VLOOKUP(C20,IF({1,0},文件名适配!C:C,文件名适配!B:B),2,0),"")</f>
        <v>10401</v>
      </c>
      <c r="C20" s="2" t="s">
        <v>67</v>
      </c>
      <c r="D20" s="2" t="str">
        <f>IF(C20&lt;&gt;"",VLOOKUP(C20,文件名适配!C:D,2,0),"")</f>
        <v>4_nvpuxiazhuang</v>
      </c>
      <c r="E20" s="2">
        <v>2</v>
      </c>
      <c r="F20" s="2">
        <f>IF(C20&lt;&gt;"",VLOOKUP(C20,IF({1,0},文件名适配!C:C,文件名适配!E:E),2,0),"")</f>
        <v>12401</v>
      </c>
      <c r="H20" s="2">
        <v>3</v>
      </c>
      <c r="I20" s="2">
        <v>138</v>
      </c>
      <c r="J20" s="2">
        <v>3</v>
      </c>
      <c r="K20" s="2">
        <v>2</v>
      </c>
      <c r="L20" s="3" t="s">
        <v>59</v>
      </c>
      <c r="M20" s="3" t="s">
        <v>44</v>
      </c>
      <c r="N20" s="3" t="s">
        <v>60</v>
      </c>
      <c r="Q20" s="2">
        <f>IF(C20&lt;&gt;"",VLOOKUP(C20,文件名适配!C:F,4,0),"")</f>
        <v>401</v>
      </c>
    </row>
    <row r="21" spans="1:19" x14ac:dyDescent="0.2">
      <c r="A21" t="str">
        <f>IF(C21&lt;&gt;"",VLOOKUP(C21,IF({1,0},文件名适配!C:C,文件名适配!A:A),2,0),"")</f>
        <v/>
      </c>
      <c r="B21" t="str">
        <f>IF(C21&lt;&gt;"",VLOOKUP(C21,IF({1,0},文件名适配!C:C,文件名适配!B:B),2,0),"")</f>
        <v/>
      </c>
      <c r="D21" s="2" t="str">
        <f>IF(C21&lt;&gt;"",VLOOKUP(C21,文件名适配!C:D,2,0),"")</f>
        <v/>
      </c>
      <c r="F21" s="2" t="str">
        <f>IF(C21&lt;&gt;"",VLOOKUP(C21,IF({1,0},文件名适配!C:C,文件名适配!E:E),2,0),"")</f>
        <v/>
      </c>
      <c r="L21" s="3"/>
      <c r="M21" s="3"/>
      <c r="N21" s="3"/>
      <c r="Q21" s="2" t="str">
        <f>IF(C21&lt;&gt;"",VLOOKUP(C21,文件名适配!C:F,4,0),"")</f>
        <v/>
      </c>
    </row>
    <row r="22" spans="1:19" s="1" customFormat="1" x14ac:dyDescent="0.2">
      <c r="A22" t="str">
        <f>IF(C22&lt;&gt;"",VLOOKUP(C22,IF({1,0},文件名适配!C:C,文件名适配!A:A),2,0),"")</f>
        <v/>
      </c>
      <c r="B22" t="str">
        <f>IF(C22&lt;&gt;"",VLOOKUP(C22,IF({1,0},文件名适配!C:C,文件名适配!B:B),2,0),"")</f>
        <v/>
      </c>
      <c r="C22" s="5"/>
      <c r="D22" s="2" t="str">
        <f>IF(C22&lt;&gt;"",VLOOKUP(C22,文件名适配!C:D,2,0),"")</f>
        <v/>
      </c>
      <c r="E22" s="4" t="s">
        <v>68</v>
      </c>
      <c r="F22" s="2" t="str">
        <f>IF(C22&lt;&gt;"",VLOOKUP(C22,IF({1,0},文件名适配!C:C,文件名适配!E:E),2,0),"")</f>
        <v/>
      </c>
      <c r="G22" s="5"/>
      <c r="H22" s="5"/>
      <c r="I22" s="5"/>
      <c r="J22" s="5"/>
      <c r="K22" s="5"/>
      <c r="L22" s="4"/>
      <c r="M22" s="4"/>
      <c r="N22" s="4"/>
      <c r="O22" s="5"/>
      <c r="P22" s="5"/>
      <c r="Q22" s="2" t="str">
        <f>IF(C22&lt;&gt;"",VLOOKUP(C22,文件名适配!C:F,4,0),"")</f>
        <v/>
      </c>
      <c r="S22" s="5"/>
    </row>
    <row r="23" spans="1:19" x14ac:dyDescent="0.2">
      <c r="A23">
        <f>IF(C23&lt;&gt;"",VLOOKUP(C23,IF({1,0},文件名适配!C:C,文件名适配!A:A),2,0),"")</f>
        <v>50001</v>
      </c>
      <c r="B23">
        <f>IF(C23&lt;&gt;"",VLOOKUP(C23,IF({1,0},文件名适配!C:C,文件名适配!B:B),2,0),"")</f>
        <v>10501</v>
      </c>
      <c r="C23" s="2" t="s">
        <v>71</v>
      </c>
      <c r="D23" s="2" t="str">
        <f>IF(C23&lt;&gt;"",VLOOKUP(C23,文件名适配!C:D,2,0),"")</f>
        <v>5_fensegongzhuang</v>
      </c>
      <c r="E23" s="2">
        <v>2</v>
      </c>
      <c r="F23" s="2">
        <f>IF(C23&lt;&gt;"",VLOOKUP(C23,IF({1,0},文件名适配!C:C,文件名适配!E:E),2,0),"")</f>
        <v>12501</v>
      </c>
      <c r="H23" s="2">
        <v>3</v>
      </c>
      <c r="I23" s="2">
        <v>143</v>
      </c>
      <c r="J23" s="2">
        <v>3</v>
      </c>
      <c r="K23" s="2">
        <v>3</v>
      </c>
      <c r="L23" s="3" t="s">
        <v>64</v>
      </c>
      <c r="M23" s="3" t="s">
        <v>44</v>
      </c>
      <c r="N23" s="3" t="s">
        <v>65</v>
      </c>
      <c r="Q23" s="2">
        <f>IF(C23&lt;&gt;"",VLOOKUP(C23,文件名适配!C:F,4,0),"")</f>
        <v>501</v>
      </c>
    </row>
    <row r="24" spans="1:19" x14ac:dyDescent="0.2">
      <c r="A24">
        <f>IF(C24&lt;&gt;"",VLOOKUP(C24,IF({1,0},文件名适配!C:C,文件名适配!A:A),2,0),"")</f>
        <v>50002</v>
      </c>
      <c r="B24">
        <f>IF(C24&lt;&gt;"",VLOOKUP(C24,IF({1,0},文件名适配!C:C,文件名适配!B:B),2,0),"")</f>
        <v>10502</v>
      </c>
      <c r="C24" s="2" t="s">
        <v>69</v>
      </c>
      <c r="D24" s="2" t="str">
        <f>IF(C24&lt;&gt;"",VLOOKUP(C24,文件名适配!C:D,2,0),"")</f>
        <v>5_rousegongzhuang</v>
      </c>
      <c r="E24" s="2">
        <v>2</v>
      </c>
      <c r="F24" s="2">
        <f>IF(C24&lt;&gt;"",VLOOKUP(C24,IF({1,0},文件名适配!C:C,文件名适配!E:E),2,0),"")</f>
        <v>12502</v>
      </c>
      <c r="H24" s="2">
        <v>3</v>
      </c>
      <c r="I24" s="2">
        <v>145</v>
      </c>
      <c r="J24" s="2">
        <v>3</v>
      </c>
      <c r="K24" s="2">
        <v>3</v>
      </c>
      <c r="L24" s="3" t="s">
        <v>47</v>
      </c>
      <c r="M24" s="3" t="s">
        <v>44</v>
      </c>
      <c r="N24" s="3" t="s">
        <v>48</v>
      </c>
      <c r="Q24" s="2">
        <f>IF(C24&lt;&gt;"",VLOOKUP(C24,文件名适配!C:F,4,0),"")</f>
        <v>502</v>
      </c>
    </row>
    <row r="25" spans="1:19" x14ac:dyDescent="0.2">
      <c r="A25">
        <f>IF(C25&lt;&gt;"",VLOOKUP(C25,IF({1,0},文件名适配!C:C,文件名适配!A:A),2,0),"")</f>
        <v>50003</v>
      </c>
      <c r="B25">
        <f>IF(C25&lt;&gt;"",VLOOKUP(C25,IF({1,0},文件名适配!C:C,文件名适配!B:B),2,0),"")</f>
        <v>10503</v>
      </c>
      <c r="C25" s="2" t="s">
        <v>70</v>
      </c>
      <c r="D25" s="2" t="str">
        <f>IF(C25&lt;&gt;"",VLOOKUP(C25,文件名适配!C:D,2,0),"")</f>
        <v>5_zisegongzhuang</v>
      </c>
      <c r="E25" s="2">
        <v>2</v>
      </c>
      <c r="F25" s="2">
        <f>IF(C25&lt;&gt;"",VLOOKUP(C25,IF({1,0},文件名适配!C:C,文件名适配!E:E),2,0),"")</f>
        <v>12503</v>
      </c>
      <c r="H25" s="2">
        <v>3</v>
      </c>
      <c r="I25" s="2">
        <v>126</v>
      </c>
      <c r="J25" s="2">
        <v>3</v>
      </c>
      <c r="K25" s="2">
        <v>3</v>
      </c>
      <c r="L25" s="3" t="s">
        <v>72</v>
      </c>
      <c r="M25" s="3" t="s">
        <v>44</v>
      </c>
      <c r="N25" s="3" t="s">
        <v>73</v>
      </c>
      <c r="Q25" s="2">
        <f>IF(C25&lt;&gt;"",VLOOKUP(C25,文件名适配!C:F,4,0),"")</f>
        <v>503</v>
      </c>
    </row>
    <row r="26" spans="1:19" x14ac:dyDescent="0.2">
      <c r="A26" t="str">
        <f>IF(C26&lt;&gt;"",VLOOKUP(C26,IF({1,0},文件名适配!C:C,文件名适配!A:A),2,0),"")</f>
        <v/>
      </c>
      <c r="B26" t="str">
        <f>IF(C26&lt;&gt;"",VLOOKUP(C26,IF({1,0},文件名适配!C:C,文件名适配!B:B),2,0),"")</f>
        <v/>
      </c>
      <c r="D26" s="2" t="str">
        <f>IF(C26&lt;&gt;"",VLOOKUP(C26,文件名适配!C:D,2,0),"")</f>
        <v/>
      </c>
      <c r="F26" s="2" t="str">
        <f>IF(C26&lt;&gt;"",VLOOKUP(C26,IF({1,0},文件名适配!C:C,文件名适配!E:E),2,0),"")</f>
        <v/>
      </c>
      <c r="Q26" s="2" t="str">
        <f>IF(C26&lt;&gt;"",VLOOKUP(C26,文件名适配!C:F,4,0),"")</f>
        <v/>
      </c>
    </row>
    <row r="27" spans="1:19" s="1" customFormat="1" x14ac:dyDescent="0.2">
      <c r="A27" t="str">
        <f>IF(C27&lt;&gt;"",VLOOKUP(C27,IF({1,0},文件名适配!C:C,文件名适配!A:A),2,0),"")</f>
        <v/>
      </c>
      <c r="B27" t="str">
        <f>IF(C27&lt;&gt;"",VLOOKUP(C27,IF({1,0},文件名适配!C:C,文件名适配!B:B),2,0),"")</f>
        <v/>
      </c>
      <c r="C27" s="5"/>
      <c r="D27" s="2" t="str">
        <f>IF(C27&lt;&gt;"",VLOOKUP(C27,文件名适配!C:D,2,0),"")</f>
        <v/>
      </c>
      <c r="E27" s="4" t="s">
        <v>74</v>
      </c>
      <c r="F27" s="2" t="str">
        <f>IF(C27&lt;&gt;"",VLOOKUP(C27,IF({1,0},文件名适配!C:C,文件名适配!E:E),2,0),"")</f>
        <v/>
      </c>
      <c r="G27" s="5"/>
      <c r="H27" s="5"/>
      <c r="I27" s="5"/>
      <c r="J27" s="5"/>
      <c r="K27" s="5"/>
      <c r="L27" s="4"/>
      <c r="M27" s="4"/>
      <c r="N27" s="4"/>
      <c r="O27" s="5"/>
      <c r="P27" s="5"/>
      <c r="Q27" s="2" t="str">
        <f>IF(C27&lt;&gt;"",VLOOKUP(C27,文件名适配!C:F,4,0),"")</f>
        <v/>
      </c>
      <c r="S27" s="5"/>
    </row>
    <row r="28" spans="1:19" x14ac:dyDescent="0.2">
      <c r="A28">
        <f>IF(C28&lt;&gt;"",VLOOKUP(C28,IF({1,0},文件名适配!C:C,文件名适配!A:A),2,0),"")</f>
        <v>60001</v>
      </c>
      <c r="B28">
        <f>IF(C28&lt;&gt;"",VLOOKUP(C28,IF({1,0},文件名适配!C:C,文件名适配!B:B),2,0),"")</f>
        <v>10601</v>
      </c>
      <c r="C28" s="2" t="s">
        <v>78</v>
      </c>
      <c r="D28" s="2" t="str">
        <f>IF(C28&lt;&gt;"",VLOOKUP(C28,文件名适配!C:D,2,0),"")</f>
        <v>6_bailianhuasidaifashi</v>
      </c>
      <c r="E28" s="2">
        <v>2</v>
      </c>
      <c r="F28" s="2">
        <f>IF(C28&lt;&gt;"",VLOOKUP(C28,IF({1,0},文件名适配!C:C,文件名适配!E:E),2,0),"")</f>
        <v>12601</v>
      </c>
      <c r="H28" s="2">
        <v>3</v>
      </c>
      <c r="I28" s="2">
        <v>140</v>
      </c>
      <c r="J28" s="2">
        <v>4</v>
      </c>
      <c r="K28" s="2">
        <v>4</v>
      </c>
      <c r="L28" s="3" t="s">
        <v>76</v>
      </c>
      <c r="M28" s="3" t="s">
        <v>44</v>
      </c>
      <c r="N28" s="3" t="s">
        <v>77</v>
      </c>
      <c r="Q28" s="2">
        <f>IF(C28&lt;&gt;"",VLOOKUP(C28,文件名适配!C:F,4,0),"")</f>
        <v>601</v>
      </c>
    </row>
    <row r="29" spans="1:19" x14ac:dyDescent="0.2">
      <c r="A29">
        <f>IF(C29&lt;&gt;"",VLOOKUP(C29,IF({1,0},文件名适配!C:C,文件名适配!A:A),2,0),"")</f>
        <v>60002</v>
      </c>
      <c r="B29">
        <f>IF(C29&lt;&gt;"",VLOOKUP(C29,IF({1,0},文件名适配!C:C,文件名适配!B:B),2,0),"")</f>
        <v>10602</v>
      </c>
      <c r="C29" s="2" t="s">
        <v>75</v>
      </c>
      <c r="D29" s="2" t="str">
        <f>IF(C29&lt;&gt;"",VLOOKUP(C29,文件名适配!C:D,2,0),"")</f>
        <v>6_nvpufashi</v>
      </c>
      <c r="E29" s="2">
        <v>2</v>
      </c>
      <c r="F29" s="2">
        <f>IF(C29&lt;&gt;"",VLOOKUP(C29,IF({1,0},文件名适配!C:C,文件名适配!E:E),2,0),"")</f>
        <v>12602</v>
      </c>
      <c r="H29" s="2">
        <v>3</v>
      </c>
      <c r="I29" s="2">
        <v>128</v>
      </c>
      <c r="J29" s="2">
        <v>4</v>
      </c>
      <c r="K29" s="2">
        <v>4</v>
      </c>
      <c r="L29" s="3" t="s">
        <v>79</v>
      </c>
      <c r="M29" s="3" t="s">
        <v>44</v>
      </c>
      <c r="N29" s="3" t="s">
        <v>80</v>
      </c>
      <c r="Q29" s="2">
        <f>IF(C29&lt;&gt;"",VLOOKUP(C29,文件名适配!C:F,4,0),"")</f>
        <v>602</v>
      </c>
    </row>
    <row r="30" spans="1:19" x14ac:dyDescent="0.2">
      <c r="A30" t="str">
        <f>IF(C30&lt;&gt;"",VLOOKUP(C30,IF({1,0},文件名适配!C:C,文件名适配!A:A),2,0),"")</f>
        <v/>
      </c>
      <c r="B30" t="str">
        <f>IF(C30&lt;&gt;"",VLOOKUP(C30,IF({1,0},文件名适配!C:C,文件名适配!B:B),2,0),"")</f>
        <v/>
      </c>
      <c r="D30" s="2" t="str">
        <f>IF(C30&lt;&gt;"",VLOOKUP(C30,文件名适配!C:D,2,0),"")</f>
        <v/>
      </c>
      <c r="F30" s="2" t="str">
        <f>IF(C30&lt;&gt;"",VLOOKUP(C30,IF({1,0},文件名适配!C:C,文件名适配!E:E),2,0),"")</f>
        <v/>
      </c>
      <c r="Q30" s="2" t="str">
        <f>IF(C30&lt;&gt;"",VLOOKUP(C30,文件名适配!C:F,4,0),"")</f>
        <v/>
      </c>
    </row>
    <row r="31" spans="1:19" s="1" customFormat="1" x14ac:dyDescent="0.2">
      <c r="A31" t="str">
        <f>IF(C31&lt;&gt;"",VLOOKUP(C31,IF({1,0},文件名适配!C:C,文件名适配!A:A),2,0),"")</f>
        <v/>
      </c>
      <c r="B31" t="str">
        <f>IF(C31&lt;&gt;"",VLOOKUP(C31,IF({1,0},文件名适配!C:C,文件名适配!B:B),2,0),"")</f>
        <v/>
      </c>
      <c r="C31" s="5"/>
      <c r="D31" s="2" t="str">
        <f>IF(C31&lt;&gt;"",VLOOKUP(C31,文件名适配!C:D,2,0),"")</f>
        <v/>
      </c>
      <c r="E31" s="4" t="s">
        <v>81</v>
      </c>
      <c r="F31" s="2" t="str">
        <f>IF(C31&lt;&gt;"",VLOOKUP(C31,IF({1,0},文件名适配!C:C,文件名适配!E:E),2,0),"")</f>
        <v/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2" t="str">
        <f>IF(C31&lt;&gt;"",VLOOKUP(C31,文件名适配!C:F,4,0),"")</f>
        <v/>
      </c>
      <c r="S31" s="5"/>
    </row>
    <row r="32" spans="1:19" x14ac:dyDescent="0.2">
      <c r="A32">
        <f>IF(C32&lt;&gt;"",VLOOKUP(C32,IF({1,0},文件名适配!C:C,文件名适配!A:A),2,0),"")</f>
        <v>70001</v>
      </c>
      <c r="B32">
        <f>IF(C32&lt;&gt;"",VLOOKUP(C32,IF({1,0},文件名适配!C:C,文件名适配!B:B),2,0),"")</f>
        <v>10701</v>
      </c>
      <c r="C32" s="2" t="s">
        <v>82</v>
      </c>
      <c r="D32" s="2" t="str">
        <f>IF(C32&lt;&gt;"",VLOOKUP(C32,文件名适配!C:D,2,0),"")</f>
        <v>7_hongbaoshixianglian</v>
      </c>
      <c r="E32" s="2">
        <v>2</v>
      </c>
      <c r="F32" s="2">
        <f>IF(C32&lt;&gt;"",VLOOKUP(C32,IF({1,0},文件名适配!C:C,文件名适配!E:E),2,0),"")</f>
        <v>12701</v>
      </c>
      <c r="H32" s="2">
        <v>3</v>
      </c>
      <c r="I32" s="2">
        <v>142</v>
      </c>
      <c r="J32" s="2">
        <v>4</v>
      </c>
      <c r="K32" s="2">
        <v>5</v>
      </c>
      <c r="L32" s="3" t="s">
        <v>83</v>
      </c>
      <c r="M32" s="3" t="s">
        <v>44</v>
      </c>
      <c r="N32" s="3" t="s">
        <v>84</v>
      </c>
      <c r="O32" s="3">
        <v>11</v>
      </c>
      <c r="Q32" s="2">
        <f>IF(C32&lt;&gt;"",VLOOKUP(C32,文件名适配!C:F,4,0),"")</f>
        <v>701</v>
      </c>
    </row>
    <row r="33" spans="1:19" x14ac:dyDescent="0.2">
      <c r="A33">
        <f>IF(C33&lt;&gt;"",VLOOKUP(C33,IF({1,0},文件名适配!C:C,文件名适配!A:A),2,0),"")</f>
        <v>70002</v>
      </c>
      <c r="B33">
        <f>IF(C33&lt;&gt;"",VLOOKUP(C33,IF({1,0},文件名适配!C:C,文件名适配!B:B),2,0),"")</f>
        <v>10702</v>
      </c>
      <c r="C33" s="2" t="s">
        <v>85</v>
      </c>
      <c r="D33" s="2" t="str">
        <f>IF(C33&lt;&gt;"",VLOOKUP(C33,文件名适配!C:D,2,0),"")</f>
        <v>7_yupeixianglian</v>
      </c>
      <c r="E33" s="2">
        <v>2</v>
      </c>
      <c r="F33" s="2">
        <f>IF(C33&lt;&gt;"",VLOOKUP(C33,IF({1,0},文件名适配!C:C,文件名适配!E:E),2,0),"")</f>
        <v>12702</v>
      </c>
      <c r="H33" s="2">
        <v>3</v>
      </c>
      <c r="I33" s="2">
        <v>130</v>
      </c>
      <c r="J33" s="2">
        <v>4</v>
      </c>
      <c r="K33" s="2">
        <v>5</v>
      </c>
      <c r="L33" s="3" t="s">
        <v>86</v>
      </c>
      <c r="M33" s="3" t="s">
        <v>44</v>
      </c>
      <c r="N33" s="3" t="s">
        <v>87</v>
      </c>
      <c r="Q33" s="2">
        <f>IF(C33&lt;&gt;"",VLOOKUP(C33,文件名适配!C:F,4,0),"")</f>
        <v>702</v>
      </c>
    </row>
    <row r="34" spans="1:19" x14ac:dyDescent="0.2">
      <c r="A34" t="str">
        <f>IF(C34&lt;&gt;"",VLOOKUP(C34,IF({1,0},文件名适配!C:C,文件名适配!A:A),2,0),"")</f>
        <v/>
      </c>
      <c r="B34" t="str">
        <f>IF(C34&lt;&gt;"",VLOOKUP(C34,IF({1,0},文件名适配!C:C,文件名适配!B:B),2,0),"")</f>
        <v/>
      </c>
      <c r="D34" s="2" t="str">
        <f>IF(C34&lt;&gt;"",VLOOKUP(C34,文件名适配!C:D,2,0),"")</f>
        <v/>
      </c>
      <c r="F34" s="2" t="str">
        <f>IF(C34&lt;&gt;"",VLOOKUP(C34,IF({1,0},文件名适配!C:C,文件名适配!E:E),2,0),"")</f>
        <v/>
      </c>
      <c r="Q34" s="2" t="str">
        <f>IF(C34&lt;&gt;"",VLOOKUP(C34,文件名适配!C:F,4,0),"")</f>
        <v/>
      </c>
    </row>
    <row r="35" spans="1:19" s="1" customFormat="1" x14ac:dyDescent="0.2">
      <c r="A35" t="str">
        <f>IF(C35&lt;&gt;"",VLOOKUP(C35,IF({1,0},文件名适配!C:C,文件名适配!A:A),2,0),"")</f>
        <v/>
      </c>
      <c r="B35" t="str">
        <f>IF(C35&lt;&gt;"",VLOOKUP(C35,IF({1,0},文件名适配!C:C,文件名适配!B:B),2,0),"")</f>
        <v/>
      </c>
      <c r="C35" s="5"/>
      <c r="D35" s="2" t="str">
        <f>IF(C35&lt;&gt;"",VLOOKUP(C35,文件名适配!C:D,2,0),"")</f>
        <v/>
      </c>
      <c r="E35" s="4" t="s">
        <v>88</v>
      </c>
      <c r="F35" s="2" t="str">
        <f>IF(C35&lt;&gt;"",VLOOKUP(C35,IF({1,0},文件名适配!C:C,文件名适配!E:E),2,0),"")</f>
        <v/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2" t="str">
        <f>IF(C35&lt;&gt;"",VLOOKUP(C35,文件名适配!C:F,4,0),"")</f>
        <v/>
      </c>
      <c r="S35" s="5"/>
    </row>
    <row r="36" spans="1:19" x14ac:dyDescent="0.2">
      <c r="A36">
        <f>IF(C36&lt;&gt;"",VLOOKUP(C36,IF({1,0},文件名适配!C:C,文件名适配!A:A),2,0),"")</f>
        <v>80001</v>
      </c>
      <c r="B36">
        <f>IF(C36&lt;&gt;"",VLOOKUP(C36,IF({1,0},文件名适配!C:C,文件名适配!B:B),2,0),"")</f>
        <v>10801</v>
      </c>
      <c r="C36" s="2" t="s">
        <v>89</v>
      </c>
      <c r="D36" s="2" t="str">
        <f>IF(C36&lt;&gt;"",VLOOKUP(C36,文件名适配!C:D,2,0),"")</f>
        <v>8_huaduoerhuan</v>
      </c>
      <c r="E36" s="2">
        <v>2</v>
      </c>
      <c r="F36" s="2">
        <f>IF(C36&lt;&gt;"",VLOOKUP(C36,IF({1,0},文件名适配!C:C,文件名适配!E:E),2,0),"")</f>
        <v>12801</v>
      </c>
      <c r="H36" s="2">
        <v>1</v>
      </c>
      <c r="I36" s="2">
        <v>10</v>
      </c>
      <c r="J36" s="2">
        <v>4</v>
      </c>
      <c r="K36" s="2">
        <v>6</v>
      </c>
      <c r="L36" s="3" t="s">
        <v>50</v>
      </c>
      <c r="M36" s="3" t="s">
        <v>44</v>
      </c>
      <c r="N36" s="3" t="s">
        <v>51</v>
      </c>
      <c r="O36" s="3">
        <v>1</v>
      </c>
      <c r="Q36" s="2">
        <f>IF(C36&lt;&gt;"",VLOOKUP(C36,文件名适配!C:F,4,0),"")</f>
        <v>801</v>
      </c>
    </row>
    <row r="37" spans="1:19" x14ac:dyDescent="0.2">
      <c r="A37">
        <f>IF(C37&lt;&gt;"",VLOOKUP(C37,IF({1,0},文件名适配!C:C,文件名适配!A:A),2,0),"")</f>
        <v>80002</v>
      </c>
      <c r="B37">
        <f>IF(C37&lt;&gt;"",VLOOKUP(C37,IF({1,0},文件名适配!C:C,文件名适配!B:B),2,0),"")</f>
        <v>10802</v>
      </c>
      <c r="C37" s="2" t="s">
        <v>90</v>
      </c>
      <c r="D37" s="2" t="str">
        <f>IF(C37&lt;&gt;"",VLOOKUP(C37,文件名适配!C:D,2,0),"")</f>
        <v>8_zhenzhuerhuan</v>
      </c>
      <c r="E37" s="2">
        <v>2</v>
      </c>
      <c r="F37" s="2">
        <f>IF(C37&lt;&gt;"",VLOOKUP(C37,IF({1,0},文件名适配!C:C,文件名适配!E:E),2,0),"")</f>
        <v>12802</v>
      </c>
      <c r="H37" s="2">
        <v>1</v>
      </c>
      <c r="I37" s="2">
        <v>20</v>
      </c>
      <c r="J37" s="2">
        <v>4</v>
      </c>
      <c r="K37" s="2">
        <v>6</v>
      </c>
      <c r="L37" s="3" t="s">
        <v>91</v>
      </c>
      <c r="M37" s="3" t="s">
        <v>44</v>
      </c>
      <c r="N37" s="3" t="s">
        <v>54</v>
      </c>
      <c r="O37" s="3">
        <v>10</v>
      </c>
      <c r="Q37" s="2">
        <f>IF(C37&lt;&gt;"",VLOOKUP(C37,文件名适配!C:F,4,0),"")</f>
        <v>802</v>
      </c>
    </row>
    <row r="38" spans="1:19" x14ac:dyDescent="0.2">
      <c r="A38" t="str">
        <f>IF(C38&lt;&gt;"",VLOOKUP(C38,IF({1,0},文件名适配!C:C,文件名适配!A:A),2,0),"")</f>
        <v/>
      </c>
      <c r="B38" t="str">
        <f>IF(C38&lt;&gt;"",VLOOKUP(C38,IF({1,0},文件名适配!C:C,文件名适配!B:B),2,0),"")</f>
        <v/>
      </c>
      <c r="D38" s="2" t="str">
        <f>IF(C38&lt;&gt;"",VLOOKUP(C38,文件名适配!C:D,2,0),"")</f>
        <v/>
      </c>
      <c r="F38" s="2" t="str">
        <f>IF(C38&lt;&gt;"",VLOOKUP(C38,IF({1,0},文件名适配!C:C,文件名适配!E:E),2,0),"")</f>
        <v/>
      </c>
      <c r="Q38" s="2" t="str">
        <f>IF(C38&lt;&gt;"",VLOOKUP(C38,文件名适配!C:F,4,0),"")</f>
        <v/>
      </c>
    </row>
    <row r="39" spans="1:19" s="1" customFormat="1" x14ac:dyDescent="0.2">
      <c r="A39" t="str">
        <f>IF(C39&lt;&gt;"",VLOOKUP(C39,IF({1,0},文件名适配!C:C,文件名适配!A:A),2,0),"")</f>
        <v/>
      </c>
      <c r="B39" t="str">
        <f>IF(C39&lt;&gt;"",VLOOKUP(C39,IF({1,0},文件名适配!C:C,文件名适配!B:B),2,0),"")</f>
        <v/>
      </c>
      <c r="C39" s="5"/>
      <c r="D39" s="2" t="str">
        <f>IF(C39&lt;&gt;"",VLOOKUP(C39,文件名适配!C:D,2,0),"")</f>
        <v/>
      </c>
      <c r="E39" s="4" t="s">
        <v>92</v>
      </c>
      <c r="F39" s="2" t="str">
        <f>IF(C39&lt;&gt;"",VLOOKUP(C39,IF({1,0},文件名适配!C:C,文件名适配!E:E),2,0),"")</f>
        <v/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2" t="str">
        <f>IF(C39&lt;&gt;"",VLOOKUP(C39,文件名适配!C:F,4,0),"")</f>
        <v/>
      </c>
      <c r="S39" s="5"/>
    </row>
    <row r="40" spans="1:19" x14ac:dyDescent="0.2">
      <c r="A40">
        <f>IF(C40&lt;&gt;"",VLOOKUP(C40,IF({1,0},文件名适配!C:C,文件名适配!A:A),2,0),"")</f>
        <v>90001</v>
      </c>
      <c r="B40">
        <f>IF(C40&lt;&gt;"",VLOOKUP(C40,IF({1,0},文件名适配!C:C,文件名适配!B:B),2,0),"")</f>
        <v>10901</v>
      </c>
      <c r="C40" s="2" t="s">
        <v>93</v>
      </c>
      <c r="D40" s="2" t="str">
        <f>IF(C40&lt;&gt;"",VLOOKUP(C40,文件名适配!C:D,2,0),"")</f>
        <v>9_baisepiaodaiguashi</v>
      </c>
      <c r="E40" s="2">
        <v>2</v>
      </c>
      <c r="F40" s="2">
        <f>IF(C40&lt;&gt;"",VLOOKUP(C40,IF({1,0},文件名适配!C:C,文件名适配!E:E),2,0),"")</f>
        <v>12901</v>
      </c>
      <c r="H40" s="2">
        <v>3</v>
      </c>
      <c r="I40" s="2">
        <v>131</v>
      </c>
      <c r="J40" s="2">
        <v>4</v>
      </c>
      <c r="K40" s="2">
        <v>7</v>
      </c>
      <c r="L40" s="3" t="s">
        <v>94</v>
      </c>
      <c r="M40" s="3" t="s">
        <v>44</v>
      </c>
      <c r="N40" s="3" t="s">
        <v>95</v>
      </c>
      <c r="O40" s="3">
        <v>3</v>
      </c>
      <c r="Q40" s="2">
        <f>IF(C40&lt;&gt;"",VLOOKUP(C40,文件名适配!C:F,4,0),"")</f>
        <v>901</v>
      </c>
    </row>
    <row r="41" spans="1:19" x14ac:dyDescent="0.2">
      <c r="A41">
        <f>IF(C41&lt;&gt;"",VLOOKUP(C41,IF({1,0},文件名适配!C:C,文件名适配!A:A),2,0),"")</f>
        <v>90002</v>
      </c>
      <c r="B41">
        <f>IF(C41&lt;&gt;"",VLOOKUP(C41,IF({1,0},文件名适配!C:C,文件名适配!B:B),2,0),"")</f>
        <v>10902</v>
      </c>
      <c r="C41" s="2" t="s">
        <v>96</v>
      </c>
      <c r="D41" s="2" t="str">
        <f>IF(C41&lt;&gt;"",VLOOKUP(C41,文件名适配!C:D,2,0),"")</f>
        <v>9_wandaoguashi</v>
      </c>
      <c r="E41" s="2">
        <v>2</v>
      </c>
      <c r="F41" s="2">
        <f>IF(C41&lt;&gt;"",VLOOKUP(C41,IF({1,0},文件名适配!C:C,文件名适配!E:E),2,0),"")</f>
        <v>12902</v>
      </c>
      <c r="H41" s="2">
        <v>3</v>
      </c>
      <c r="I41" s="2">
        <v>143</v>
      </c>
      <c r="J41" s="2">
        <v>4</v>
      </c>
      <c r="K41" s="2">
        <v>7</v>
      </c>
      <c r="L41" s="3" t="s">
        <v>97</v>
      </c>
      <c r="M41" s="3" t="s">
        <v>44</v>
      </c>
      <c r="N41" s="3" t="s">
        <v>98</v>
      </c>
      <c r="Q41" s="2">
        <f>IF(C41&lt;&gt;"",VLOOKUP(C41,文件名适配!C:F,4,0),"")</f>
        <v>902</v>
      </c>
    </row>
    <row r="42" spans="1:19" x14ac:dyDescent="0.2">
      <c r="A42" t="str">
        <f>IF(C42&lt;&gt;"",VLOOKUP(C42,IF({1,0},文件名适配!C:C,文件名适配!A:A),2,0),"")</f>
        <v/>
      </c>
      <c r="B42" t="str">
        <f>IF(C42&lt;&gt;"",VLOOKUP(C42,IF({1,0},文件名适配!C:C,文件名适配!B:B),2,0),"")</f>
        <v/>
      </c>
      <c r="D42" s="2" t="str">
        <f>IF(C42&lt;&gt;"",VLOOKUP(C42,文件名适配!C:D,2,0),"")</f>
        <v/>
      </c>
      <c r="F42" s="2" t="str">
        <f>IF(C42&lt;&gt;"",VLOOKUP(C42,IF({1,0},文件名适配!C:C,文件名适配!E:E),2,0),"")</f>
        <v/>
      </c>
      <c r="Q42" s="2" t="str">
        <f>IF(C42&lt;&gt;"",VLOOKUP(C42,文件名适配!C:F,4,0),"")</f>
        <v/>
      </c>
    </row>
    <row r="43" spans="1:19" s="1" customFormat="1" x14ac:dyDescent="0.2">
      <c r="A43" t="str">
        <f>IF(C43&lt;&gt;"",VLOOKUP(C43,IF({1,0},文件名适配!C:C,文件名适配!A:A),2,0),"")</f>
        <v/>
      </c>
      <c r="B43" t="str">
        <f>IF(C43&lt;&gt;"",VLOOKUP(C43,IF({1,0},文件名适配!C:C,文件名适配!B:B),2,0),"")</f>
        <v/>
      </c>
      <c r="C43" s="5"/>
      <c r="D43" s="2" t="str">
        <f>IF(C43&lt;&gt;"",VLOOKUP(C43,文件名适配!C:D,2,0),"")</f>
        <v/>
      </c>
      <c r="E43" s="4" t="s">
        <v>99</v>
      </c>
      <c r="F43" s="2" t="str">
        <f>IF(C43&lt;&gt;"",VLOOKUP(C43,IF({1,0},文件名适配!C:C,文件名适配!E:E),2,0),"")</f>
        <v/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2" t="str">
        <f>IF(C43&lt;&gt;"",VLOOKUP(C43,文件名适配!C:F,4,0),"")</f>
        <v/>
      </c>
      <c r="S43" s="5"/>
    </row>
    <row r="44" spans="1:19" x14ac:dyDescent="0.2">
      <c r="A44">
        <f>IF(C44&lt;&gt;"",VLOOKUP(C44,IF({1,0},文件名适配!C:C,文件名适配!A:A),2,0),"")</f>
        <v>100001</v>
      </c>
      <c r="B44">
        <f>IF(C44&lt;&gt;"",VLOOKUP(C44,IF({1,0},文件名适配!C:C,文件名适配!B:B),2,0),"")</f>
        <v>11001</v>
      </c>
      <c r="C44" s="2" t="s">
        <v>100</v>
      </c>
      <c r="D44" s="2" t="str">
        <f>IF(C44&lt;&gt;"",VLOOKUP(C44,文件名适配!C:D,2,0),"")</f>
        <v>10_manaozhitaoshoulian</v>
      </c>
      <c r="E44" s="2">
        <v>2</v>
      </c>
      <c r="F44" s="2">
        <f>IF(C44&lt;&gt;"",VLOOKUP(C44,IF({1,0},文件名适配!C:C,文件名适配!E:E),2,0),"")</f>
        <v>13001</v>
      </c>
      <c r="H44" s="2">
        <v>3</v>
      </c>
      <c r="I44" s="2">
        <v>134</v>
      </c>
      <c r="J44" s="2">
        <v>4</v>
      </c>
      <c r="K44" s="2">
        <v>8</v>
      </c>
      <c r="L44" s="3" t="s">
        <v>101</v>
      </c>
      <c r="M44" s="3" t="s">
        <v>44</v>
      </c>
      <c r="N44" s="3" t="s">
        <v>102</v>
      </c>
      <c r="Q44" s="2">
        <f>IF(C44&lt;&gt;"",VLOOKUP(C44,文件名适配!C:F,4,0),"")</f>
        <v>1001</v>
      </c>
    </row>
    <row r="45" spans="1:19" x14ac:dyDescent="0.2">
      <c r="A45">
        <f>IF(C45&lt;&gt;"",VLOOKUP(C45,IF({1,0},文件名适配!C:C,文件名适配!A:A),2,0),"")</f>
        <v>100002</v>
      </c>
      <c r="B45">
        <f>IF(C45&lt;&gt;"",VLOOKUP(C45,IF({1,0},文件名适配!C:C,文件名适配!B:B),2,0),"")</f>
        <v>11002</v>
      </c>
      <c r="C45" s="2" t="s">
        <v>103</v>
      </c>
      <c r="D45" s="2" t="str">
        <f>IF(C45&lt;&gt;"",VLOOKUP(C45,文件名适配!C:D,2,0),"")</f>
        <v>10_yushouzhuo</v>
      </c>
      <c r="E45" s="2">
        <v>2</v>
      </c>
      <c r="F45" s="2">
        <f>IF(C45&lt;&gt;"",VLOOKUP(C45,IF({1,0},文件名适配!C:C,文件名适配!E:E),2,0),"")</f>
        <v>13002</v>
      </c>
      <c r="H45" s="2">
        <v>3</v>
      </c>
      <c r="I45" s="2">
        <v>140</v>
      </c>
      <c r="J45" s="2">
        <v>4</v>
      </c>
      <c r="K45" s="2">
        <v>8</v>
      </c>
      <c r="L45" s="3" t="s">
        <v>101</v>
      </c>
      <c r="M45" s="3" t="s">
        <v>44</v>
      </c>
      <c r="N45" s="3" t="s">
        <v>102</v>
      </c>
      <c r="Q45" s="2">
        <f>IF(C45&lt;&gt;"",VLOOKUP(C45,文件名适配!C:F,4,0),"")</f>
        <v>1002</v>
      </c>
    </row>
    <row r="46" spans="1:19" x14ac:dyDescent="0.2">
      <c r="A46" t="str">
        <f>IF(C46&lt;&gt;"",VLOOKUP(C46,IF({1,0},文件名适配!C:C,文件名适配!A:A),2,0),"")</f>
        <v/>
      </c>
      <c r="B46" t="str">
        <f>IF(C46&lt;&gt;"",VLOOKUP(C46,IF({1,0},文件名适配!C:C,文件名适配!B:B),2,0),"")</f>
        <v/>
      </c>
      <c r="D46" s="2" t="str">
        <f>IF(C46&lt;&gt;"",VLOOKUP(C46,文件名适配!C:D,2,0),"")</f>
        <v/>
      </c>
      <c r="F46" s="2" t="str">
        <f>IF(C46&lt;&gt;"",VLOOKUP(C46,IF({1,0},文件名适配!C:C,文件名适配!E:E),2,0),"")</f>
        <v/>
      </c>
      <c r="Q46" s="2" t="str">
        <f>IF(C46&lt;&gt;"",VLOOKUP(C46,文件名适配!C:F,4,0),"")</f>
        <v/>
      </c>
    </row>
    <row r="47" spans="1:19" x14ac:dyDescent="0.2">
      <c r="A47" t="str">
        <f>IF(C47&lt;&gt;"",VLOOKUP(C47,IF({1,0},文件名适配!C:C,文件名适配!A:A),2,0),"")</f>
        <v/>
      </c>
      <c r="B47" t="str">
        <f>IF(C47&lt;&gt;"",VLOOKUP(C47,IF({1,0},文件名适配!C:C,文件名适配!B:B),2,0),"")</f>
        <v/>
      </c>
      <c r="D47" s="2" t="str">
        <f>IF(C47&lt;&gt;"",VLOOKUP(C47,文件名适配!C:D,2,0),"")</f>
        <v/>
      </c>
      <c r="F47" s="2" t="str">
        <f>IF(C47&lt;&gt;"",VLOOKUP(C47,IF({1,0},文件名适配!C:C,文件名适配!E:E),2,0),"")</f>
        <v/>
      </c>
      <c r="Q47" s="2" t="str">
        <f>IF(C47&lt;&gt;"",VLOOKUP(C47,文件名适配!C:F,4,0),"")</f>
        <v/>
      </c>
    </row>
    <row r="48" spans="1:19" s="1" customFormat="1" x14ac:dyDescent="0.2">
      <c r="A48" t="str">
        <f>IF(C48&lt;&gt;"",VLOOKUP(C48,IF({1,0},文件名适配!C:C,文件名适配!A:A),2,0),"")</f>
        <v/>
      </c>
      <c r="B48" t="str">
        <f>IF(C48&lt;&gt;"",VLOOKUP(C48,IF({1,0},文件名适配!C:C,文件名适配!B:B),2,0),"")</f>
        <v/>
      </c>
      <c r="C48" s="5"/>
      <c r="D48" s="2" t="str">
        <f>IF(C48&lt;&gt;"",VLOOKUP(C48,文件名适配!C:D,2,0),"")</f>
        <v/>
      </c>
      <c r="E48" s="4" t="s">
        <v>104</v>
      </c>
      <c r="F48" s="2" t="str">
        <f>IF(C48&lt;&gt;"",VLOOKUP(C48,IF({1,0},文件名适配!C:C,文件名适配!E:E),2,0),"")</f>
        <v/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2" t="str">
        <f>IF(C48&lt;&gt;"",VLOOKUP(C48,文件名适配!C:F,4,0),"")</f>
        <v/>
      </c>
      <c r="S48" s="5"/>
    </row>
    <row r="49" spans="1:19" x14ac:dyDescent="0.2">
      <c r="A49">
        <f>IF(C49&lt;&gt;"",VLOOKUP(C49,IF({1,0},文件名适配!C:C,文件名适配!A:A),2,0),"")</f>
        <v>110001</v>
      </c>
      <c r="B49">
        <f>IF(C49&lt;&gt;"",VLOOKUP(C49,IF({1,0},文件名适配!C:C,文件名适配!B:B),2,0),"")</f>
        <v>11101</v>
      </c>
      <c r="C49" s="2" t="s">
        <v>108</v>
      </c>
      <c r="D49" s="2" t="str">
        <f>IF(C49&lt;&gt;"",VLOOKUP(C49,文件名适配!C:D,2,0),"")</f>
        <v>11_changganshouchidenglong</v>
      </c>
      <c r="E49" s="2">
        <v>2</v>
      </c>
      <c r="F49" s="2">
        <f>IF(C49&lt;&gt;"",VLOOKUP(C49,IF({1,0},文件名适配!C:C,文件名适配!E:E),2,0),"")</f>
        <v>13101</v>
      </c>
      <c r="H49" s="2">
        <v>3</v>
      </c>
      <c r="I49" s="2">
        <v>141</v>
      </c>
      <c r="J49" s="2">
        <v>4</v>
      </c>
      <c r="K49" s="2">
        <v>9</v>
      </c>
      <c r="L49" s="3" t="s">
        <v>106</v>
      </c>
      <c r="M49" s="3" t="s">
        <v>107</v>
      </c>
      <c r="N49" s="3">
        <v>9</v>
      </c>
      <c r="Q49" s="2">
        <f>IF(C49&lt;&gt;"",VLOOKUP(C49,文件名适配!C:F,4,0),"")</f>
        <v>1101</v>
      </c>
    </row>
    <row r="50" spans="1:19" x14ac:dyDescent="0.2">
      <c r="A50">
        <f>IF(C50&lt;&gt;"",VLOOKUP(C50,IF({1,0},文件名适配!C:C,文件名适配!A:A),2,0),"")</f>
        <v>110002</v>
      </c>
      <c r="B50">
        <f>IF(C50&lt;&gt;"",VLOOKUP(C50,IF({1,0},文件名适配!C:C,文件名适配!B:B),2,0),"")</f>
        <v>11102</v>
      </c>
      <c r="C50" s="3" t="s">
        <v>105</v>
      </c>
      <c r="D50" s="2" t="str">
        <f>IF(C50&lt;&gt;"",VLOOKUP(C50,文件名适配!C:D,2,0),"")</f>
        <v>11_nvpushoupa</v>
      </c>
      <c r="E50" s="2">
        <v>2</v>
      </c>
      <c r="F50" s="2">
        <f>IF(C50&lt;&gt;"",VLOOKUP(C50,IF({1,0},文件名适配!C:C,文件名适配!E:E),2,0),"")</f>
        <v>13102</v>
      </c>
      <c r="H50" s="2">
        <v>3</v>
      </c>
      <c r="I50" s="2">
        <v>129</v>
      </c>
      <c r="J50" s="2">
        <v>4</v>
      </c>
      <c r="K50" s="2">
        <v>9</v>
      </c>
      <c r="L50" s="3" t="s">
        <v>109</v>
      </c>
      <c r="M50" s="3" t="s">
        <v>44</v>
      </c>
      <c r="N50" s="3" t="s">
        <v>110</v>
      </c>
      <c r="Q50" s="2">
        <f>IF(C50&lt;&gt;"",VLOOKUP(C50,文件名适配!C:F,4,0),"")</f>
        <v>1102</v>
      </c>
    </row>
    <row r="51" spans="1:19" x14ac:dyDescent="0.2">
      <c r="A51" t="str">
        <f>IF(C51&lt;&gt;"",VLOOKUP(C51,IF({1,0},文件名适配!C:C,文件名适配!A:A),2,0),"")</f>
        <v/>
      </c>
      <c r="B51" t="str">
        <f>IF(C51&lt;&gt;"",VLOOKUP(C51,IF({1,0},文件名适配!C:C,文件名适配!B:B),2,0),"")</f>
        <v/>
      </c>
      <c r="D51" s="2" t="str">
        <f>IF(C51&lt;&gt;"",VLOOKUP(C51,文件名适配!C:D,2,0),"")</f>
        <v/>
      </c>
      <c r="F51" s="2" t="str">
        <f>IF(C51&lt;&gt;"",VLOOKUP(C51,IF({1,0},文件名适配!C:C,文件名适配!E:E),2,0),"")</f>
        <v/>
      </c>
      <c r="Q51" s="2" t="str">
        <f>IF(C51&lt;&gt;"",VLOOKUP(C51,文件名适配!C:F,4,0),"")</f>
        <v/>
      </c>
    </row>
    <row r="52" spans="1:19" s="1" customFormat="1" x14ac:dyDescent="0.2">
      <c r="A52" t="str">
        <f>IF(C52&lt;&gt;"",VLOOKUP(C52,IF({1,0},文件名适配!C:C,文件名适配!A:A),2,0),"")</f>
        <v/>
      </c>
      <c r="B52" t="str">
        <f>IF(C52&lt;&gt;"",VLOOKUP(C52,IF({1,0},文件名适配!C:C,文件名适配!B:B),2,0),"")</f>
        <v/>
      </c>
      <c r="C52" s="5"/>
      <c r="D52" s="2" t="str">
        <f>IF(C52&lt;&gt;"",VLOOKUP(C52,文件名适配!C:D,2,0),"")</f>
        <v/>
      </c>
      <c r="E52" s="4" t="s">
        <v>111</v>
      </c>
      <c r="F52" s="2" t="str">
        <f>IF(C52&lt;&gt;"",VLOOKUP(C52,IF({1,0},文件名适配!C:C,文件名适配!E:E),2,0),"")</f>
        <v/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2" t="str">
        <f>IF(C52&lt;&gt;"",VLOOKUP(C52,文件名适配!C:F,4,0),"")</f>
        <v/>
      </c>
      <c r="S52" s="5"/>
    </row>
    <row r="53" spans="1:19" x14ac:dyDescent="0.2">
      <c r="A53">
        <f>IF(C53&lt;&gt;"",VLOOKUP(C53,IF({1,0},文件名适配!C:C,文件名适配!A:A),2,0),"")</f>
        <v>120001</v>
      </c>
      <c r="B53">
        <f>IF(C53&lt;&gt;"",VLOOKUP(C53,IF({1,0},文件名适配!C:C,文件名适配!B:B),2,0),"")</f>
        <v>11201</v>
      </c>
      <c r="C53" s="2" t="s">
        <v>113</v>
      </c>
      <c r="D53" s="2" t="str">
        <f>IF(C53&lt;&gt;"",VLOOKUP(C53,文件名适配!C:D,2,0),"")</f>
        <v>12_baisewazi</v>
      </c>
      <c r="E53" s="2">
        <v>2</v>
      </c>
      <c r="F53" s="2">
        <f>IF(C53&lt;&gt;"",VLOOKUP(C53,IF({1,0},文件名适配!C:C,文件名适配!E:E),2,0),"")</f>
        <v>13201</v>
      </c>
      <c r="H53" s="2">
        <v>3</v>
      </c>
      <c r="I53" s="2">
        <v>132</v>
      </c>
      <c r="J53" s="2">
        <v>5</v>
      </c>
      <c r="K53" s="2">
        <v>0</v>
      </c>
      <c r="L53" s="3" t="s">
        <v>53</v>
      </c>
      <c r="M53" s="3" t="s">
        <v>44</v>
      </c>
      <c r="N53" s="3" t="s">
        <v>54</v>
      </c>
      <c r="Q53" s="2">
        <f>IF(C53&lt;&gt;"",VLOOKUP(C53,文件名适配!C:F,4,0),"")</f>
        <v>1201</v>
      </c>
    </row>
    <row r="54" spans="1:19" x14ac:dyDescent="0.2">
      <c r="A54">
        <f>IF(C54&lt;&gt;"",VLOOKUP(C54,IF({1,0},文件名适配!C:C,文件名适配!A:A),2,0),"")</f>
        <v>120002</v>
      </c>
      <c r="B54">
        <f>IF(C54&lt;&gt;"",VLOOKUP(C54,IF({1,0},文件名适配!C:C,文件名适配!B:B),2,0),"")</f>
        <v>11202</v>
      </c>
      <c r="C54" s="2" t="s">
        <v>112</v>
      </c>
      <c r="D54" s="2" t="str">
        <f>IF(C54&lt;&gt;"",VLOOKUP(C54,文件名适配!C:D,2,0),"")</f>
        <v>12_baisezibianduanwa</v>
      </c>
      <c r="E54" s="2">
        <v>2</v>
      </c>
      <c r="F54" s="2">
        <f>IF(C54&lt;&gt;"",VLOOKUP(C54,IF({1,0},文件名适配!C:C,文件名适配!E:E),2,0),"")</f>
        <v>13202</v>
      </c>
      <c r="H54" s="2">
        <v>1</v>
      </c>
      <c r="I54" s="2">
        <v>25</v>
      </c>
      <c r="J54" s="2">
        <v>5</v>
      </c>
      <c r="K54" s="2">
        <v>0</v>
      </c>
      <c r="L54" s="3" t="s">
        <v>114</v>
      </c>
      <c r="M54" s="3" t="s">
        <v>44</v>
      </c>
      <c r="N54" s="3" t="s">
        <v>115</v>
      </c>
      <c r="Q54" s="2">
        <f>IF(C54&lt;&gt;"",VLOOKUP(C54,文件名适配!C:F,4,0),"")</f>
        <v>1202</v>
      </c>
    </row>
    <row r="55" spans="1:19" x14ac:dyDescent="0.2">
      <c r="A55" t="str">
        <f>IF(C55&lt;&gt;"",VLOOKUP(C55,IF({1,0},文件名适配!C:C,文件名适配!A:A),2,0),"")</f>
        <v/>
      </c>
      <c r="B55" t="str">
        <f>IF(C55&lt;&gt;"",VLOOKUP(C55,IF({1,0},文件名适配!C:C,文件名适配!B:B),2,0),"")</f>
        <v/>
      </c>
      <c r="D55" s="2" t="str">
        <f>IF(C55&lt;&gt;"",VLOOKUP(C55,文件名适配!C:D,2,0),"")</f>
        <v/>
      </c>
      <c r="F55" s="2" t="str">
        <f>IF(C55&lt;&gt;"",VLOOKUP(C55,IF({1,0},文件名适配!C:C,文件名适配!E:E),2,0),"")</f>
        <v/>
      </c>
      <c r="Q55" s="2" t="str">
        <f>IF(C55&lt;&gt;"",VLOOKUP(C55,文件名适配!C:F,4,0),"")</f>
        <v/>
      </c>
    </row>
    <row r="56" spans="1:19" s="1" customFormat="1" x14ac:dyDescent="0.2">
      <c r="A56" t="str">
        <f>IF(C56&lt;&gt;"",VLOOKUP(C56,IF({1,0},文件名适配!C:C,文件名适配!A:A),2,0),"")</f>
        <v/>
      </c>
      <c r="B56" t="str">
        <f>IF(C56&lt;&gt;"",VLOOKUP(C56,IF({1,0},文件名适配!C:C,文件名适配!B:B),2,0),"")</f>
        <v/>
      </c>
      <c r="C56" s="5"/>
      <c r="D56" s="2" t="str">
        <f>IF(C56&lt;&gt;"",VLOOKUP(C56,文件名适配!C:D,2,0),"")</f>
        <v/>
      </c>
      <c r="E56" s="4" t="s">
        <v>116</v>
      </c>
      <c r="F56" s="2" t="str">
        <f>IF(C56&lt;&gt;"",VLOOKUP(C56,IF({1,0},文件名适配!C:C,文件名适配!E:E),2,0),"")</f>
        <v/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2" t="str">
        <f>IF(C56&lt;&gt;"",VLOOKUP(C56,文件名适配!C:F,4,0),"")</f>
        <v/>
      </c>
      <c r="S56" s="5"/>
    </row>
    <row r="57" spans="1:19" x14ac:dyDescent="0.2">
      <c r="A57">
        <f>IF(C57&lt;&gt;"",VLOOKUP(C57,IF({1,0},文件名适配!C:C,文件名适配!A:A),2,0),"")</f>
        <v>130001</v>
      </c>
      <c r="B57">
        <f>IF(C57&lt;&gt;"",VLOOKUP(C57,IF({1,0},文件名适配!C:C,文件名适配!B:B),2,0),"")</f>
        <v>11301</v>
      </c>
      <c r="C57" s="2" t="s">
        <v>120</v>
      </c>
      <c r="D57" s="2" t="str">
        <f>IF(C57&lt;&gt;"",VLOOKUP(C57,文件名适配!C:D,2,0),"")</f>
        <v>13_gongzhuangbuxie</v>
      </c>
      <c r="E57" s="2">
        <v>2</v>
      </c>
      <c r="F57" s="2">
        <f>IF(C57&lt;&gt;"",VLOOKUP(C57,IF({1,0},文件名适配!C:C,文件名适配!E:E),2,0),"")</f>
        <v>13301</v>
      </c>
      <c r="H57" s="2">
        <v>3</v>
      </c>
      <c r="I57" s="2">
        <v>145</v>
      </c>
      <c r="J57" s="2">
        <v>6</v>
      </c>
      <c r="K57" s="2">
        <v>0</v>
      </c>
      <c r="L57" s="3" t="s">
        <v>118</v>
      </c>
      <c r="M57" s="3" t="s">
        <v>44</v>
      </c>
      <c r="N57" s="3" t="s">
        <v>119</v>
      </c>
      <c r="O57" s="3">
        <v>18</v>
      </c>
      <c r="Q57" s="2">
        <f>IF(C57&lt;&gt;"",VLOOKUP(C57,文件名适配!C:F,4,0),"")</f>
        <v>1301</v>
      </c>
    </row>
    <row r="58" spans="1:19" x14ac:dyDescent="0.2">
      <c r="A58">
        <f>IF(C58&lt;&gt;"",VLOOKUP(C58,IF({1,0},文件名适配!C:C,文件名适配!A:A),2,0),"")</f>
        <v>130002</v>
      </c>
      <c r="B58">
        <f>IF(C58&lt;&gt;"",VLOOKUP(C58,IF({1,0},文件名适配!C:C,文件名适配!B:B),2,0),"")</f>
        <v>11302</v>
      </c>
      <c r="C58" s="2" t="s">
        <v>117</v>
      </c>
      <c r="D58" s="2" t="str">
        <f>IF(C58&lt;&gt;"",VLOOKUP(C58,文件名适配!C:D,2,0),"")</f>
        <v>13_nvpupixie</v>
      </c>
      <c r="E58" s="2">
        <v>2</v>
      </c>
      <c r="F58" s="2">
        <f>IF(C58&lt;&gt;"",VLOOKUP(C58,IF({1,0},文件名适配!C:C,文件名适配!E:E),2,0),"")</f>
        <v>13302</v>
      </c>
      <c r="H58" s="2">
        <v>1</v>
      </c>
      <c r="I58" s="2">
        <v>15</v>
      </c>
      <c r="J58" s="2">
        <v>6</v>
      </c>
      <c r="K58" s="2">
        <v>0</v>
      </c>
      <c r="L58" s="3" t="s">
        <v>121</v>
      </c>
      <c r="M58" s="3" t="s">
        <v>44</v>
      </c>
      <c r="N58" s="3" t="s">
        <v>122</v>
      </c>
      <c r="Q58" s="2">
        <f>IF(C58&lt;&gt;"",VLOOKUP(C58,文件名适配!C:F,4,0),"")</f>
        <v>1302</v>
      </c>
    </row>
    <row r="59" spans="1:19" x14ac:dyDescent="0.2">
      <c r="D59" s="2" t="str">
        <f>IF(C59&lt;&gt;"",VLOOKUP(C59,文件名适配!C:D,2,0),"")</f>
        <v/>
      </c>
      <c r="F59" s="2" t="str">
        <f>IF(C59&lt;&gt;"",VLOOKUP(C59,IF({1,0},文件名适配!C:C,文件名适配!E:E),2,0),"")</f>
        <v/>
      </c>
      <c r="Q59" s="2" t="str">
        <f>IF(C59&lt;&gt;"",VLOOKUP(C59,文件名适配!C:F,4,0),"")</f>
        <v/>
      </c>
    </row>
    <row r="60" spans="1:19" x14ac:dyDescent="0.2">
      <c r="D60" s="2" t="str">
        <f>IF(C60&lt;&gt;"",VLOOKUP(C60,文件名适配!C:D,2,0),"")</f>
        <v/>
      </c>
      <c r="F60" s="2" t="str">
        <f>IF(C60&lt;&gt;"",VLOOKUP(C60,IF({1,0},文件名适配!C:C,文件名适配!E:E),2,0),"")</f>
        <v/>
      </c>
      <c r="Q60" s="2" t="str">
        <f>IF(C60&lt;&gt;"",VLOOKUP(C60,文件名适配!C:F,4,0),"")</f>
        <v/>
      </c>
    </row>
    <row r="61" spans="1:19" x14ac:dyDescent="0.2">
      <c r="F61" s="2" t="str">
        <f>IF(C61&lt;&gt;"",VLOOKUP(C61,IF({1,0},文件名适配!C:C,文件名适配!E:E),2,0),"")</f>
        <v/>
      </c>
      <c r="Q61" s="2" t="str">
        <f>IF(C61&lt;&gt;"",VLOOKUP(C61,文件名适配!C:F,4,0),"")</f>
        <v/>
      </c>
    </row>
    <row r="62" spans="1:19" x14ac:dyDescent="0.2">
      <c r="Q62" s="2" t="str">
        <f>IF(C62&lt;&gt;"",VLOOKUP(C62,文件名适配!C:F,4,0),"")</f>
        <v/>
      </c>
    </row>
    <row r="63" spans="1:19" x14ac:dyDescent="0.2">
      <c r="Q63" s="2" t="str">
        <f>IF(C63&lt;&gt;"",VLOOKUP(C63,文件名适配!C:F,4,0),"")</f>
        <v/>
      </c>
    </row>
    <row r="64" spans="1:19" x14ac:dyDescent="0.2">
      <c r="Q64" s="2" t="str">
        <f>IF(C64&lt;&gt;"",VLOOKUP(C64,文件名适配!C:F,4,0),"")</f>
        <v/>
      </c>
    </row>
    <row r="65" spans="17:17" x14ac:dyDescent="0.2">
      <c r="Q65" s="2" t="str">
        <f>IF(C65&lt;&gt;"",VLOOKUP(C65,文件名适配!C:F,4,0),"")</f>
        <v/>
      </c>
    </row>
    <row r="66" spans="17:17" x14ac:dyDescent="0.2">
      <c r="Q66" s="2" t="str">
        <f>IF(C66&lt;&gt;"",VLOOKUP(C66,文件名适配!C:F,4,0),"")</f>
        <v/>
      </c>
    </row>
    <row r="67" spans="17:17" x14ac:dyDescent="0.2">
      <c r="Q67" s="2" t="str">
        <f>IF(C67&lt;&gt;"",VLOOKUP(C67,文件名适配!C:F,4,0),"")</f>
        <v/>
      </c>
    </row>
    <row r="68" spans="17:17" x14ac:dyDescent="0.2">
      <c r="Q68" s="2" t="str">
        <f>IF(C68&lt;&gt;"",VLOOKUP(C68,文件名适配!C:F,4,0),"")</f>
        <v/>
      </c>
    </row>
    <row r="69" spans="17:17" x14ac:dyDescent="0.2">
      <c r="Q69" s="2" t="str">
        <f>IF(C69&lt;&gt;"",VLOOKUP(C69,文件名适配!C:F,4,0),"")</f>
        <v/>
      </c>
    </row>
    <row r="70" spans="17:17" x14ac:dyDescent="0.2">
      <c r="Q70" s="2" t="str">
        <f>IF(C70&lt;&gt;"",VLOOKUP(C70,文件名适配!C:F,4,0),"")</f>
        <v/>
      </c>
    </row>
    <row r="71" spans="17:17" x14ac:dyDescent="0.2">
      <c r="Q71" s="2" t="str">
        <f>IF(C71&lt;&gt;"",VLOOKUP(C71,文件名适配!C:F,4,0),"")</f>
        <v/>
      </c>
    </row>
    <row r="72" spans="17:17" x14ac:dyDescent="0.2">
      <c r="Q72" s="2" t="str">
        <f>IF(C72&lt;&gt;"",VLOOKUP(C72,文件名适配!C:F,4,0),"")</f>
        <v/>
      </c>
    </row>
    <row r="73" spans="17:17" x14ac:dyDescent="0.2">
      <c r="Q73" s="2" t="str">
        <f>IF(C73&lt;&gt;"",VLOOKUP(C73,文件名适配!C:F,4,0),"")</f>
        <v/>
      </c>
    </row>
    <row r="74" spans="17:17" x14ac:dyDescent="0.2">
      <c r="Q74" s="2" t="str">
        <f>IF(C74&lt;&gt;"",VLOOKUP(C74,文件名适配!C:F,4,0),"")</f>
        <v/>
      </c>
    </row>
    <row r="75" spans="17:17" x14ac:dyDescent="0.2">
      <c r="Q75" s="2" t="str">
        <f>IF(C75&lt;&gt;"",VLOOKUP(C75,文件名适配!C:F,4,0),"")</f>
        <v/>
      </c>
    </row>
    <row r="76" spans="17:17" x14ac:dyDescent="0.2">
      <c r="Q76" s="2" t="str">
        <f>IF(C76&lt;&gt;"",VLOOKUP(C76,文件名适配!C:F,4,0),"")</f>
        <v/>
      </c>
    </row>
    <row r="77" spans="17:17" x14ac:dyDescent="0.2">
      <c r="Q77" s="2" t="str">
        <f>IF(C77&lt;&gt;"",VLOOKUP(C77,文件名适配!C:F,4,0),"")</f>
        <v/>
      </c>
    </row>
    <row r="78" spans="17:17" x14ac:dyDescent="0.2">
      <c r="Q78" s="2" t="str">
        <f>IF(C78&lt;&gt;"",VLOOKUP(C78,文件名适配!C:F,4,0),"")</f>
        <v/>
      </c>
    </row>
    <row r="79" spans="17:17" x14ac:dyDescent="0.2">
      <c r="Q79" s="2" t="str">
        <f>IF(C79&lt;&gt;"",VLOOKUP(C79,文件名适配!C:F,4,0),"")</f>
        <v/>
      </c>
    </row>
  </sheetData>
  <phoneticPr fontId="4" type="noConversion"/>
  <conditionalFormatting sqref="B6:C9 B10:B58 B5">
    <cfRule type="expression" dxfId="29" priority="29">
      <formula>AND($G5="小节开始",MOD($C5,100)=1)</formula>
    </cfRule>
    <cfRule type="expression" dxfId="28" priority="30">
      <formula>AND($G5="小节开始",MOD($C5,100)&lt;&gt;1)</formula>
    </cfRule>
  </conditionalFormatting>
  <conditionalFormatting sqref="C12:C14">
    <cfRule type="expression" dxfId="27" priority="27">
      <formula>AND($G12="小节开始",MOD($C12,100)=1)</formula>
    </cfRule>
    <cfRule type="expression" dxfId="26" priority="28">
      <formula>AND($G12="小节开始",MOD($C12,100)&lt;&gt;1)</formula>
    </cfRule>
  </conditionalFormatting>
  <conditionalFormatting sqref="C17">
    <cfRule type="expression" dxfId="25" priority="25">
      <formula>AND($G17="小节开始",MOD($C17,100)=1)</formula>
    </cfRule>
    <cfRule type="expression" dxfId="24" priority="26">
      <formula>AND($G17="小节开始",MOD($C17,100)&lt;&gt;1)</formula>
    </cfRule>
  </conditionalFormatting>
  <conditionalFormatting sqref="C20">
    <cfRule type="expression" dxfId="23" priority="23">
      <formula>AND($G20="小节开始",MOD($C20,100)=1)</formula>
    </cfRule>
    <cfRule type="expression" dxfId="22" priority="24">
      <formula>AND($G20="小节开始",MOD($C20,100)&lt;&gt;1)</formula>
    </cfRule>
  </conditionalFormatting>
  <conditionalFormatting sqref="C32:C33">
    <cfRule type="expression" dxfId="21" priority="21">
      <formula>AND($G32="小节开始",MOD($C32,100)=1)</formula>
    </cfRule>
    <cfRule type="expression" dxfId="20" priority="22">
      <formula>AND($G32="小节开始",MOD($C32,100)&lt;&gt;1)</formula>
    </cfRule>
  </conditionalFormatting>
  <conditionalFormatting sqref="C36:C37">
    <cfRule type="expression" dxfId="19" priority="19">
      <formula>AND($G36="小节开始",MOD($C36,100)=1)</formula>
    </cfRule>
    <cfRule type="expression" dxfId="18" priority="20">
      <formula>AND($G36="小节开始",MOD($C36,100)&lt;&gt;1)</formula>
    </cfRule>
  </conditionalFormatting>
  <conditionalFormatting sqref="C41">
    <cfRule type="expression" dxfId="17" priority="17">
      <formula>AND($G41="小节开始",MOD($C41,100)=1)</formula>
    </cfRule>
    <cfRule type="expression" dxfId="16" priority="18">
      <formula>AND($G41="小节开始",MOD($C41,100)&lt;&gt;1)</formula>
    </cfRule>
  </conditionalFormatting>
  <conditionalFormatting sqref="C40">
    <cfRule type="expression" dxfId="15" priority="15">
      <formula>AND(#REF!="小节开始",MOD($C40,100)=1)</formula>
    </cfRule>
    <cfRule type="expression" dxfId="14" priority="16">
      <formula>AND(#REF!="小节开始",MOD($C40,100)&lt;&gt;1)</formula>
    </cfRule>
  </conditionalFormatting>
  <conditionalFormatting sqref="C44:C45">
    <cfRule type="expression" dxfId="13" priority="13">
      <formula>AND($G44="小节开始",MOD($C44,100)=1)</formula>
    </cfRule>
    <cfRule type="expression" dxfId="12" priority="14">
      <formula>AND($G44="小节开始",MOD($C44,100)&lt;&gt;1)</formula>
    </cfRule>
  </conditionalFormatting>
  <conditionalFormatting sqref="C49:C50">
    <cfRule type="expression" dxfId="11" priority="11">
      <formula>AND($G49="小节开始",MOD($C49,100)=1)</formula>
    </cfRule>
    <cfRule type="expression" dxfId="10" priority="12">
      <formula>AND($G49="小节开始",MOD($C49,100)&lt;&gt;1)</formula>
    </cfRule>
  </conditionalFormatting>
  <conditionalFormatting sqref="C53:C54">
    <cfRule type="expression" dxfId="9" priority="7">
      <formula>AND($G55="小节开始",MOD($C53,100)=1)</formula>
    </cfRule>
    <cfRule type="expression" dxfId="8" priority="8">
      <formula>AND($G55="小节开始",MOD($C53,100)&lt;&gt;1)</formula>
    </cfRule>
  </conditionalFormatting>
  <conditionalFormatting sqref="C57">
    <cfRule type="expression" dxfId="3" priority="3">
      <formula>AND($G60="小节开始",MOD($C57,100)=1)</formula>
    </cfRule>
    <cfRule type="expression" dxfId="2" priority="4">
      <formula>AND($G60="小节开始",MOD($C57,100)&lt;&gt;1)</formula>
    </cfRule>
  </conditionalFormatting>
  <conditionalFormatting sqref="C58">
    <cfRule type="expression" dxfId="1" priority="1">
      <formula>AND($G59="小节开始",MOD($C58,100)=1)</formula>
    </cfRule>
    <cfRule type="expression" dxfId="0" priority="2">
      <formula>AND($G59="小节开始",MOD($C58,100)&lt;&gt;1)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52"/>
  <sheetViews>
    <sheetView tabSelected="1" workbookViewId="0">
      <selection activeCell="E9" sqref="E9"/>
    </sheetView>
  </sheetViews>
  <sheetFormatPr defaultRowHeight="14.25" x14ac:dyDescent="0.2"/>
  <cols>
    <col min="1" max="1" width="7.5" bestFit="1" customWidth="1"/>
    <col min="3" max="3" width="15.125" bestFit="1" customWidth="1"/>
    <col min="4" max="6" width="29.25" customWidth="1"/>
    <col min="7" max="7" width="23.25" customWidth="1"/>
    <col min="8" max="8" width="6" style="11" bestFit="1" customWidth="1"/>
  </cols>
  <sheetData>
    <row r="1" spans="1:8" s="12" customFormat="1" x14ac:dyDescent="0.2">
      <c r="A1" s="12" t="s">
        <v>130</v>
      </c>
      <c r="B1" s="12" t="s">
        <v>129</v>
      </c>
      <c r="C1" s="12" t="s">
        <v>128</v>
      </c>
      <c r="D1" s="12">
        <v>0</v>
      </c>
      <c r="G1" s="12" t="s">
        <v>127</v>
      </c>
      <c r="H1" s="12">
        <v>0</v>
      </c>
    </row>
    <row r="2" spans="1:8" s="12" customFormat="1" x14ac:dyDescent="0.2"/>
    <row r="3" spans="1:8" s="12" customFormat="1" x14ac:dyDescent="0.2"/>
    <row r="4" spans="1:8" x14ac:dyDescent="0.2">
      <c r="A4" s="8">
        <f>IF(C4&lt;&gt;"",IF(H4&gt;H3,H4*10000+1,A3+1),"")</f>
        <v>10001</v>
      </c>
      <c r="B4">
        <f>IF(C4&lt;&gt;"",IF(H4&gt;H3,10000+H4*100+1,B3+1),"")</f>
        <v>10101</v>
      </c>
      <c r="C4" s="2" t="s">
        <v>46</v>
      </c>
      <c r="D4" t="str">
        <f>IF(C4&lt;&gt;"",VLOOKUP("*"&amp;G4&amp;"*",IF({1,0},文件名整理!A:A,文件名整理!B:B),1,0),"")</f>
        <v>1_ganlianduanfa</v>
      </c>
      <c r="E4">
        <f>IF(C4&lt;&gt;"",IF(H4&gt;H3,12000+H4*100+1,E3+1),"")</f>
        <v>12101</v>
      </c>
      <c r="F4">
        <f>IF(C4&lt;&gt;"",IF(H4&gt;H3,H4*100+1,F3+1),"")</f>
        <v>101</v>
      </c>
      <c r="G4" s="13" t="s">
        <v>132</v>
      </c>
      <c r="H4" s="10">
        <f>IF(C4&lt;&gt;"",VALUE(LEFT(D4,FIND("_",D4)-1+0)),"")</f>
        <v>1</v>
      </c>
    </row>
    <row r="5" spans="1:8" x14ac:dyDescent="0.2">
      <c r="A5" s="8">
        <f t="shared" ref="A5:A31" si="0">IF(C5&lt;&gt;"",IF(H5&gt;H4,H5*10000+1,A4+1),"")</f>
        <v>10002</v>
      </c>
      <c r="B5">
        <f t="shared" ref="B5:B31" si="1">IF(C5&lt;&gt;"",IF(H5&gt;H4,10000+H5*100+1,B4+1),"")</f>
        <v>10102</v>
      </c>
      <c r="C5" s="2" t="s">
        <v>49</v>
      </c>
      <c r="D5" t="str">
        <f>IF(C5&lt;&gt;"",VLOOKUP("*"&amp;G5&amp;"*",IF({1,0},文件名整理!A:A,文件名整理!B:B),1,0),"")</f>
        <v>1_hongsetoufa</v>
      </c>
      <c r="E5">
        <f t="shared" ref="E5:E31" si="2">IF(C5&lt;&gt;"",IF(H5&gt;H4,12000+H5*100+1,E4+1),"")</f>
        <v>12102</v>
      </c>
      <c r="F5">
        <f t="shared" ref="F5:F31" si="3">IF(C5&lt;&gt;"",IF(H5&gt;H4,H5*100+1,F4+1),"")</f>
        <v>102</v>
      </c>
      <c r="G5" s="13" t="s">
        <v>133</v>
      </c>
      <c r="H5" s="10">
        <f t="shared" ref="H5:H31" si="4">IF(C5&lt;&gt;"",VALUE(LEFT(D5,FIND("_",D5)-1+0)),"")</f>
        <v>1</v>
      </c>
    </row>
    <row r="6" spans="1:8" x14ac:dyDescent="0.2">
      <c r="A6" s="8">
        <f t="shared" si="0"/>
        <v>10003</v>
      </c>
      <c r="B6">
        <f t="shared" si="1"/>
        <v>10103</v>
      </c>
      <c r="C6" s="2" t="s">
        <v>52</v>
      </c>
      <c r="D6" t="str">
        <f>IF(C6&lt;&gt;"",VLOOKUP("*"&amp;G6&amp;"*",IF({1,0},文件名整理!A:A,文件名整理!B:B),1,0),"")</f>
        <v>1_lvsetoufa</v>
      </c>
      <c r="E6">
        <f t="shared" si="2"/>
        <v>12103</v>
      </c>
      <c r="F6">
        <f t="shared" si="3"/>
        <v>103</v>
      </c>
      <c r="G6" s="13" t="s">
        <v>134</v>
      </c>
      <c r="H6" s="10">
        <f t="shared" si="4"/>
        <v>1</v>
      </c>
    </row>
    <row r="7" spans="1:8" x14ac:dyDescent="0.2">
      <c r="A7" s="8">
        <f t="shared" si="0"/>
        <v>10004</v>
      </c>
      <c r="B7">
        <f t="shared" si="1"/>
        <v>10104</v>
      </c>
      <c r="C7" s="2" t="s">
        <v>42</v>
      </c>
      <c r="D7" t="str">
        <f>IF(C7&lt;&gt;"",VLOOKUP("*"&amp;G7&amp;"*",IF({1,0},文件名整理!A:A,文件名整理!B:B),1,0),"")</f>
        <v>1_qiliuhaigongzhuangfaxing</v>
      </c>
      <c r="E7">
        <f t="shared" si="2"/>
        <v>12104</v>
      </c>
      <c r="F7">
        <f t="shared" si="3"/>
        <v>104</v>
      </c>
      <c r="G7" s="13" t="s">
        <v>131</v>
      </c>
      <c r="H7" s="10">
        <f t="shared" si="4"/>
        <v>1</v>
      </c>
    </row>
    <row r="8" spans="1:8" x14ac:dyDescent="0.2">
      <c r="A8" s="8">
        <f t="shared" si="0"/>
        <v>20001</v>
      </c>
      <c r="B8">
        <f t="shared" si="1"/>
        <v>10201</v>
      </c>
      <c r="C8" s="2" t="s">
        <v>56</v>
      </c>
      <c r="D8" t="str">
        <f>IF(C8&lt;&gt;"",VLOOKUP("*"&amp;G8&amp;"*",IF({1,0},文件名整理!A:A,文件名整理!B:B),1,0),"")</f>
        <v>2_changjiemaozhuangrong</v>
      </c>
      <c r="E8">
        <f t="shared" si="2"/>
        <v>12201</v>
      </c>
      <c r="F8">
        <f t="shared" si="3"/>
        <v>201</v>
      </c>
      <c r="G8" s="13" t="s">
        <v>135</v>
      </c>
      <c r="H8" s="10">
        <f t="shared" si="4"/>
        <v>2</v>
      </c>
    </row>
    <row r="9" spans="1:8" x14ac:dyDescent="0.2">
      <c r="A9" s="8">
        <f t="shared" si="0"/>
        <v>20002</v>
      </c>
      <c r="B9">
        <f t="shared" si="1"/>
        <v>10202</v>
      </c>
      <c r="C9" s="3" t="s">
        <v>126</v>
      </c>
      <c r="D9" t="str">
        <f>IF(C9&lt;&gt;"",VLOOKUP("*"&amp;G9&amp;"*",IF({1,0},文件名整理!A:A,文件名整理!B:B),1,0),"")</f>
        <v>2_huangpifuzhuangrong</v>
      </c>
      <c r="E9">
        <f t="shared" si="2"/>
        <v>12202</v>
      </c>
      <c r="F9">
        <f t="shared" si="3"/>
        <v>202</v>
      </c>
      <c r="G9" s="13" t="s">
        <v>136</v>
      </c>
      <c r="H9" s="10">
        <f t="shared" si="4"/>
        <v>2</v>
      </c>
    </row>
    <row r="10" spans="1:8" x14ac:dyDescent="0.2">
      <c r="A10" s="8">
        <f t="shared" si="0"/>
        <v>20003</v>
      </c>
      <c r="B10">
        <f t="shared" si="1"/>
        <v>10203</v>
      </c>
      <c r="C10" s="3" t="s">
        <v>61</v>
      </c>
      <c r="D10" t="str">
        <f>IF(C10&lt;&gt;"",VLOOKUP("*"&amp;G10&amp;"*",IF({1,0},文件名整理!A:A,文件名整理!B:B),1,0),"")</f>
        <v>2_nvguizhuangrong</v>
      </c>
      <c r="E10">
        <f t="shared" si="2"/>
        <v>12203</v>
      </c>
      <c r="F10">
        <f t="shared" si="3"/>
        <v>203</v>
      </c>
      <c r="G10" s="13" t="s">
        <v>137</v>
      </c>
      <c r="H10" s="10">
        <f t="shared" si="4"/>
        <v>2</v>
      </c>
    </row>
    <row r="11" spans="1:8" x14ac:dyDescent="0.2">
      <c r="A11" s="8">
        <f t="shared" si="0"/>
        <v>30001</v>
      </c>
      <c r="B11">
        <f t="shared" si="1"/>
        <v>10301</v>
      </c>
      <c r="C11" s="2" t="s">
        <v>63</v>
      </c>
      <c r="D11" t="str">
        <f>IF(C11&lt;&gt;"",VLOOKUP("*"&amp;G11&amp;"*",IF({1,0},文件名整理!A:A,文件名整理!B:B),1,0),"")</f>
        <v>3_nvpushangzhuang</v>
      </c>
      <c r="E11">
        <f t="shared" si="2"/>
        <v>12301</v>
      </c>
      <c r="F11">
        <f t="shared" si="3"/>
        <v>301</v>
      </c>
      <c r="G11" s="13" t="s">
        <v>138</v>
      </c>
      <c r="H11" s="10">
        <f t="shared" si="4"/>
        <v>3</v>
      </c>
    </row>
    <row r="12" spans="1:8" x14ac:dyDescent="0.2">
      <c r="A12" s="8">
        <f t="shared" si="0"/>
        <v>40001</v>
      </c>
      <c r="B12">
        <f t="shared" si="1"/>
        <v>10401</v>
      </c>
      <c r="C12" s="2" t="s">
        <v>67</v>
      </c>
      <c r="D12" t="str">
        <f>IF(C12&lt;&gt;"",VLOOKUP("*"&amp;G12&amp;"*",IF({1,0},文件名整理!A:A,文件名整理!B:B),1,0),"")</f>
        <v>4_nvpuxiazhuang</v>
      </c>
      <c r="E12">
        <f t="shared" si="2"/>
        <v>12401</v>
      </c>
      <c r="F12">
        <f t="shared" si="3"/>
        <v>401</v>
      </c>
      <c r="G12" s="13" t="s">
        <v>139</v>
      </c>
      <c r="H12" s="10">
        <f t="shared" si="4"/>
        <v>4</v>
      </c>
    </row>
    <row r="13" spans="1:8" x14ac:dyDescent="0.2">
      <c r="A13" s="8">
        <f t="shared" si="0"/>
        <v>50001</v>
      </c>
      <c r="B13">
        <f t="shared" si="1"/>
        <v>10501</v>
      </c>
      <c r="C13" s="2" t="s">
        <v>71</v>
      </c>
      <c r="D13" t="str">
        <f>IF(C13&lt;&gt;"",VLOOKUP("*"&amp;G13&amp;"*",IF({1,0},文件名整理!A:A,文件名整理!B:B),1,0),"")</f>
        <v>5_fensegongzhuang</v>
      </c>
      <c r="E13">
        <f t="shared" si="2"/>
        <v>12501</v>
      </c>
      <c r="F13">
        <f t="shared" si="3"/>
        <v>501</v>
      </c>
      <c r="G13" s="13" t="s">
        <v>140</v>
      </c>
      <c r="H13" s="10">
        <f t="shared" si="4"/>
        <v>5</v>
      </c>
    </row>
    <row r="14" spans="1:8" x14ac:dyDescent="0.2">
      <c r="A14" s="8">
        <f t="shared" si="0"/>
        <v>50002</v>
      </c>
      <c r="B14">
        <f t="shared" si="1"/>
        <v>10502</v>
      </c>
      <c r="C14" s="2" t="s">
        <v>69</v>
      </c>
      <c r="D14" t="str">
        <f>IF(C14&lt;&gt;"",VLOOKUP("*"&amp;G14&amp;"*",IF({1,0},文件名整理!A:A,文件名整理!B:B),1,0),"")</f>
        <v>5_rousegongzhuang</v>
      </c>
      <c r="E14">
        <f t="shared" si="2"/>
        <v>12502</v>
      </c>
      <c r="F14">
        <f t="shared" si="3"/>
        <v>502</v>
      </c>
      <c r="G14" s="13" t="s">
        <v>141</v>
      </c>
      <c r="H14" s="10">
        <f t="shared" si="4"/>
        <v>5</v>
      </c>
    </row>
    <row r="15" spans="1:8" x14ac:dyDescent="0.2">
      <c r="A15" s="8">
        <f t="shared" si="0"/>
        <v>50003</v>
      </c>
      <c r="B15">
        <f t="shared" si="1"/>
        <v>10503</v>
      </c>
      <c r="C15" s="2" t="s">
        <v>70</v>
      </c>
      <c r="D15" t="str">
        <f>IF(C15&lt;&gt;"",VLOOKUP("*"&amp;G15&amp;"*",IF({1,0},文件名整理!A:A,文件名整理!B:B),1,0),"")</f>
        <v>5_zisegongzhuang</v>
      </c>
      <c r="E15">
        <f t="shared" si="2"/>
        <v>12503</v>
      </c>
      <c r="F15">
        <f t="shared" si="3"/>
        <v>503</v>
      </c>
      <c r="G15" s="13" t="s">
        <v>142</v>
      </c>
      <c r="H15" s="10">
        <f t="shared" si="4"/>
        <v>5</v>
      </c>
    </row>
    <row r="16" spans="1:8" x14ac:dyDescent="0.2">
      <c r="A16" s="8">
        <f t="shared" si="0"/>
        <v>60001</v>
      </c>
      <c r="B16">
        <f t="shared" si="1"/>
        <v>10601</v>
      </c>
      <c r="C16" s="2" t="s">
        <v>78</v>
      </c>
      <c r="D16" t="str">
        <f>IF(C16&lt;&gt;"",VLOOKUP("*"&amp;G16&amp;"*",IF({1,0},文件名整理!A:A,文件名整理!B:B),1,0),"")</f>
        <v>6_bailianhuasidaifashi</v>
      </c>
      <c r="E16">
        <f t="shared" si="2"/>
        <v>12601</v>
      </c>
      <c r="F16">
        <f t="shared" si="3"/>
        <v>601</v>
      </c>
      <c r="G16" s="13" t="s">
        <v>143</v>
      </c>
      <c r="H16" s="10">
        <f t="shared" si="4"/>
        <v>6</v>
      </c>
    </row>
    <row r="17" spans="1:8" x14ac:dyDescent="0.2">
      <c r="A17" s="8">
        <f t="shared" si="0"/>
        <v>60002</v>
      </c>
      <c r="B17">
        <f t="shared" si="1"/>
        <v>10602</v>
      </c>
      <c r="C17" s="2" t="s">
        <v>75</v>
      </c>
      <c r="D17" t="str">
        <f>IF(C17&lt;&gt;"",VLOOKUP("*"&amp;G17&amp;"*",IF({1,0},文件名整理!A:A,文件名整理!B:B),1,0),"")</f>
        <v>6_nvpufashi</v>
      </c>
      <c r="E17">
        <f t="shared" si="2"/>
        <v>12602</v>
      </c>
      <c r="F17">
        <f t="shared" si="3"/>
        <v>602</v>
      </c>
      <c r="G17" s="13" t="s">
        <v>144</v>
      </c>
      <c r="H17" s="10">
        <f t="shared" si="4"/>
        <v>6</v>
      </c>
    </row>
    <row r="18" spans="1:8" x14ac:dyDescent="0.2">
      <c r="A18" s="8">
        <f t="shared" si="0"/>
        <v>70001</v>
      </c>
      <c r="B18">
        <f t="shared" si="1"/>
        <v>10701</v>
      </c>
      <c r="C18" s="2" t="s">
        <v>82</v>
      </c>
      <c r="D18" t="str">
        <f>IF(C18&lt;&gt;"",VLOOKUP("*"&amp;G18&amp;"*",IF({1,0},文件名整理!A:A,文件名整理!B:B),1,0),"")</f>
        <v>7_hongbaoshixianglian</v>
      </c>
      <c r="E18">
        <f t="shared" si="2"/>
        <v>12701</v>
      </c>
      <c r="F18">
        <f t="shared" si="3"/>
        <v>701</v>
      </c>
      <c r="G18" s="13" t="s">
        <v>145</v>
      </c>
      <c r="H18" s="10">
        <f t="shared" si="4"/>
        <v>7</v>
      </c>
    </row>
    <row r="19" spans="1:8" x14ac:dyDescent="0.2">
      <c r="A19" s="8">
        <f t="shared" si="0"/>
        <v>70002</v>
      </c>
      <c r="B19">
        <f t="shared" si="1"/>
        <v>10702</v>
      </c>
      <c r="C19" s="2" t="s">
        <v>85</v>
      </c>
      <c r="D19" t="str">
        <f>IF(C19&lt;&gt;"",VLOOKUP("*"&amp;G19&amp;"*",IF({1,0},文件名整理!A:A,文件名整理!B:B),1,0),"")</f>
        <v>7_yupeixianglian</v>
      </c>
      <c r="E19">
        <f t="shared" si="2"/>
        <v>12702</v>
      </c>
      <c r="F19">
        <f t="shared" si="3"/>
        <v>702</v>
      </c>
      <c r="G19" s="14" t="s">
        <v>158</v>
      </c>
      <c r="H19" s="10">
        <f t="shared" si="4"/>
        <v>7</v>
      </c>
    </row>
    <row r="20" spans="1:8" x14ac:dyDescent="0.2">
      <c r="A20" s="8">
        <f t="shared" si="0"/>
        <v>80001</v>
      </c>
      <c r="B20">
        <f t="shared" si="1"/>
        <v>10801</v>
      </c>
      <c r="C20" s="2" t="s">
        <v>89</v>
      </c>
      <c r="D20" t="str">
        <f>IF(C20&lt;&gt;"",VLOOKUP("*"&amp;G20&amp;"*",IF({1,0},文件名整理!A:A,文件名整理!B:B),1,0),"")</f>
        <v>8_huaduoerhuan</v>
      </c>
      <c r="E20">
        <f t="shared" si="2"/>
        <v>12801</v>
      </c>
      <c r="F20">
        <f t="shared" si="3"/>
        <v>801</v>
      </c>
      <c r="G20" s="13" t="s">
        <v>146</v>
      </c>
      <c r="H20" s="10">
        <f t="shared" si="4"/>
        <v>8</v>
      </c>
    </row>
    <row r="21" spans="1:8" x14ac:dyDescent="0.2">
      <c r="A21" s="8">
        <f t="shared" si="0"/>
        <v>80002</v>
      </c>
      <c r="B21">
        <f t="shared" si="1"/>
        <v>10802</v>
      </c>
      <c r="C21" s="2" t="s">
        <v>90</v>
      </c>
      <c r="D21" t="str">
        <f>IF(C21&lt;&gt;"",VLOOKUP("*"&amp;G21&amp;"*",IF({1,0},文件名整理!A:A,文件名整理!B:B),1,0),"")</f>
        <v>8_zhenzhuerhuan</v>
      </c>
      <c r="E21">
        <f t="shared" si="2"/>
        <v>12802</v>
      </c>
      <c r="F21">
        <f t="shared" si="3"/>
        <v>802</v>
      </c>
      <c r="G21" s="13" t="s">
        <v>147</v>
      </c>
      <c r="H21" s="10">
        <f t="shared" si="4"/>
        <v>8</v>
      </c>
    </row>
    <row r="22" spans="1:8" x14ac:dyDescent="0.2">
      <c r="A22" s="8">
        <f t="shared" si="0"/>
        <v>90001</v>
      </c>
      <c r="B22">
        <f t="shared" si="1"/>
        <v>10901</v>
      </c>
      <c r="C22" s="2" t="s">
        <v>93</v>
      </c>
      <c r="D22" t="str">
        <f>IF(C22&lt;&gt;"",VLOOKUP("*"&amp;G22&amp;"*",IF({1,0},文件名整理!A:A,文件名整理!B:B),1,0),"")</f>
        <v>9_baisepiaodaiguashi</v>
      </c>
      <c r="E22">
        <f t="shared" si="2"/>
        <v>12901</v>
      </c>
      <c r="F22">
        <f t="shared" si="3"/>
        <v>901</v>
      </c>
      <c r="G22" s="13" t="s">
        <v>148</v>
      </c>
      <c r="H22" s="10">
        <f t="shared" si="4"/>
        <v>9</v>
      </c>
    </row>
    <row r="23" spans="1:8" x14ac:dyDescent="0.2">
      <c r="A23" s="8">
        <f t="shared" si="0"/>
        <v>90002</v>
      </c>
      <c r="B23">
        <f t="shared" si="1"/>
        <v>10902</v>
      </c>
      <c r="C23" s="2" t="s">
        <v>96</v>
      </c>
      <c r="D23" t="str">
        <f>IF(C23&lt;&gt;"",VLOOKUP("*"&amp;G23&amp;"*",IF({1,0},文件名整理!A:A,文件名整理!B:B),1,0),"")</f>
        <v>9_wandaoguashi</v>
      </c>
      <c r="E23">
        <f t="shared" si="2"/>
        <v>12902</v>
      </c>
      <c r="F23">
        <f t="shared" si="3"/>
        <v>902</v>
      </c>
      <c r="G23" s="13" t="s">
        <v>149</v>
      </c>
      <c r="H23" s="10">
        <f t="shared" si="4"/>
        <v>9</v>
      </c>
    </row>
    <row r="24" spans="1:8" x14ac:dyDescent="0.2">
      <c r="A24" s="8">
        <f t="shared" si="0"/>
        <v>100001</v>
      </c>
      <c r="B24">
        <f t="shared" si="1"/>
        <v>11001</v>
      </c>
      <c r="C24" s="2" t="s">
        <v>100</v>
      </c>
      <c r="D24" t="str">
        <f>IF(C24&lt;&gt;"",VLOOKUP("*"&amp;G24&amp;"*",IF({1,0},文件名整理!A:A,文件名整理!B:B),1,0),"")</f>
        <v>10_manaozhitaoshoulian</v>
      </c>
      <c r="E24">
        <f t="shared" si="2"/>
        <v>13001</v>
      </c>
      <c r="F24">
        <f t="shared" si="3"/>
        <v>1001</v>
      </c>
      <c r="G24" s="13" t="s">
        <v>150</v>
      </c>
      <c r="H24" s="10">
        <f t="shared" si="4"/>
        <v>10</v>
      </c>
    </row>
    <row r="25" spans="1:8" x14ac:dyDescent="0.2">
      <c r="A25" s="8">
        <f t="shared" si="0"/>
        <v>100002</v>
      </c>
      <c r="B25">
        <f t="shared" si="1"/>
        <v>11002</v>
      </c>
      <c r="C25" s="2" t="s">
        <v>103</v>
      </c>
      <c r="D25" t="str">
        <f>IF(C25&lt;&gt;"",VLOOKUP("*"&amp;G25&amp;"*",IF({1,0},文件名整理!A:A,文件名整理!B:B),1,0),"")</f>
        <v>10_yushouzhuo</v>
      </c>
      <c r="E25">
        <f t="shared" si="2"/>
        <v>13002</v>
      </c>
      <c r="F25">
        <f t="shared" si="3"/>
        <v>1002</v>
      </c>
      <c r="G25" s="13" t="s">
        <v>151</v>
      </c>
      <c r="H25" s="10">
        <f t="shared" si="4"/>
        <v>10</v>
      </c>
    </row>
    <row r="26" spans="1:8" x14ac:dyDescent="0.2">
      <c r="A26" s="8">
        <f t="shared" si="0"/>
        <v>110001</v>
      </c>
      <c r="B26">
        <f t="shared" si="1"/>
        <v>11101</v>
      </c>
      <c r="C26" s="2" t="s">
        <v>108</v>
      </c>
      <c r="D26" t="str">
        <f>IF(C26&lt;&gt;"",VLOOKUP("*"&amp;G26&amp;"*",IF({1,0},文件名整理!A:A,文件名整理!B:B),1,0),"")</f>
        <v>11_changganshouchidenglong</v>
      </c>
      <c r="E26">
        <f t="shared" si="2"/>
        <v>13101</v>
      </c>
      <c r="F26">
        <f t="shared" si="3"/>
        <v>1101</v>
      </c>
      <c r="G26" s="13" t="s">
        <v>152</v>
      </c>
      <c r="H26" s="10">
        <f t="shared" si="4"/>
        <v>11</v>
      </c>
    </row>
    <row r="27" spans="1:8" x14ac:dyDescent="0.2">
      <c r="A27" s="8">
        <f t="shared" si="0"/>
        <v>110002</v>
      </c>
      <c r="B27">
        <f t="shared" si="1"/>
        <v>11102</v>
      </c>
      <c r="C27" s="3" t="s">
        <v>105</v>
      </c>
      <c r="D27" t="str">
        <f>IF(C27&lt;&gt;"",VLOOKUP("*"&amp;G27&amp;"*",IF({1,0},文件名整理!A:A,文件名整理!B:B),1,0),"")</f>
        <v>11_nvpushoupa</v>
      </c>
      <c r="E27">
        <f t="shared" si="2"/>
        <v>13102</v>
      </c>
      <c r="F27">
        <f t="shared" si="3"/>
        <v>1102</v>
      </c>
      <c r="G27" s="13" t="s">
        <v>153</v>
      </c>
      <c r="H27" s="10">
        <f t="shared" si="4"/>
        <v>11</v>
      </c>
    </row>
    <row r="28" spans="1:8" x14ac:dyDescent="0.2">
      <c r="A28" s="8">
        <f t="shared" si="0"/>
        <v>120001</v>
      </c>
      <c r="B28">
        <f t="shared" si="1"/>
        <v>11201</v>
      </c>
      <c r="C28" s="2" t="s">
        <v>113</v>
      </c>
      <c r="D28" t="str">
        <f>IF(C28&lt;&gt;"",VLOOKUP("*"&amp;G28&amp;"*",IF({1,0},文件名整理!A:A,文件名整理!B:B),1,0),"")</f>
        <v>12_baisewazi</v>
      </c>
      <c r="E28">
        <f t="shared" si="2"/>
        <v>13201</v>
      </c>
      <c r="F28">
        <f t="shared" si="3"/>
        <v>1201</v>
      </c>
      <c r="G28" s="13" t="s">
        <v>155</v>
      </c>
      <c r="H28" s="10">
        <f t="shared" si="4"/>
        <v>12</v>
      </c>
    </row>
    <row r="29" spans="1:8" x14ac:dyDescent="0.2">
      <c r="A29" s="8">
        <f t="shared" si="0"/>
        <v>120002</v>
      </c>
      <c r="B29">
        <f t="shared" si="1"/>
        <v>11202</v>
      </c>
      <c r="C29" s="2" t="s">
        <v>112</v>
      </c>
      <c r="D29" t="str">
        <f>IF(C29&lt;&gt;"",VLOOKUP("*"&amp;G29&amp;"*",IF({1,0},文件名整理!A:A,文件名整理!B:B),1,0),"")</f>
        <v>12_baisezibianduanwa</v>
      </c>
      <c r="E29">
        <f t="shared" si="2"/>
        <v>13202</v>
      </c>
      <c r="F29">
        <f t="shared" si="3"/>
        <v>1202</v>
      </c>
      <c r="G29" s="13" t="s">
        <v>154</v>
      </c>
      <c r="H29" s="10">
        <f t="shared" si="4"/>
        <v>12</v>
      </c>
    </row>
    <row r="30" spans="1:8" x14ac:dyDescent="0.2">
      <c r="A30" s="8">
        <f t="shared" si="0"/>
        <v>130001</v>
      </c>
      <c r="B30">
        <f t="shared" si="1"/>
        <v>11301</v>
      </c>
      <c r="C30" s="2" t="s">
        <v>120</v>
      </c>
      <c r="D30" t="str">
        <f>IF(C30&lt;&gt;"",VLOOKUP("*"&amp;G30&amp;"*",IF({1,0},文件名整理!A:A,文件名整理!B:B),1,0),"")</f>
        <v>13_gongzhuangbuxie</v>
      </c>
      <c r="E30">
        <f t="shared" si="2"/>
        <v>13301</v>
      </c>
      <c r="F30">
        <f t="shared" si="3"/>
        <v>1301</v>
      </c>
      <c r="G30" s="13" t="s">
        <v>156</v>
      </c>
      <c r="H30" s="10">
        <f t="shared" si="4"/>
        <v>13</v>
      </c>
    </row>
    <row r="31" spans="1:8" x14ac:dyDescent="0.2">
      <c r="A31" s="8">
        <f t="shared" si="0"/>
        <v>130002</v>
      </c>
      <c r="B31">
        <f t="shared" si="1"/>
        <v>11302</v>
      </c>
      <c r="C31" s="2" t="s">
        <v>117</v>
      </c>
      <c r="D31" t="str">
        <f>IF(C31&lt;&gt;"",VLOOKUP("*"&amp;G31&amp;"*",IF({1,0},文件名整理!A:A,文件名整理!B:B),1,0),"")</f>
        <v>13_nvpupixie</v>
      </c>
      <c r="E31">
        <f t="shared" si="2"/>
        <v>13302</v>
      </c>
      <c r="F31">
        <f t="shared" si="3"/>
        <v>1302</v>
      </c>
      <c r="G31" s="13" t="s">
        <v>157</v>
      </c>
      <c r="H31" s="10">
        <f t="shared" si="4"/>
        <v>13</v>
      </c>
    </row>
    <row r="32" spans="1:8" x14ac:dyDescent="0.2">
      <c r="A32" s="8"/>
      <c r="C32" s="2"/>
      <c r="H32" s="10"/>
    </row>
    <row r="33" spans="1:8" x14ac:dyDescent="0.2">
      <c r="A33" s="8"/>
      <c r="C33" s="2"/>
      <c r="H33" s="10"/>
    </row>
    <row r="34" spans="1:8" x14ac:dyDescent="0.2">
      <c r="A34" s="8" t="str">
        <f t="shared" ref="A34:A68" si="5">IF(B34&gt;10002,IF(H34&gt;H33,H34*10000+1,A33+1),"")</f>
        <v/>
      </c>
      <c r="C34" s="9"/>
      <c r="D34" t="str">
        <f>IF(B34&gt;10002,VLOOKUP("*"&amp;G34&amp;"*",IF({1,0},文件名整理!A:A,文件名整理!#REF!),1,0),"")</f>
        <v/>
      </c>
      <c r="H34" s="10"/>
    </row>
    <row r="35" spans="1:8" x14ac:dyDescent="0.2">
      <c r="A35" s="8" t="str">
        <f t="shared" si="5"/>
        <v/>
      </c>
      <c r="D35" t="str">
        <f>IF(B35&gt;10002,VLOOKUP("*"&amp;G35&amp;"*",IF({1,0},文件名整理!A:A,文件名整理!#REF!),1,0),"")</f>
        <v/>
      </c>
      <c r="H35" s="10"/>
    </row>
    <row r="36" spans="1:8" x14ac:dyDescent="0.2">
      <c r="A36" s="8" t="str">
        <f t="shared" si="5"/>
        <v/>
      </c>
      <c r="D36" t="str">
        <f>IF(B36&gt;10002,VLOOKUP("*"&amp;G36&amp;"*",IF({1,0},文件名整理!A:A,文件名整理!#REF!),1,0),"")</f>
        <v/>
      </c>
      <c r="H36" s="10"/>
    </row>
    <row r="37" spans="1:8" x14ac:dyDescent="0.2">
      <c r="A37" s="8" t="str">
        <f t="shared" si="5"/>
        <v/>
      </c>
      <c r="D37" t="str">
        <f>IF(B37&gt;10002,VLOOKUP("*"&amp;G37&amp;"*",IF({1,0},文件名整理!A:A,文件名整理!#REF!),1,0),"")</f>
        <v/>
      </c>
      <c r="H37" s="10"/>
    </row>
    <row r="38" spans="1:8" x14ac:dyDescent="0.2">
      <c r="A38" s="8" t="str">
        <f t="shared" si="5"/>
        <v/>
      </c>
      <c r="D38" t="str">
        <f>IF(B38&gt;10002,VLOOKUP("*"&amp;G38&amp;"*",IF({1,0},文件名整理!A:A,文件名整理!#REF!),1,0),"")</f>
        <v/>
      </c>
      <c r="H38" s="10"/>
    </row>
    <row r="39" spans="1:8" x14ac:dyDescent="0.2">
      <c r="A39" s="8" t="str">
        <f t="shared" si="5"/>
        <v/>
      </c>
      <c r="D39" t="str">
        <f>IF(B39&gt;10002,VLOOKUP("*"&amp;G39&amp;"*",IF({1,0},文件名整理!A:A,文件名整理!#REF!),1,0),"")</f>
        <v/>
      </c>
      <c r="H39" s="10"/>
    </row>
    <row r="40" spans="1:8" x14ac:dyDescent="0.2">
      <c r="A40" s="8" t="str">
        <f t="shared" si="5"/>
        <v/>
      </c>
      <c r="D40" t="str">
        <f>IF(B40&gt;10002,VLOOKUP("*"&amp;G40&amp;"*",IF({1,0},文件名整理!A:A,文件名整理!#REF!),1,0),"")</f>
        <v/>
      </c>
      <c r="H40" s="10"/>
    </row>
    <row r="41" spans="1:8" x14ac:dyDescent="0.2">
      <c r="A41" s="8" t="str">
        <f t="shared" si="5"/>
        <v/>
      </c>
      <c r="D41" t="str">
        <f>IF(B41&gt;10002,VLOOKUP("*"&amp;G41&amp;"*",IF({1,0},文件名整理!A:A,文件名整理!#REF!),1,0),"")</f>
        <v/>
      </c>
      <c r="H41" s="10"/>
    </row>
    <row r="42" spans="1:8" x14ac:dyDescent="0.2">
      <c r="A42" s="8" t="str">
        <f t="shared" si="5"/>
        <v/>
      </c>
      <c r="D42" t="str">
        <f>IF(B42&gt;10002,VLOOKUP("*"&amp;G42&amp;"*",IF({1,0},文件名整理!A:A,文件名整理!#REF!),1,0),"")</f>
        <v/>
      </c>
      <c r="H42" s="10"/>
    </row>
    <row r="43" spans="1:8" x14ac:dyDescent="0.2">
      <c r="A43" s="8" t="str">
        <f t="shared" si="5"/>
        <v/>
      </c>
      <c r="D43" t="str">
        <f>IF(B43&gt;10002,VLOOKUP("*"&amp;G43&amp;"*",IF({1,0},文件名整理!A:A,文件名整理!#REF!),1,0),"")</f>
        <v/>
      </c>
      <c r="H43" s="10"/>
    </row>
    <row r="44" spans="1:8" x14ac:dyDescent="0.2">
      <c r="A44" s="8" t="str">
        <f t="shared" si="5"/>
        <v/>
      </c>
      <c r="D44" t="str">
        <f>IF(B44&gt;10002,VLOOKUP("*"&amp;G44&amp;"*",IF({1,0},文件名整理!A:A,文件名整理!#REF!),1,0),"")</f>
        <v/>
      </c>
      <c r="H44" s="10"/>
    </row>
    <row r="45" spans="1:8" x14ac:dyDescent="0.2">
      <c r="A45" s="8" t="str">
        <f t="shared" si="5"/>
        <v/>
      </c>
      <c r="D45" t="str">
        <f>IF(B45&gt;10002,VLOOKUP("*"&amp;G45&amp;"*",IF({1,0},文件名整理!A:A,文件名整理!#REF!),1,0),"")</f>
        <v/>
      </c>
      <c r="H45" s="10"/>
    </row>
    <row r="46" spans="1:8" x14ac:dyDescent="0.2">
      <c r="A46" s="8" t="str">
        <f t="shared" si="5"/>
        <v/>
      </c>
      <c r="D46" t="str">
        <f>IF(B46&gt;10002,VLOOKUP("*"&amp;G46&amp;"*",IF({1,0},文件名整理!A:A,文件名整理!#REF!),1,0),"")</f>
        <v/>
      </c>
      <c r="H46" s="10"/>
    </row>
    <row r="47" spans="1:8" x14ac:dyDescent="0.2">
      <c r="A47" s="8" t="str">
        <f t="shared" si="5"/>
        <v/>
      </c>
      <c r="D47" t="str">
        <f>IF(B47&gt;10002,VLOOKUP("*"&amp;G47&amp;"*",IF({1,0},文件名整理!A:A,文件名整理!#REF!),1,0),"")</f>
        <v/>
      </c>
      <c r="H47" s="10"/>
    </row>
    <row r="48" spans="1:8" x14ac:dyDescent="0.2">
      <c r="A48" s="8" t="str">
        <f t="shared" si="5"/>
        <v/>
      </c>
      <c r="D48" t="str">
        <f>IF(B48&gt;10002,VLOOKUP("*"&amp;G48&amp;"*",IF({1,0},文件名整理!A:A,文件名整理!#REF!),1,0),"")</f>
        <v/>
      </c>
      <c r="H48" s="10"/>
    </row>
    <row r="49" spans="1:8" x14ac:dyDescent="0.2">
      <c r="A49" s="8" t="str">
        <f t="shared" si="5"/>
        <v/>
      </c>
      <c r="D49" t="str">
        <f>IF(B49&gt;10002,VLOOKUP("*"&amp;G49&amp;"*",IF({1,0},文件名整理!A:A,文件名整理!#REF!),1,0),"")</f>
        <v/>
      </c>
      <c r="H49" s="10"/>
    </row>
    <row r="50" spans="1:8" x14ac:dyDescent="0.2">
      <c r="A50" s="8" t="str">
        <f t="shared" si="5"/>
        <v/>
      </c>
      <c r="D50" t="str">
        <f>IF(B50&gt;10002,VLOOKUP("*"&amp;G50&amp;"*",IF({1,0},文件名整理!A:A,文件名整理!#REF!),1,0),"")</f>
        <v/>
      </c>
      <c r="H50" s="10"/>
    </row>
    <row r="51" spans="1:8" x14ac:dyDescent="0.2">
      <c r="A51" s="8" t="str">
        <f t="shared" si="5"/>
        <v/>
      </c>
      <c r="D51" t="str">
        <f>IF(B51&gt;10002,VLOOKUP("*"&amp;G51&amp;"*",IF({1,0},文件名整理!A:A,文件名整理!#REF!),1,0),"")</f>
        <v/>
      </c>
      <c r="H51" s="10"/>
    </row>
    <row r="52" spans="1:8" x14ac:dyDescent="0.2">
      <c r="A52" s="8" t="str">
        <f t="shared" si="5"/>
        <v/>
      </c>
      <c r="D52" t="str">
        <f>IF(B52&gt;10002,VLOOKUP("*"&amp;G52&amp;"*",IF({1,0},文件名整理!A:A,文件名整理!#REF!),1,0),"")</f>
        <v/>
      </c>
      <c r="H52" s="10"/>
    </row>
    <row r="53" spans="1:8" x14ac:dyDescent="0.2">
      <c r="A53" s="8" t="str">
        <f t="shared" si="5"/>
        <v/>
      </c>
      <c r="D53" t="str">
        <f>IF(B53&gt;10002,VLOOKUP("*"&amp;G53&amp;"*",IF({1,0},文件名整理!A:A,文件名整理!#REF!),1,0),"")</f>
        <v/>
      </c>
      <c r="H53" s="10"/>
    </row>
    <row r="54" spans="1:8" x14ac:dyDescent="0.2">
      <c r="A54" s="8" t="str">
        <f t="shared" si="5"/>
        <v/>
      </c>
      <c r="D54" t="str">
        <f>IF(B54&gt;10002,VLOOKUP("*"&amp;G54&amp;"*",IF({1,0},文件名整理!A:A,文件名整理!#REF!),1,0),"")</f>
        <v/>
      </c>
      <c r="H54" s="10"/>
    </row>
    <row r="55" spans="1:8" x14ac:dyDescent="0.2">
      <c r="A55" s="8" t="str">
        <f t="shared" si="5"/>
        <v/>
      </c>
      <c r="D55" t="str">
        <f>IF(B55&gt;10002,VLOOKUP("*"&amp;G55&amp;"*",IF({1,0},文件名整理!A:A,文件名整理!#REF!),1,0),"")</f>
        <v/>
      </c>
      <c r="H55" s="10"/>
    </row>
    <row r="56" spans="1:8" x14ac:dyDescent="0.2">
      <c r="A56" s="8" t="str">
        <f t="shared" si="5"/>
        <v/>
      </c>
      <c r="D56" t="str">
        <f>IF(B56&gt;10002,VLOOKUP("*"&amp;G56&amp;"*",IF({1,0},文件名整理!A:A,文件名整理!#REF!),1,0),"")</f>
        <v/>
      </c>
      <c r="H56" s="10"/>
    </row>
    <row r="57" spans="1:8" x14ac:dyDescent="0.2">
      <c r="A57" s="8" t="str">
        <f t="shared" si="5"/>
        <v/>
      </c>
      <c r="D57" t="str">
        <f>IF(B57&gt;10002,VLOOKUP("*"&amp;G57&amp;"*",IF({1,0},文件名整理!A:A,文件名整理!#REF!),1,0),"")</f>
        <v/>
      </c>
      <c r="H57" s="10"/>
    </row>
    <row r="58" spans="1:8" x14ac:dyDescent="0.2">
      <c r="A58" s="8" t="str">
        <f t="shared" si="5"/>
        <v/>
      </c>
      <c r="D58" t="str">
        <f>IF(B58&gt;10002,VLOOKUP("*"&amp;G58&amp;"*",IF({1,0},文件名整理!A:A,文件名整理!#REF!),1,0),"")</f>
        <v/>
      </c>
      <c r="H58" s="10"/>
    </row>
    <row r="59" spans="1:8" x14ac:dyDescent="0.2">
      <c r="A59" s="8" t="str">
        <f t="shared" si="5"/>
        <v/>
      </c>
      <c r="D59" t="str">
        <f>IF(B59&gt;10002,VLOOKUP("*"&amp;G59&amp;"*",IF({1,0},文件名整理!A:A,文件名整理!#REF!),1,0),"")</f>
        <v/>
      </c>
      <c r="H59" s="10"/>
    </row>
    <row r="60" spans="1:8" x14ac:dyDescent="0.2">
      <c r="A60" s="8" t="str">
        <f t="shared" si="5"/>
        <v/>
      </c>
      <c r="D60" t="str">
        <f>IF(B60&gt;10002,VLOOKUP("*"&amp;G60&amp;"*",IF({1,0},文件名整理!A:A,文件名整理!#REF!),1,0),"")</f>
        <v/>
      </c>
      <c r="H60" s="10"/>
    </row>
    <row r="61" spans="1:8" x14ac:dyDescent="0.2">
      <c r="A61" s="8" t="str">
        <f t="shared" si="5"/>
        <v/>
      </c>
      <c r="D61" t="str">
        <f>IF(B61&gt;10002,VLOOKUP("*"&amp;G61&amp;"*",IF({1,0},文件名整理!A:A,文件名整理!#REF!),1,0),"")</f>
        <v/>
      </c>
      <c r="H61" s="10"/>
    </row>
    <row r="62" spans="1:8" x14ac:dyDescent="0.2">
      <c r="A62" s="8" t="str">
        <f t="shared" si="5"/>
        <v/>
      </c>
      <c r="D62" t="str">
        <f>IF(B62&gt;10002,VLOOKUP("*"&amp;G62&amp;"*",IF({1,0},文件名整理!A:A,文件名整理!#REF!),1,0),"")</f>
        <v/>
      </c>
      <c r="H62" s="10" t="str">
        <f t="shared" ref="H5:H68" si="6">IF(B62&gt;10002,VALUE(LEFT(D62,FIND("_",D62)-1+0)),"")</f>
        <v/>
      </c>
    </row>
    <row r="63" spans="1:8" x14ac:dyDescent="0.2">
      <c r="A63" s="8" t="str">
        <f t="shared" si="5"/>
        <v/>
      </c>
      <c r="D63" t="str">
        <f>IF(B63&gt;10002,VLOOKUP("*"&amp;G63&amp;"*",IF({1,0},文件名整理!A:A,文件名整理!#REF!),1,0),"")</f>
        <v/>
      </c>
      <c r="H63" s="10" t="str">
        <f t="shared" si="6"/>
        <v/>
      </c>
    </row>
    <row r="64" spans="1:8" x14ac:dyDescent="0.2">
      <c r="A64" s="8" t="str">
        <f t="shared" si="5"/>
        <v/>
      </c>
      <c r="D64" t="str">
        <f>IF(B64&gt;10002,VLOOKUP("*"&amp;G64&amp;"*",IF({1,0},文件名整理!A:A,文件名整理!#REF!),1,0),"")</f>
        <v/>
      </c>
      <c r="H64" s="10" t="str">
        <f t="shared" si="6"/>
        <v/>
      </c>
    </row>
    <row r="65" spans="1:8" x14ac:dyDescent="0.2">
      <c r="A65" s="8" t="str">
        <f t="shared" si="5"/>
        <v/>
      </c>
      <c r="D65" t="str">
        <f>IF(B65&gt;10002,VLOOKUP("*"&amp;G65&amp;"*",IF({1,0},文件名整理!A:A,文件名整理!#REF!),1,0),"")</f>
        <v/>
      </c>
      <c r="H65" s="10" t="str">
        <f t="shared" si="6"/>
        <v/>
      </c>
    </row>
    <row r="66" spans="1:8" x14ac:dyDescent="0.2">
      <c r="A66" s="8" t="str">
        <f t="shared" si="5"/>
        <v/>
      </c>
      <c r="D66" t="str">
        <f>IF(B66&gt;10002,VLOOKUP("*"&amp;G66&amp;"*",IF({1,0},文件名整理!A:A,文件名整理!#REF!),1,0),"")</f>
        <v/>
      </c>
      <c r="H66" s="10" t="str">
        <f t="shared" si="6"/>
        <v/>
      </c>
    </row>
    <row r="67" spans="1:8" x14ac:dyDescent="0.2">
      <c r="A67" s="8" t="str">
        <f t="shared" si="5"/>
        <v/>
      </c>
      <c r="D67" t="str">
        <f>IF(B67&gt;10002,VLOOKUP("*"&amp;G67&amp;"*",IF({1,0},文件名整理!A:A,文件名整理!#REF!),1,0),"")</f>
        <v/>
      </c>
      <c r="H67" s="10" t="str">
        <f t="shared" si="6"/>
        <v/>
      </c>
    </row>
    <row r="68" spans="1:8" x14ac:dyDescent="0.2">
      <c r="A68" s="8" t="str">
        <f t="shared" si="5"/>
        <v/>
      </c>
      <c r="D68" t="str">
        <f>IF(B68&gt;10002,VLOOKUP("*"&amp;G68&amp;"*",IF({1,0},文件名整理!A:A,文件名整理!#REF!),1,0),"")</f>
        <v/>
      </c>
      <c r="H68" s="10" t="str">
        <f t="shared" si="6"/>
        <v/>
      </c>
    </row>
    <row r="69" spans="1:8" x14ac:dyDescent="0.2">
      <c r="A69" s="8" t="str">
        <f t="shared" ref="A69:A132" si="7">IF(B69&gt;10002,IF(H69&gt;H68,H69*10000+1,A68+1),"")</f>
        <v/>
      </c>
      <c r="D69" t="str">
        <f>IF(B69&gt;10002,VLOOKUP("*"&amp;G69&amp;"*",IF({1,0},文件名整理!A:A,文件名整理!#REF!),1,0),"")</f>
        <v/>
      </c>
      <c r="H69" s="10" t="str">
        <f t="shared" ref="H69:H132" si="8">IF(B69&gt;10002,VALUE(LEFT(D69,FIND("_",D69)-1+0)),"")</f>
        <v/>
      </c>
    </row>
    <row r="70" spans="1:8" x14ac:dyDescent="0.2">
      <c r="A70" s="8" t="str">
        <f t="shared" si="7"/>
        <v/>
      </c>
      <c r="D70" t="str">
        <f>IF(B70&gt;10002,VLOOKUP("*"&amp;G70&amp;"*",IF({1,0},文件名整理!A:A,文件名整理!#REF!),1,0),"")</f>
        <v/>
      </c>
      <c r="H70" s="10" t="str">
        <f t="shared" si="8"/>
        <v/>
      </c>
    </row>
    <row r="71" spans="1:8" x14ac:dyDescent="0.2">
      <c r="A71" s="8" t="str">
        <f t="shared" si="7"/>
        <v/>
      </c>
      <c r="D71" t="str">
        <f>IF(B71&gt;10002,VLOOKUP("*"&amp;G71&amp;"*",IF({1,0},文件名整理!A:A,文件名整理!#REF!),1,0),"")</f>
        <v/>
      </c>
      <c r="H71" s="10" t="str">
        <f t="shared" si="8"/>
        <v/>
      </c>
    </row>
    <row r="72" spans="1:8" x14ac:dyDescent="0.2">
      <c r="A72" s="8" t="str">
        <f t="shared" si="7"/>
        <v/>
      </c>
      <c r="D72" t="str">
        <f>IF(B72&gt;10002,VLOOKUP("*"&amp;G72&amp;"*",IF({1,0},文件名整理!A:A,文件名整理!#REF!),1,0),"")</f>
        <v/>
      </c>
      <c r="H72" s="10" t="str">
        <f t="shared" si="8"/>
        <v/>
      </c>
    </row>
    <row r="73" spans="1:8" x14ac:dyDescent="0.2">
      <c r="A73" s="8" t="str">
        <f t="shared" si="7"/>
        <v/>
      </c>
      <c r="D73" t="str">
        <f>IF(B73&gt;10002,VLOOKUP("*"&amp;G73&amp;"*",IF({1,0},文件名整理!A:A,文件名整理!#REF!),1,0),"")</f>
        <v/>
      </c>
      <c r="H73" s="10" t="str">
        <f t="shared" si="8"/>
        <v/>
      </c>
    </row>
    <row r="74" spans="1:8" x14ac:dyDescent="0.2">
      <c r="A74" s="8" t="str">
        <f t="shared" si="7"/>
        <v/>
      </c>
      <c r="D74" t="str">
        <f>IF(B74&gt;10002,VLOOKUP("*"&amp;G74&amp;"*",IF({1,0},文件名整理!A:A,文件名整理!#REF!),1,0),"")</f>
        <v/>
      </c>
      <c r="H74" s="10" t="str">
        <f t="shared" si="8"/>
        <v/>
      </c>
    </row>
    <row r="75" spans="1:8" x14ac:dyDescent="0.2">
      <c r="A75" s="8" t="str">
        <f t="shared" si="7"/>
        <v/>
      </c>
      <c r="D75" t="str">
        <f>IF(B75&gt;10002,VLOOKUP("*"&amp;G75&amp;"*",IF({1,0},文件名整理!A:A,文件名整理!#REF!),1,0),"")</f>
        <v/>
      </c>
      <c r="H75" s="10" t="str">
        <f t="shared" si="8"/>
        <v/>
      </c>
    </row>
    <row r="76" spans="1:8" x14ac:dyDescent="0.2">
      <c r="A76" s="8" t="str">
        <f t="shared" si="7"/>
        <v/>
      </c>
      <c r="D76" t="str">
        <f>IF(B76&gt;10002,VLOOKUP("*"&amp;G76&amp;"*",IF({1,0},文件名整理!A:A,文件名整理!#REF!),1,0),"")</f>
        <v/>
      </c>
      <c r="H76" s="10" t="str">
        <f t="shared" si="8"/>
        <v/>
      </c>
    </row>
    <row r="77" spans="1:8" x14ac:dyDescent="0.2">
      <c r="A77" s="8" t="str">
        <f t="shared" si="7"/>
        <v/>
      </c>
      <c r="D77" t="str">
        <f>IF(B77&gt;10002,VLOOKUP("*"&amp;G77&amp;"*",IF({1,0},文件名整理!A:A,文件名整理!#REF!),1,0),"")</f>
        <v/>
      </c>
      <c r="H77" s="10" t="str">
        <f t="shared" si="8"/>
        <v/>
      </c>
    </row>
    <row r="78" spans="1:8" x14ac:dyDescent="0.2">
      <c r="A78" s="8" t="str">
        <f t="shared" si="7"/>
        <v/>
      </c>
      <c r="D78" t="str">
        <f>IF(B78&gt;10002,VLOOKUP("*"&amp;G78&amp;"*",IF({1,0},文件名整理!A:A,文件名整理!#REF!),1,0),"")</f>
        <v/>
      </c>
      <c r="H78" s="10" t="str">
        <f t="shared" si="8"/>
        <v/>
      </c>
    </row>
    <row r="79" spans="1:8" x14ac:dyDescent="0.2">
      <c r="A79" s="8" t="str">
        <f t="shared" si="7"/>
        <v/>
      </c>
      <c r="D79" t="str">
        <f>IF(B79&gt;10002,VLOOKUP("*"&amp;G79&amp;"*",IF({1,0},文件名整理!A:A,文件名整理!#REF!),1,0),"")</f>
        <v/>
      </c>
      <c r="H79" s="10" t="str">
        <f t="shared" si="8"/>
        <v/>
      </c>
    </row>
    <row r="80" spans="1:8" x14ac:dyDescent="0.2">
      <c r="A80" s="8" t="str">
        <f t="shared" si="7"/>
        <v/>
      </c>
      <c r="D80" t="str">
        <f>IF(B80&gt;10002,VLOOKUP("*"&amp;G80&amp;"*",IF({1,0},文件名整理!A:A,文件名整理!#REF!),1,0),"")</f>
        <v/>
      </c>
      <c r="H80" s="10" t="str">
        <f t="shared" si="8"/>
        <v/>
      </c>
    </row>
    <row r="81" spans="1:8" x14ac:dyDescent="0.2">
      <c r="A81" s="8" t="str">
        <f t="shared" si="7"/>
        <v/>
      </c>
      <c r="D81" t="str">
        <f>IF(B81&gt;10002,VLOOKUP("*"&amp;G81&amp;"*",IF({1,0},文件名整理!A:A,文件名整理!#REF!),1,0),"")</f>
        <v/>
      </c>
      <c r="H81" s="10" t="str">
        <f t="shared" si="8"/>
        <v/>
      </c>
    </row>
    <row r="82" spans="1:8" x14ac:dyDescent="0.2">
      <c r="A82" s="8" t="str">
        <f t="shared" si="7"/>
        <v/>
      </c>
      <c r="D82" t="str">
        <f>IF(B82&gt;10002,VLOOKUP("*"&amp;G82&amp;"*",IF({1,0},文件名整理!A:A,文件名整理!#REF!),1,0),"")</f>
        <v/>
      </c>
      <c r="H82" s="10" t="str">
        <f t="shared" si="8"/>
        <v/>
      </c>
    </row>
    <row r="83" spans="1:8" x14ac:dyDescent="0.2">
      <c r="A83" s="8" t="str">
        <f t="shared" si="7"/>
        <v/>
      </c>
      <c r="D83" t="str">
        <f>IF(B83&gt;10002,VLOOKUP("*"&amp;G83&amp;"*",IF({1,0},文件名整理!A:A,文件名整理!#REF!),1,0),"")</f>
        <v/>
      </c>
      <c r="H83" s="10" t="str">
        <f t="shared" si="8"/>
        <v/>
      </c>
    </row>
    <row r="84" spans="1:8" x14ac:dyDescent="0.2">
      <c r="A84" s="8" t="str">
        <f t="shared" si="7"/>
        <v/>
      </c>
      <c r="D84" t="str">
        <f>IF(B84&gt;10002,VLOOKUP("*"&amp;G84&amp;"*",IF({1,0},文件名整理!A:A,文件名整理!#REF!),1,0),"")</f>
        <v/>
      </c>
      <c r="H84" s="10" t="str">
        <f t="shared" si="8"/>
        <v/>
      </c>
    </row>
    <row r="85" spans="1:8" x14ac:dyDescent="0.2">
      <c r="A85" s="8" t="str">
        <f t="shared" si="7"/>
        <v/>
      </c>
      <c r="D85" t="str">
        <f>IF(B85&gt;10002,VLOOKUP("*"&amp;G85&amp;"*",IF({1,0},文件名整理!A:A,文件名整理!#REF!),1,0),"")</f>
        <v/>
      </c>
      <c r="H85" s="10" t="str">
        <f t="shared" si="8"/>
        <v/>
      </c>
    </row>
    <row r="86" spans="1:8" x14ac:dyDescent="0.2">
      <c r="A86" s="8" t="str">
        <f t="shared" si="7"/>
        <v/>
      </c>
      <c r="D86" t="str">
        <f>IF(B86&gt;10002,VLOOKUP("*"&amp;G86&amp;"*",IF({1,0},文件名整理!A:A,文件名整理!#REF!),1,0),"")</f>
        <v/>
      </c>
      <c r="H86" s="10" t="str">
        <f t="shared" si="8"/>
        <v/>
      </c>
    </row>
    <row r="87" spans="1:8" x14ac:dyDescent="0.2">
      <c r="A87" s="8" t="str">
        <f t="shared" si="7"/>
        <v/>
      </c>
      <c r="D87" t="str">
        <f>IF(B87&gt;10002,VLOOKUP("*"&amp;G87&amp;"*",IF({1,0},文件名整理!A:A,文件名整理!#REF!),1,0),"")</f>
        <v/>
      </c>
      <c r="H87" s="10" t="str">
        <f t="shared" si="8"/>
        <v/>
      </c>
    </row>
    <row r="88" spans="1:8" x14ac:dyDescent="0.2">
      <c r="A88" s="8" t="str">
        <f t="shared" si="7"/>
        <v/>
      </c>
      <c r="D88" t="str">
        <f>IF(B88&gt;10002,VLOOKUP("*"&amp;G88&amp;"*",IF({1,0},文件名整理!A:A,文件名整理!#REF!),1,0),"")</f>
        <v/>
      </c>
      <c r="H88" s="10" t="str">
        <f t="shared" si="8"/>
        <v/>
      </c>
    </row>
    <row r="89" spans="1:8" x14ac:dyDescent="0.2">
      <c r="A89" s="8" t="str">
        <f t="shared" si="7"/>
        <v/>
      </c>
      <c r="D89" t="str">
        <f>IF(B89&gt;10002,VLOOKUP("*"&amp;G89&amp;"*",IF({1,0},文件名整理!A:A,文件名整理!#REF!),1,0),"")</f>
        <v/>
      </c>
      <c r="H89" s="10" t="str">
        <f t="shared" si="8"/>
        <v/>
      </c>
    </row>
    <row r="90" spans="1:8" x14ac:dyDescent="0.2">
      <c r="A90" s="8" t="str">
        <f t="shared" si="7"/>
        <v/>
      </c>
      <c r="D90" t="str">
        <f>IF(B90&gt;10002,VLOOKUP("*"&amp;G90&amp;"*",IF({1,0},文件名整理!A:A,文件名整理!#REF!),1,0),"")</f>
        <v/>
      </c>
      <c r="H90" s="10" t="str">
        <f t="shared" si="8"/>
        <v/>
      </c>
    </row>
    <row r="91" spans="1:8" x14ac:dyDescent="0.2">
      <c r="A91" s="8" t="str">
        <f t="shared" si="7"/>
        <v/>
      </c>
      <c r="D91" t="str">
        <f>IF(B91&gt;10002,VLOOKUP("*"&amp;G91&amp;"*",IF({1,0},文件名整理!A:A,文件名整理!#REF!),1,0),"")</f>
        <v/>
      </c>
      <c r="H91" s="10" t="str">
        <f t="shared" si="8"/>
        <v/>
      </c>
    </row>
    <row r="92" spans="1:8" x14ac:dyDescent="0.2">
      <c r="A92" s="8" t="str">
        <f t="shared" si="7"/>
        <v/>
      </c>
      <c r="D92" t="str">
        <f>IF(B92&gt;10002,VLOOKUP("*"&amp;G92&amp;"*",IF({1,0},文件名整理!A:A,文件名整理!#REF!),1,0),"")</f>
        <v/>
      </c>
      <c r="H92" s="10" t="str">
        <f t="shared" si="8"/>
        <v/>
      </c>
    </row>
    <row r="93" spans="1:8" x14ac:dyDescent="0.2">
      <c r="A93" s="8" t="str">
        <f t="shared" si="7"/>
        <v/>
      </c>
      <c r="D93" t="str">
        <f>IF(B93&gt;10002,VLOOKUP("*"&amp;G93&amp;"*",IF({1,0},文件名整理!A:A,文件名整理!#REF!),1,0),"")</f>
        <v/>
      </c>
      <c r="H93" s="10" t="str">
        <f t="shared" si="8"/>
        <v/>
      </c>
    </row>
    <row r="94" spans="1:8" x14ac:dyDescent="0.2">
      <c r="A94" s="8" t="str">
        <f t="shared" si="7"/>
        <v/>
      </c>
      <c r="D94" t="str">
        <f>IF(B94&gt;10002,VLOOKUP("*"&amp;G94&amp;"*",IF({1,0},文件名整理!A:A,文件名整理!#REF!),1,0),"")</f>
        <v/>
      </c>
      <c r="H94" s="10" t="str">
        <f t="shared" si="8"/>
        <v/>
      </c>
    </row>
    <row r="95" spans="1:8" x14ac:dyDescent="0.2">
      <c r="A95" s="8" t="str">
        <f t="shared" si="7"/>
        <v/>
      </c>
      <c r="D95" t="str">
        <f>IF(B95&gt;10002,VLOOKUP("*"&amp;G95&amp;"*",IF({1,0},文件名整理!A:A,文件名整理!#REF!),1,0),"")</f>
        <v/>
      </c>
      <c r="H95" s="10" t="str">
        <f t="shared" si="8"/>
        <v/>
      </c>
    </row>
    <row r="96" spans="1:8" x14ac:dyDescent="0.2">
      <c r="A96" s="8" t="str">
        <f t="shared" si="7"/>
        <v/>
      </c>
      <c r="D96" t="str">
        <f>IF(B96&gt;10002,VLOOKUP("*"&amp;G96&amp;"*",IF({1,0},文件名整理!A:A,文件名整理!#REF!),1,0),"")</f>
        <v/>
      </c>
      <c r="H96" s="10" t="str">
        <f t="shared" si="8"/>
        <v/>
      </c>
    </row>
    <row r="97" spans="1:8" x14ac:dyDescent="0.2">
      <c r="A97" s="8" t="str">
        <f t="shared" si="7"/>
        <v/>
      </c>
      <c r="D97" t="str">
        <f>IF(B97&gt;10002,VLOOKUP("*"&amp;G97&amp;"*",IF({1,0},文件名整理!A:A,文件名整理!#REF!),1,0),"")</f>
        <v/>
      </c>
      <c r="H97" s="10" t="str">
        <f t="shared" si="8"/>
        <v/>
      </c>
    </row>
    <row r="98" spans="1:8" x14ac:dyDescent="0.2">
      <c r="A98" s="8" t="str">
        <f t="shared" si="7"/>
        <v/>
      </c>
      <c r="D98" t="str">
        <f>IF(B98&gt;10002,VLOOKUP("*"&amp;G98&amp;"*",IF({1,0},文件名整理!A:A,文件名整理!#REF!),1,0),"")</f>
        <v/>
      </c>
      <c r="H98" s="10" t="str">
        <f t="shared" si="8"/>
        <v/>
      </c>
    </row>
    <row r="99" spans="1:8" x14ac:dyDescent="0.2">
      <c r="A99" s="8" t="str">
        <f t="shared" si="7"/>
        <v/>
      </c>
      <c r="D99" t="str">
        <f>IF(B99&gt;10002,VLOOKUP("*"&amp;G99&amp;"*",IF({1,0},文件名整理!A:A,文件名整理!#REF!),1,0),"")</f>
        <v/>
      </c>
      <c r="H99" s="10" t="str">
        <f t="shared" si="8"/>
        <v/>
      </c>
    </row>
    <row r="100" spans="1:8" x14ac:dyDescent="0.2">
      <c r="A100" s="8" t="str">
        <f t="shared" si="7"/>
        <v/>
      </c>
      <c r="D100" t="str">
        <f>IF(B100&gt;10002,VLOOKUP("*"&amp;G100&amp;"*",IF({1,0},文件名整理!A:A,文件名整理!#REF!),1,0),"")</f>
        <v/>
      </c>
      <c r="H100" s="10" t="str">
        <f t="shared" si="8"/>
        <v/>
      </c>
    </row>
    <row r="101" spans="1:8" x14ac:dyDescent="0.2">
      <c r="A101" s="8" t="str">
        <f t="shared" si="7"/>
        <v/>
      </c>
      <c r="D101" t="str">
        <f>IF(B101&gt;10002,VLOOKUP("*"&amp;G101&amp;"*",IF({1,0},文件名整理!A:A,文件名整理!#REF!),1,0),"")</f>
        <v/>
      </c>
      <c r="H101" s="10" t="str">
        <f t="shared" si="8"/>
        <v/>
      </c>
    </row>
    <row r="102" spans="1:8" x14ac:dyDescent="0.2">
      <c r="A102" s="8" t="str">
        <f t="shared" si="7"/>
        <v/>
      </c>
      <c r="D102" t="str">
        <f>IF(B102&gt;10002,VLOOKUP("*"&amp;G102&amp;"*",IF({1,0},文件名整理!A:A,文件名整理!#REF!),1,0),"")</f>
        <v/>
      </c>
      <c r="H102" s="10" t="str">
        <f t="shared" si="8"/>
        <v/>
      </c>
    </row>
    <row r="103" spans="1:8" x14ac:dyDescent="0.2">
      <c r="A103" s="8" t="str">
        <f t="shared" si="7"/>
        <v/>
      </c>
      <c r="D103" t="str">
        <f>IF(B103&gt;10002,VLOOKUP("*"&amp;G103&amp;"*",IF({1,0},文件名整理!A:A,文件名整理!#REF!),1,0),"")</f>
        <v/>
      </c>
      <c r="H103" s="10" t="str">
        <f t="shared" si="8"/>
        <v/>
      </c>
    </row>
    <row r="104" spans="1:8" x14ac:dyDescent="0.2">
      <c r="A104" s="8" t="str">
        <f t="shared" si="7"/>
        <v/>
      </c>
      <c r="D104" t="str">
        <f>IF(B104&gt;10002,VLOOKUP("*"&amp;G104&amp;"*",IF({1,0},文件名整理!A:A,文件名整理!#REF!),1,0),"")</f>
        <v/>
      </c>
      <c r="H104" s="10" t="str">
        <f t="shared" si="8"/>
        <v/>
      </c>
    </row>
    <row r="105" spans="1:8" x14ac:dyDescent="0.2">
      <c r="A105" s="8" t="str">
        <f t="shared" si="7"/>
        <v/>
      </c>
      <c r="D105" t="str">
        <f>IF(B105&gt;10002,VLOOKUP("*"&amp;G105&amp;"*",IF({1,0},文件名整理!A:A,文件名整理!#REF!),1,0),"")</f>
        <v/>
      </c>
      <c r="H105" s="10" t="str">
        <f t="shared" si="8"/>
        <v/>
      </c>
    </row>
    <row r="106" spans="1:8" x14ac:dyDescent="0.2">
      <c r="A106" s="8" t="str">
        <f t="shared" si="7"/>
        <v/>
      </c>
      <c r="D106" t="str">
        <f>IF(B106&gt;10002,VLOOKUP("*"&amp;G106&amp;"*",IF({1,0},文件名整理!A:A,文件名整理!#REF!),1,0),"")</f>
        <v/>
      </c>
      <c r="H106" s="10" t="str">
        <f t="shared" si="8"/>
        <v/>
      </c>
    </row>
    <row r="107" spans="1:8" x14ac:dyDescent="0.2">
      <c r="A107" s="8" t="str">
        <f t="shared" si="7"/>
        <v/>
      </c>
      <c r="D107" t="str">
        <f>IF(B107&gt;10002,VLOOKUP("*"&amp;G107&amp;"*",IF({1,0},文件名整理!A:A,文件名整理!#REF!),1,0),"")</f>
        <v/>
      </c>
      <c r="H107" s="10" t="str">
        <f t="shared" si="8"/>
        <v/>
      </c>
    </row>
    <row r="108" spans="1:8" x14ac:dyDescent="0.2">
      <c r="A108" s="8" t="str">
        <f t="shared" si="7"/>
        <v/>
      </c>
      <c r="D108" t="str">
        <f>IF(B108&gt;10002,VLOOKUP("*"&amp;G108&amp;"*",IF({1,0},文件名整理!A:A,文件名整理!#REF!),1,0),"")</f>
        <v/>
      </c>
      <c r="H108" s="10" t="str">
        <f t="shared" si="8"/>
        <v/>
      </c>
    </row>
    <row r="109" spans="1:8" x14ac:dyDescent="0.2">
      <c r="A109" s="8" t="str">
        <f t="shared" si="7"/>
        <v/>
      </c>
      <c r="D109" t="str">
        <f>IF(B109&gt;10002,VLOOKUP("*"&amp;G109&amp;"*",IF({1,0},文件名整理!A:A,文件名整理!#REF!),1,0),"")</f>
        <v/>
      </c>
      <c r="H109" s="10" t="str">
        <f t="shared" si="8"/>
        <v/>
      </c>
    </row>
    <row r="110" spans="1:8" x14ac:dyDescent="0.2">
      <c r="A110" s="8" t="str">
        <f t="shared" si="7"/>
        <v/>
      </c>
      <c r="D110" t="str">
        <f>IF(B110&gt;10002,VLOOKUP("*"&amp;G110&amp;"*",IF({1,0},文件名整理!A:A,文件名整理!#REF!),1,0),"")</f>
        <v/>
      </c>
      <c r="H110" s="10" t="str">
        <f t="shared" si="8"/>
        <v/>
      </c>
    </row>
    <row r="111" spans="1:8" x14ac:dyDescent="0.2">
      <c r="A111" s="8" t="str">
        <f t="shared" si="7"/>
        <v/>
      </c>
      <c r="D111" t="str">
        <f>IF(B111&gt;10002,VLOOKUP("*"&amp;G111&amp;"*",IF({1,0},文件名整理!A:A,文件名整理!#REF!),1,0),"")</f>
        <v/>
      </c>
      <c r="H111" s="10" t="str">
        <f t="shared" si="8"/>
        <v/>
      </c>
    </row>
    <row r="112" spans="1:8" x14ac:dyDescent="0.2">
      <c r="A112" s="8" t="str">
        <f t="shared" si="7"/>
        <v/>
      </c>
      <c r="D112" t="str">
        <f>IF(B112&gt;10002,VLOOKUP("*"&amp;G112&amp;"*",IF({1,0},文件名整理!A:A,文件名整理!#REF!),1,0),"")</f>
        <v/>
      </c>
      <c r="H112" s="10" t="str">
        <f t="shared" si="8"/>
        <v/>
      </c>
    </row>
    <row r="113" spans="1:8" x14ac:dyDescent="0.2">
      <c r="A113" s="8" t="str">
        <f t="shared" si="7"/>
        <v/>
      </c>
      <c r="D113" t="str">
        <f>IF(B113&gt;10002,VLOOKUP("*"&amp;G113&amp;"*",IF({1,0},文件名整理!A:A,文件名整理!#REF!),1,0),"")</f>
        <v/>
      </c>
      <c r="H113" s="10" t="str">
        <f t="shared" si="8"/>
        <v/>
      </c>
    </row>
    <row r="114" spans="1:8" x14ac:dyDescent="0.2">
      <c r="A114" s="8" t="str">
        <f t="shared" si="7"/>
        <v/>
      </c>
      <c r="D114" t="str">
        <f>IF(B114&gt;10002,VLOOKUP("*"&amp;G114&amp;"*",IF({1,0},文件名整理!A:A,文件名整理!#REF!),1,0),"")</f>
        <v/>
      </c>
      <c r="H114" s="10" t="str">
        <f t="shared" si="8"/>
        <v/>
      </c>
    </row>
    <row r="115" spans="1:8" x14ac:dyDescent="0.2">
      <c r="A115" s="8" t="str">
        <f t="shared" si="7"/>
        <v/>
      </c>
      <c r="D115" t="str">
        <f>IF(B115&gt;10002,VLOOKUP("*"&amp;G115&amp;"*",IF({1,0},文件名整理!A:A,文件名整理!#REF!),1,0),"")</f>
        <v/>
      </c>
      <c r="H115" s="10" t="str">
        <f t="shared" si="8"/>
        <v/>
      </c>
    </row>
    <row r="116" spans="1:8" x14ac:dyDescent="0.2">
      <c r="A116" s="8" t="str">
        <f t="shared" si="7"/>
        <v/>
      </c>
      <c r="D116" t="str">
        <f>IF(B116&gt;10002,VLOOKUP("*"&amp;G116&amp;"*",IF({1,0},文件名整理!A:A,文件名整理!#REF!),1,0),"")</f>
        <v/>
      </c>
      <c r="H116" s="10" t="str">
        <f t="shared" si="8"/>
        <v/>
      </c>
    </row>
    <row r="117" spans="1:8" x14ac:dyDescent="0.2">
      <c r="A117" s="8" t="str">
        <f t="shared" si="7"/>
        <v/>
      </c>
      <c r="D117" t="str">
        <f>IF(B117&gt;10002,VLOOKUP("*"&amp;G117&amp;"*",IF({1,0},文件名整理!A:A,文件名整理!#REF!),1,0),"")</f>
        <v/>
      </c>
      <c r="H117" s="10" t="str">
        <f t="shared" si="8"/>
        <v/>
      </c>
    </row>
    <row r="118" spans="1:8" x14ac:dyDescent="0.2">
      <c r="A118" s="8" t="str">
        <f t="shared" si="7"/>
        <v/>
      </c>
      <c r="D118" t="str">
        <f>IF(B118&gt;10002,VLOOKUP("*"&amp;G118&amp;"*",IF({1,0},文件名整理!A:A,文件名整理!#REF!),1,0),"")</f>
        <v/>
      </c>
      <c r="H118" s="10" t="str">
        <f t="shared" si="8"/>
        <v/>
      </c>
    </row>
    <row r="119" spans="1:8" x14ac:dyDescent="0.2">
      <c r="A119" s="8" t="str">
        <f t="shared" si="7"/>
        <v/>
      </c>
      <c r="D119" t="str">
        <f>IF(B119&gt;10002,VLOOKUP("*"&amp;G119&amp;"*",IF({1,0},文件名整理!A:A,文件名整理!#REF!),1,0),"")</f>
        <v/>
      </c>
      <c r="H119" s="10" t="str">
        <f t="shared" si="8"/>
        <v/>
      </c>
    </row>
    <row r="120" spans="1:8" x14ac:dyDescent="0.2">
      <c r="A120" s="8" t="str">
        <f t="shared" si="7"/>
        <v/>
      </c>
      <c r="D120" t="str">
        <f>IF(B120&gt;10002,VLOOKUP("*"&amp;G120&amp;"*",IF({1,0},文件名整理!A:A,文件名整理!#REF!),1,0),"")</f>
        <v/>
      </c>
      <c r="H120" s="10" t="str">
        <f t="shared" si="8"/>
        <v/>
      </c>
    </row>
    <row r="121" spans="1:8" x14ac:dyDescent="0.2">
      <c r="A121" s="8" t="str">
        <f t="shared" si="7"/>
        <v/>
      </c>
      <c r="D121" t="str">
        <f>IF(B121&gt;10002,VLOOKUP("*"&amp;G121&amp;"*",IF({1,0},文件名整理!A:A,文件名整理!#REF!),1,0),"")</f>
        <v/>
      </c>
      <c r="H121" s="10" t="str">
        <f t="shared" si="8"/>
        <v/>
      </c>
    </row>
    <row r="122" spans="1:8" x14ac:dyDescent="0.2">
      <c r="A122" s="8" t="str">
        <f t="shared" si="7"/>
        <v/>
      </c>
      <c r="D122" t="str">
        <f>IF(B122&gt;10002,VLOOKUP("*"&amp;G122&amp;"*",IF({1,0},文件名整理!A:A,文件名整理!#REF!),1,0),"")</f>
        <v/>
      </c>
      <c r="H122" s="10" t="str">
        <f t="shared" si="8"/>
        <v/>
      </c>
    </row>
    <row r="123" spans="1:8" x14ac:dyDescent="0.2">
      <c r="A123" s="8" t="str">
        <f t="shared" si="7"/>
        <v/>
      </c>
      <c r="D123" t="str">
        <f>IF(B123&gt;10002,VLOOKUP("*"&amp;G123&amp;"*",IF({1,0},文件名整理!A:A,文件名整理!#REF!),1,0),"")</f>
        <v/>
      </c>
      <c r="H123" s="10" t="str">
        <f t="shared" si="8"/>
        <v/>
      </c>
    </row>
    <row r="124" spans="1:8" x14ac:dyDescent="0.2">
      <c r="A124" s="8" t="str">
        <f t="shared" si="7"/>
        <v/>
      </c>
      <c r="D124" t="str">
        <f>IF(B124&gt;10002,VLOOKUP("*"&amp;G124&amp;"*",IF({1,0},文件名整理!A:A,文件名整理!#REF!),1,0),"")</f>
        <v/>
      </c>
      <c r="H124" s="10" t="str">
        <f t="shared" si="8"/>
        <v/>
      </c>
    </row>
    <row r="125" spans="1:8" x14ac:dyDescent="0.2">
      <c r="A125" s="8" t="str">
        <f t="shared" si="7"/>
        <v/>
      </c>
      <c r="D125" t="str">
        <f>IF(B125&gt;10002,VLOOKUP("*"&amp;G125&amp;"*",IF({1,0},文件名整理!A:A,文件名整理!#REF!),1,0),"")</f>
        <v/>
      </c>
      <c r="H125" s="10" t="str">
        <f t="shared" si="8"/>
        <v/>
      </c>
    </row>
    <row r="126" spans="1:8" x14ac:dyDescent="0.2">
      <c r="A126" s="8" t="str">
        <f t="shared" si="7"/>
        <v/>
      </c>
      <c r="D126" t="str">
        <f>IF(B126&gt;10002,VLOOKUP("*"&amp;G126&amp;"*",IF({1,0},文件名整理!A:A,文件名整理!#REF!),1,0),"")</f>
        <v/>
      </c>
      <c r="H126" s="10" t="str">
        <f t="shared" si="8"/>
        <v/>
      </c>
    </row>
    <row r="127" spans="1:8" x14ac:dyDescent="0.2">
      <c r="A127" s="8" t="str">
        <f t="shared" si="7"/>
        <v/>
      </c>
      <c r="D127" t="str">
        <f>IF(B127&gt;10002,VLOOKUP("*"&amp;G127&amp;"*",IF({1,0},文件名整理!A:A,文件名整理!#REF!),1,0),"")</f>
        <v/>
      </c>
      <c r="H127" s="10" t="str">
        <f t="shared" si="8"/>
        <v/>
      </c>
    </row>
    <row r="128" spans="1:8" x14ac:dyDescent="0.2">
      <c r="A128" s="8" t="str">
        <f t="shared" si="7"/>
        <v/>
      </c>
      <c r="D128" t="str">
        <f>IF(B128&gt;10002,VLOOKUP("*"&amp;G128&amp;"*",IF({1,0},文件名整理!A:A,文件名整理!#REF!),1,0),"")</f>
        <v/>
      </c>
      <c r="H128" s="10" t="str">
        <f t="shared" si="8"/>
        <v/>
      </c>
    </row>
    <row r="129" spans="1:8" x14ac:dyDescent="0.2">
      <c r="A129" s="8" t="str">
        <f t="shared" si="7"/>
        <v/>
      </c>
      <c r="D129" t="str">
        <f>IF(B129&gt;10002,VLOOKUP("*"&amp;G129&amp;"*",IF({1,0},文件名整理!A:A,文件名整理!#REF!),1,0),"")</f>
        <v/>
      </c>
      <c r="H129" s="10" t="str">
        <f t="shared" si="8"/>
        <v/>
      </c>
    </row>
    <row r="130" spans="1:8" x14ac:dyDescent="0.2">
      <c r="A130" s="8" t="str">
        <f t="shared" si="7"/>
        <v/>
      </c>
      <c r="D130" t="str">
        <f>IF(B130&gt;10002,VLOOKUP("*"&amp;G130&amp;"*",IF({1,0},文件名整理!A:A,文件名整理!#REF!),1,0),"")</f>
        <v/>
      </c>
      <c r="H130" s="10" t="str">
        <f t="shared" si="8"/>
        <v/>
      </c>
    </row>
    <row r="131" spans="1:8" x14ac:dyDescent="0.2">
      <c r="A131" s="8" t="str">
        <f t="shared" si="7"/>
        <v/>
      </c>
      <c r="D131" t="str">
        <f>IF(B131&gt;10002,VLOOKUP("*"&amp;G131&amp;"*",IF({1,0},文件名整理!A:A,文件名整理!#REF!),1,0),"")</f>
        <v/>
      </c>
      <c r="H131" s="10" t="str">
        <f t="shared" si="8"/>
        <v/>
      </c>
    </row>
    <row r="132" spans="1:8" x14ac:dyDescent="0.2">
      <c r="A132" s="8" t="str">
        <f t="shared" si="7"/>
        <v/>
      </c>
      <c r="D132" t="str">
        <f>IF(B132&gt;10002,VLOOKUP("*"&amp;G132&amp;"*",IF({1,0},文件名整理!A:A,文件名整理!#REF!),1,0),"")</f>
        <v/>
      </c>
      <c r="H132" s="10" t="str">
        <f t="shared" si="8"/>
        <v/>
      </c>
    </row>
    <row r="133" spans="1:8" x14ac:dyDescent="0.2">
      <c r="A133" s="8" t="str">
        <f t="shared" ref="A133:A196" si="9">IF(B133&gt;10002,IF(H133&gt;H132,H133*10000+1,A132+1),"")</f>
        <v/>
      </c>
      <c r="D133" t="str">
        <f>IF(B133&gt;10002,VLOOKUP("*"&amp;G133&amp;"*",IF({1,0},文件名整理!A:A,文件名整理!#REF!),1,0),"")</f>
        <v/>
      </c>
      <c r="H133" s="10" t="str">
        <f t="shared" ref="H133:H196" si="10">IF(B133&gt;10002,VALUE(LEFT(D133,FIND("_",D133)-1+0)),"")</f>
        <v/>
      </c>
    </row>
    <row r="134" spans="1:8" x14ac:dyDescent="0.2">
      <c r="A134" s="8" t="str">
        <f t="shared" si="9"/>
        <v/>
      </c>
      <c r="D134" t="str">
        <f>IF(B134&gt;10002,VLOOKUP("*"&amp;G134&amp;"*",IF({1,0},文件名整理!A:A,文件名整理!#REF!),1,0),"")</f>
        <v/>
      </c>
      <c r="H134" s="10" t="str">
        <f t="shared" si="10"/>
        <v/>
      </c>
    </row>
    <row r="135" spans="1:8" x14ac:dyDescent="0.2">
      <c r="A135" s="8" t="str">
        <f t="shared" si="9"/>
        <v/>
      </c>
      <c r="D135" t="str">
        <f>IF(B135&gt;10002,VLOOKUP("*"&amp;G135&amp;"*",IF({1,0},文件名整理!A:A,文件名整理!#REF!),1,0),"")</f>
        <v/>
      </c>
      <c r="H135" s="10" t="str">
        <f t="shared" si="10"/>
        <v/>
      </c>
    </row>
    <row r="136" spans="1:8" x14ac:dyDescent="0.2">
      <c r="A136" s="8" t="str">
        <f t="shared" si="9"/>
        <v/>
      </c>
      <c r="D136" t="str">
        <f>IF(B136&gt;10002,VLOOKUP("*"&amp;G136&amp;"*",IF({1,0},文件名整理!A:A,文件名整理!#REF!),1,0),"")</f>
        <v/>
      </c>
      <c r="H136" s="10" t="str">
        <f t="shared" si="10"/>
        <v/>
      </c>
    </row>
    <row r="137" spans="1:8" x14ac:dyDescent="0.2">
      <c r="A137" s="8" t="str">
        <f t="shared" si="9"/>
        <v/>
      </c>
      <c r="D137" t="str">
        <f>IF(B137&gt;10002,VLOOKUP("*"&amp;G137&amp;"*",IF({1,0},文件名整理!A:A,文件名整理!#REF!),1,0),"")</f>
        <v/>
      </c>
      <c r="H137" s="10" t="str">
        <f t="shared" si="10"/>
        <v/>
      </c>
    </row>
    <row r="138" spans="1:8" x14ac:dyDescent="0.2">
      <c r="A138" s="8" t="str">
        <f t="shared" si="9"/>
        <v/>
      </c>
      <c r="D138" t="str">
        <f>IF(B138&gt;10002,VLOOKUP("*"&amp;G138&amp;"*",IF({1,0},文件名整理!A:A,文件名整理!#REF!),1,0),"")</f>
        <v/>
      </c>
      <c r="H138" s="10" t="str">
        <f t="shared" si="10"/>
        <v/>
      </c>
    </row>
    <row r="139" spans="1:8" x14ac:dyDescent="0.2">
      <c r="A139" s="8" t="str">
        <f t="shared" si="9"/>
        <v/>
      </c>
      <c r="D139" t="str">
        <f>IF(B139&gt;10002,VLOOKUP("*"&amp;G139&amp;"*",IF({1,0},文件名整理!A:A,文件名整理!#REF!),1,0),"")</f>
        <v/>
      </c>
      <c r="H139" s="10" t="str">
        <f t="shared" si="10"/>
        <v/>
      </c>
    </row>
    <row r="140" spans="1:8" x14ac:dyDescent="0.2">
      <c r="A140" s="8" t="str">
        <f t="shared" si="9"/>
        <v/>
      </c>
      <c r="D140" t="str">
        <f>IF(B140&gt;10002,VLOOKUP("*"&amp;G140&amp;"*",IF({1,0},文件名整理!A:A,文件名整理!#REF!),1,0),"")</f>
        <v/>
      </c>
      <c r="H140" s="10" t="str">
        <f t="shared" si="10"/>
        <v/>
      </c>
    </row>
    <row r="141" spans="1:8" x14ac:dyDescent="0.2">
      <c r="A141" s="8" t="str">
        <f t="shared" si="9"/>
        <v/>
      </c>
      <c r="D141" t="str">
        <f>IF(B141&gt;10002,VLOOKUP("*"&amp;G141&amp;"*",IF({1,0},文件名整理!A:A,文件名整理!#REF!),1,0),"")</f>
        <v/>
      </c>
      <c r="H141" s="10" t="str">
        <f t="shared" si="10"/>
        <v/>
      </c>
    </row>
    <row r="142" spans="1:8" x14ac:dyDescent="0.2">
      <c r="A142" s="8" t="str">
        <f t="shared" si="9"/>
        <v/>
      </c>
      <c r="D142" t="str">
        <f>IF(B142&gt;10002,VLOOKUP("*"&amp;G142&amp;"*",IF({1,0},文件名整理!A:A,文件名整理!#REF!),1,0),"")</f>
        <v/>
      </c>
      <c r="H142" s="10" t="str">
        <f t="shared" si="10"/>
        <v/>
      </c>
    </row>
    <row r="143" spans="1:8" x14ac:dyDescent="0.2">
      <c r="A143" s="8" t="str">
        <f t="shared" si="9"/>
        <v/>
      </c>
      <c r="D143" t="str">
        <f>IF(B143&gt;10002,VLOOKUP("*"&amp;G143&amp;"*",IF({1,0},文件名整理!A:A,文件名整理!#REF!),1,0),"")</f>
        <v/>
      </c>
      <c r="H143" s="10" t="str">
        <f t="shared" si="10"/>
        <v/>
      </c>
    </row>
    <row r="144" spans="1:8" x14ac:dyDescent="0.2">
      <c r="A144" s="8" t="str">
        <f t="shared" si="9"/>
        <v/>
      </c>
      <c r="D144" t="str">
        <f>IF(B144&gt;10002,VLOOKUP("*"&amp;G144&amp;"*",IF({1,0},文件名整理!A:A,文件名整理!#REF!),1,0),"")</f>
        <v/>
      </c>
      <c r="H144" s="10" t="str">
        <f t="shared" si="10"/>
        <v/>
      </c>
    </row>
    <row r="145" spans="1:8" x14ac:dyDescent="0.2">
      <c r="A145" s="8" t="str">
        <f t="shared" si="9"/>
        <v/>
      </c>
      <c r="D145" t="str">
        <f>IF(B145&gt;10002,VLOOKUP("*"&amp;G145&amp;"*",IF({1,0},文件名整理!A:A,文件名整理!#REF!),1,0),"")</f>
        <v/>
      </c>
      <c r="H145" s="10" t="str">
        <f t="shared" si="10"/>
        <v/>
      </c>
    </row>
    <row r="146" spans="1:8" x14ac:dyDescent="0.2">
      <c r="A146" s="8" t="str">
        <f t="shared" si="9"/>
        <v/>
      </c>
      <c r="D146" t="str">
        <f>IF(B146&gt;10002,VLOOKUP("*"&amp;G146&amp;"*",IF({1,0},文件名整理!A:A,文件名整理!#REF!),1,0),"")</f>
        <v/>
      </c>
      <c r="H146" s="10" t="str">
        <f t="shared" si="10"/>
        <v/>
      </c>
    </row>
    <row r="147" spans="1:8" x14ac:dyDescent="0.2">
      <c r="A147" s="8" t="str">
        <f t="shared" si="9"/>
        <v/>
      </c>
      <c r="D147" t="str">
        <f>IF(B147&gt;10002,VLOOKUP("*"&amp;G147&amp;"*",IF({1,0},文件名整理!A:A,文件名整理!#REF!),1,0),"")</f>
        <v/>
      </c>
      <c r="H147" s="10" t="str">
        <f t="shared" si="10"/>
        <v/>
      </c>
    </row>
    <row r="148" spans="1:8" x14ac:dyDescent="0.2">
      <c r="A148" s="8" t="str">
        <f t="shared" si="9"/>
        <v/>
      </c>
      <c r="D148" t="str">
        <f>IF(B148&gt;10002,VLOOKUP("*"&amp;G148&amp;"*",IF({1,0},文件名整理!A:A,文件名整理!#REF!),1,0),"")</f>
        <v/>
      </c>
      <c r="H148" s="10" t="str">
        <f t="shared" si="10"/>
        <v/>
      </c>
    </row>
    <row r="149" spans="1:8" x14ac:dyDescent="0.2">
      <c r="A149" s="8" t="str">
        <f t="shared" si="9"/>
        <v/>
      </c>
      <c r="D149" t="str">
        <f>IF(B149&gt;10002,VLOOKUP("*"&amp;G149&amp;"*",IF({1,0},文件名整理!A:A,文件名整理!#REF!),1,0),"")</f>
        <v/>
      </c>
      <c r="H149" s="10" t="str">
        <f t="shared" si="10"/>
        <v/>
      </c>
    </row>
    <row r="150" spans="1:8" x14ac:dyDescent="0.2">
      <c r="A150" s="8" t="str">
        <f t="shared" si="9"/>
        <v/>
      </c>
      <c r="D150" t="str">
        <f>IF(B150&gt;10002,VLOOKUP("*"&amp;G150&amp;"*",IF({1,0},文件名整理!A:A,文件名整理!#REF!),1,0),"")</f>
        <v/>
      </c>
      <c r="H150" s="10" t="str">
        <f t="shared" si="10"/>
        <v/>
      </c>
    </row>
    <row r="151" spans="1:8" x14ac:dyDescent="0.2">
      <c r="A151" s="8" t="str">
        <f t="shared" si="9"/>
        <v/>
      </c>
      <c r="D151" t="str">
        <f>IF(B151&gt;10002,VLOOKUP("*"&amp;G151&amp;"*",IF({1,0},文件名整理!A:A,文件名整理!#REF!),1,0),"")</f>
        <v/>
      </c>
      <c r="H151" s="10" t="str">
        <f t="shared" si="10"/>
        <v/>
      </c>
    </row>
    <row r="152" spans="1:8" x14ac:dyDescent="0.2">
      <c r="A152" s="8" t="str">
        <f t="shared" si="9"/>
        <v/>
      </c>
      <c r="D152" t="str">
        <f>IF(B152&gt;10002,VLOOKUP("*"&amp;G152&amp;"*",IF({1,0},文件名整理!A:A,文件名整理!#REF!),1,0),"")</f>
        <v/>
      </c>
      <c r="H152" s="10" t="str">
        <f t="shared" si="10"/>
        <v/>
      </c>
    </row>
    <row r="153" spans="1:8" x14ac:dyDescent="0.2">
      <c r="A153" s="8" t="str">
        <f t="shared" si="9"/>
        <v/>
      </c>
      <c r="D153" t="str">
        <f>IF(B153&gt;10002,VLOOKUP("*"&amp;G153&amp;"*",IF({1,0},文件名整理!A:A,文件名整理!#REF!),1,0),"")</f>
        <v/>
      </c>
      <c r="H153" s="10" t="str">
        <f t="shared" si="10"/>
        <v/>
      </c>
    </row>
    <row r="154" spans="1:8" x14ac:dyDescent="0.2">
      <c r="A154" s="8" t="str">
        <f t="shared" si="9"/>
        <v/>
      </c>
      <c r="D154" t="str">
        <f>IF(B154&gt;10002,VLOOKUP("*"&amp;G154&amp;"*",IF({1,0},文件名整理!A:A,文件名整理!#REF!),1,0),"")</f>
        <v/>
      </c>
      <c r="H154" s="10" t="str">
        <f t="shared" si="10"/>
        <v/>
      </c>
    </row>
    <row r="155" spans="1:8" x14ac:dyDescent="0.2">
      <c r="A155" s="8" t="str">
        <f t="shared" si="9"/>
        <v/>
      </c>
      <c r="D155" t="str">
        <f>IF(B155&gt;10002,VLOOKUP("*"&amp;G155&amp;"*",IF({1,0},文件名整理!A:A,文件名整理!#REF!),1,0),"")</f>
        <v/>
      </c>
      <c r="H155" s="10" t="str">
        <f t="shared" si="10"/>
        <v/>
      </c>
    </row>
    <row r="156" spans="1:8" x14ac:dyDescent="0.2">
      <c r="A156" s="8" t="str">
        <f t="shared" si="9"/>
        <v/>
      </c>
      <c r="D156" t="str">
        <f>IF(B156&gt;10002,VLOOKUP("*"&amp;G156&amp;"*",IF({1,0},文件名整理!A:A,文件名整理!#REF!),1,0),"")</f>
        <v/>
      </c>
      <c r="H156" s="10" t="str">
        <f t="shared" si="10"/>
        <v/>
      </c>
    </row>
    <row r="157" spans="1:8" x14ac:dyDescent="0.2">
      <c r="A157" s="8" t="str">
        <f t="shared" si="9"/>
        <v/>
      </c>
      <c r="D157" t="str">
        <f>IF(B157&gt;10002,VLOOKUP("*"&amp;G157&amp;"*",IF({1,0},文件名整理!A:A,文件名整理!#REF!),1,0),"")</f>
        <v/>
      </c>
      <c r="H157" s="10" t="str">
        <f t="shared" si="10"/>
        <v/>
      </c>
    </row>
    <row r="158" spans="1:8" x14ac:dyDescent="0.2">
      <c r="A158" s="8" t="str">
        <f t="shared" si="9"/>
        <v/>
      </c>
      <c r="D158" t="str">
        <f>IF(B158&gt;10002,VLOOKUP("*"&amp;G158&amp;"*",IF({1,0},文件名整理!A:A,文件名整理!#REF!),1,0),"")</f>
        <v/>
      </c>
      <c r="H158" s="10" t="str">
        <f t="shared" si="10"/>
        <v/>
      </c>
    </row>
    <row r="159" spans="1:8" x14ac:dyDescent="0.2">
      <c r="A159" s="8" t="str">
        <f t="shared" si="9"/>
        <v/>
      </c>
      <c r="D159" t="str">
        <f>IF(B159&gt;10002,VLOOKUP("*"&amp;G159&amp;"*",IF({1,0},文件名整理!A:A,文件名整理!#REF!),1,0),"")</f>
        <v/>
      </c>
      <c r="H159" s="10" t="str">
        <f t="shared" si="10"/>
        <v/>
      </c>
    </row>
    <row r="160" spans="1:8" x14ac:dyDescent="0.2">
      <c r="A160" s="8" t="str">
        <f t="shared" si="9"/>
        <v/>
      </c>
      <c r="D160" t="str">
        <f>IF(B160&gt;10002,VLOOKUP("*"&amp;G160&amp;"*",IF({1,0},文件名整理!A:A,文件名整理!#REF!),1,0),"")</f>
        <v/>
      </c>
      <c r="H160" s="10" t="str">
        <f t="shared" si="10"/>
        <v/>
      </c>
    </row>
    <row r="161" spans="1:8" x14ac:dyDescent="0.2">
      <c r="A161" s="8" t="str">
        <f t="shared" si="9"/>
        <v/>
      </c>
      <c r="D161" t="str">
        <f>IF(B161&gt;10002,VLOOKUP("*"&amp;G161&amp;"*",IF({1,0},文件名整理!A:A,文件名整理!#REF!),1,0),"")</f>
        <v/>
      </c>
      <c r="H161" s="10" t="str">
        <f t="shared" si="10"/>
        <v/>
      </c>
    </row>
    <row r="162" spans="1:8" x14ac:dyDescent="0.2">
      <c r="A162" s="8" t="str">
        <f t="shared" si="9"/>
        <v/>
      </c>
      <c r="D162" t="str">
        <f>IF(B162&gt;10002,VLOOKUP("*"&amp;G162&amp;"*",IF({1,0},文件名整理!A:A,文件名整理!#REF!),1,0),"")</f>
        <v/>
      </c>
      <c r="H162" s="10" t="str">
        <f t="shared" si="10"/>
        <v/>
      </c>
    </row>
    <row r="163" spans="1:8" x14ac:dyDescent="0.2">
      <c r="A163" s="8" t="str">
        <f t="shared" si="9"/>
        <v/>
      </c>
      <c r="D163" t="str">
        <f>IF(B163&gt;10002,VLOOKUP("*"&amp;G163&amp;"*",IF({1,0},文件名整理!A:A,文件名整理!#REF!),1,0),"")</f>
        <v/>
      </c>
      <c r="H163" s="10" t="str">
        <f t="shared" si="10"/>
        <v/>
      </c>
    </row>
    <row r="164" spans="1:8" x14ac:dyDescent="0.2">
      <c r="A164" s="8" t="str">
        <f t="shared" si="9"/>
        <v/>
      </c>
      <c r="D164" t="str">
        <f>IF(B164&gt;10002,VLOOKUP("*"&amp;G164&amp;"*",IF({1,0},文件名整理!A:A,文件名整理!#REF!),1,0),"")</f>
        <v/>
      </c>
      <c r="H164" s="10" t="str">
        <f t="shared" si="10"/>
        <v/>
      </c>
    </row>
    <row r="165" spans="1:8" x14ac:dyDescent="0.2">
      <c r="A165" s="8" t="str">
        <f t="shared" si="9"/>
        <v/>
      </c>
      <c r="D165" t="str">
        <f>IF(B165&gt;10002,VLOOKUP("*"&amp;G165&amp;"*",IF({1,0},文件名整理!A:A,文件名整理!#REF!),1,0),"")</f>
        <v/>
      </c>
      <c r="H165" s="10" t="str">
        <f t="shared" si="10"/>
        <v/>
      </c>
    </row>
    <row r="166" spans="1:8" x14ac:dyDescent="0.2">
      <c r="A166" s="8" t="str">
        <f t="shared" si="9"/>
        <v/>
      </c>
      <c r="D166" t="str">
        <f>IF(B166&gt;10002,VLOOKUP("*"&amp;G166&amp;"*",IF({1,0},文件名整理!A:A,文件名整理!#REF!),1,0),"")</f>
        <v/>
      </c>
      <c r="H166" s="10" t="str">
        <f t="shared" si="10"/>
        <v/>
      </c>
    </row>
    <row r="167" spans="1:8" x14ac:dyDescent="0.2">
      <c r="A167" s="8" t="str">
        <f t="shared" si="9"/>
        <v/>
      </c>
      <c r="D167" t="str">
        <f>IF(B167&gt;10002,VLOOKUP("*"&amp;G167&amp;"*",IF({1,0},文件名整理!A:A,文件名整理!#REF!),1,0),"")</f>
        <v/>
      </c>
      <c r="H167" s="10" t="str">
        <f t="shared" si="10"/>
        <v/>
      </c>
    </row>
    <row r="168" spans="1:8" x14ac:dyDescent="0.2">
      <c r="A168" s="8" t="str">
        <f t="shared" si="9"/>
        <v/>
      </c>
      <c r="D168" t="str">
        <f>IF(B168&gt;10002,VLOOKUP("*"&amp;G168&amp;"*",IF({1,0},文件名整理!A:A,文件名整理!#REF!),1,0),"")</f>
        <v/>
      </c>
      <c r="H168" s="10" t="str">
        <f t="shared" si="10"/>
        <v/>
      </c>
    </row>
    <row r="169" spans="1:8" x14ac:dyDescent="0.2">
      <c r="A169" s="8" t="str">
        <f t="shared" si="9"/>
        <v/>
      </c>
      <c r="D169" t="str">
        <f>IF(B169&gt;10002,VLOOKUP("*"&amp;G169&amp;"*",IF({1,0},文件名整理!A:A,文件名整理!#REF!),1,0),"")</f>
        <v/>
      </c>
      <c r="H169" s="10" t="str">
        <f t="shared" si="10"/>
        <v/>
      </c>
    </row>
    <row r="170" spans="1:8" x14ac:dyDescent="0.2">
      <c r="A170" s="8" t="str">
        <f t="shared" si="9"/>
        <v/>
      </c>
      <c r="D170" t="str">
        <f>IF(B170&gt;10002,VLOOKUP("*"&amp;G170&amp;"*",IF({1,0},文件名整理!A:A,文件名整理!#REF!),1,0),"")</f>
        <v/>
      </c>
      <c r="H170" s="10" t="str">
        <f t="shared" si="10"/>
        <v/>
      </c>
    </row>
    <row r="171" spans="1:8" x14ac:dyDescent="0.2">
      <c r="A171" s="8" t="str">
        <f t="shared" si="9"/>
        <v/>
      </c>
      <c r="D171" t="str">
        <f>IF(B171&gt;10002,VLOOKUP("*"&amp;G171&amp;"*",IF({1,0},文件名整理!A:A,文件名整理!#REF!),1,0),"")</f>
        <v/>
      </c>
      <c r="H171" s="10" t="str">
        <f t="shared" si="10"/>
        <v/>
      </c>
    </row>
    <row r="172" spans="1:8" x14ac:dyDescent="0.2">
      <c r="A172" s="8" t="str">
        <f t="shared" si="9"/>
        <v/>
      </c>
      <c r="D172" t="str">
        <f>IF(B172&gt;10002,VLOOKUP("*"&amp;G172&amp;"*",IF({1,0},文件名整理!A:A,文件名整理!#REF!),1,0),"")</f>
        <v/>
      </c>
      <c r="H172" s="10" t="str">
        <f t="shared" si="10"/>
        <v/>
      </c>
    </row>
    <row r="173" spans="1:8" x14ac:dyDescent="0.2">
      <c r="A173" s="8" t="str">
        <f t="shared" si="9"/>
        <v/>
      </c>
      <c r="D173" t="str">
        <f>IF(B173&gt;10002,VLOOKUP("*"&amp;G173&amp;"*",IF({1,0},文件名整理!A:A,文件名整理!#REF!),1,0),"")</f>
        <v/>
      </c>
      <c r="H173" s="10" t="str">
        <f t="shared" si="10"/>
        <v/>
      </c>
    </row>
    <row r="174" spans="1:8" x14ac:dyDescent="0.2">
      <c r="A174" s="8" t="str">
        <f t="shared" si="9"/>
        <v/>
      </c>
      <c r="D174" t="str">
        <f>IF(B174&gt;10002,VLOOKUP("*"&amp;G174&amp;"*",IF({1,0},文件名整理!A:A,文件名整理!#REF!),1,0),"")</f>
        <v/>
      </c>
      <c r="H174" s="10" t="str">
        <f t="shared" si="10"/>
        <v/>
      </c>
    </row>
    <row r="175" spans="1:8" x14ac:dyDescent="0.2">
      <c r="A175" s="8" t="str">
        <f t="shared" si="9"/>
        <v/>
      </c>
      <c r="D175" t="str">
        <f>IF(B175&gt;10002,VLOOKUP("*"&amp;G175&amp;"*",IF({1,0},文件名整理!A:A,文件名整理!#REF!),1,0),"")</f>
        <v/>
      </c>
      <c r="H175" s="10" t="str">
        <f t="shared" si="10"/>
        <v/>
      </c>
    </row>
    <row r="176" spans="1:8" x14ac:dyDescent="0.2">
      <c r="A176" s="8" t="str">
        <f t="shared" si="9"/>
        <v/>
      </c>
      <c r="D176" t="str">
        <f>IF(B176&gt;10002,VLOOKUP("*"&amp;G176&amp;"*",IF({1,0},文件名整理!A:A,文件名整理!#REF!),1,0),"")</f>
        <v/>
      </c>
      <c r="H176" s="10" t="str">
        <f t="shared" si="10"/>
        <v/>
      </c>
    </row>
    <row r="177" spans="1:8" x14ac:dyDescent="0.2">
      <c r="A177" s="8" t="str">
        <f t="shared" si="9"/>
        <v/>
      </c>
      <c r="D177" t="str">
        <f>IF(B177&gt;10002,VLOOKUP("*"&amp;G177&amp;"*",IF({1,0},文件名整理!A:A,文件名整理!#REF!),1,0),"")</f>
        <v/>
      </c>
      <c r="H177" s="10" t="str">
        <f t="shared" si="10"/>
        <v/>
      </c>
    </row>
    <row r="178" spans="1:8" x14ac:dyDescent="0.2">
      <c r="A178" s="8" t="str">
        <f t="shared" si="9"/>
        <v/>
      </c>
      <c r="D178" t="str">
        <f>IF(B178&gt;10002,VLOOKUP("*"&amp;G178&amp;"*",IF({1,0},文件名整理!A:A,文件名整理!#REF!),1,0),"")</f>
        <v/>
      </c>
      <c r="H178" s="10" t="str">
        <f t="shared" si="10"/>
        <v/>
      </c>
    </row>
    <row r="179" spans="1:8" x14ac:dyDescent="0.2">
      <c r="A179" s="8" t="str">
        <f t="shared" si="9"/>
        <v/>
      </c>
      <c r="D179" t="str">
        <f>IF(B179&gt;10002,VLOOKUP("*"&amp;G179&amp;"*",IF({1,0},文件名整理!A:A,文件名整理!#REF!),1,0),"")</f>
        <v/>
      </c>
      <c r="H179" s="10" t="str">
        <f t="shared" si="10"/>
        <v/>
      </c>
    </row>
    <row r="180" spans="1:8" x14ac:dyDescent="0.2">
      <c r="A180" s="8" t="str">
        <f t="shared" si="9"/>
        <v/>
      </c>
      <c r="D180" t="str">
        <f>IF(B180&gt;10002,VLOOKUP("*"&amp;G180&amp;"*",IF({1,0},文件名整理!A:A,文件名整理!#REF!),1,0),"")</f>
        <v/>
      </c>
      <c r="H180" s="10" t="str">
        <f t="shared" si="10"/>
        <v/>
      </c>
    </row>
    <row r="181" spans="1:8" x14ac:dyDescent="0.2">
      <c r="A181" s="8" t="str">
        <f t="shared" si="9"/>
        <v/>
      </c>
      <c r="D181" t="str">
        <f>IF(B181&gt;10002,VLOOKUP("*"&amp;G181&amp;"*",IF({1,0},文件名整理!A:A,文件名整理!#REF!),1,0),"")</f>
        <v/>
      </c>
      <c r="H181" s="10" t="str">
        <f t="shared" si="10"/>
        <v/>
      </c>
    </row>
    <row r="182" spans="1:8" x14ac:dyDescent="0.2">
      <c r="A182" s="8" t="str">
        <f t="shared" si="9"/>
        <v/>
      </c>
      <c r="D182" t="str">
        <f>IF(B182&gt;10002,VLOOKUP("*"&amp;G182&amp;"*",IF({1,0},文件名整理!A:A,文件名整理!#REF!),1,0),"")</f>
        <v/>
      </c>
      <c r="H182" s="10" t="str">
        <f t="shared" si="10"/>
        <v/>
      </c>
    </row>
    <row r="183" spans="1:8" x14ac:dyDescent="0.2">
      <c r="A183" s="8" t="str">
        <f t="shared" si="9"/>
        <v/>
      </c>
      <c r="D183" t="str">
        <f>IF(B183&gt;10002,VLOOKUP("*"&amp;G183&amp;"*",IF({1,0},文件名整理!A:A,文件名整理!#REF!),1,0),"")</f>
        <v/>
      </c>
      <c r="H183" s="10" t="str">
        <f t="shared" si="10"/>
        <v/>
      </c>
    </row>
    <row r="184" spans="1:8" x14ac:dyDescent="0.2">
      <c r="A184" s="8" t="str">
        <f t="shared" si="9"/>
        <v/>
      </c>
      <c r="D184" t="str">
        <f>IF(B184&gt;10002,VLOOKUP("*"&amp;G184&amp;"*",IF({1,0},文件名整理!A:A,文件名整理!#REF!),1,0),"")</f>
        <v/>
      </c>
      <c r="H184" s="10" t="str">
        <f t="shared" si="10"/>
        <v/>
      </c>
    </row>
    <row r="185" spans="1:8" x14ac:dyDescent="0.2">
      <c r="A185" s="8" t="str">
        <f t="shared" si="9"/>
        <v/>
      </c>
      <c r="D185" t="str">
        <f>IF(B185&gt;10002,VLOOKUP("*"&amp;G185&amp;"*",IF({1,0},文件名整理!A:A,文件名整理!#REF!),1,0),"")</f>
        <v/>
      </c>
      <c r="H185" s="10" t="str">
        <f t="shared" si="10"/>
        <v/>
      </c>
    </row>
    <row r="186" spans="1:8" x14ac:dyDescent="0.2">
      <c r="A186" s="8" t="str">
        <f t="shared" si="9"/>
        <v/>
      </c>
      <c r="D186" t="str">
        <f>IF(B186&gt;10002,VLOOKUP("*"&amp;G186&amp;"*",IF({1,0},文件名整理!A:A,文件名整理!#REF!),1,0),"")</f>
        <v/>
      </c>
      <c r="H186" s="10" t="str">
        <f t="shared" si="10"/>
        <v/>
      </c>
    </row>
    <row r="187" spans="1:8" x14ac:dyDescent="0.2">
      <c r="A187" s="8" t="str">
        <f t="shared" si="9"/>
        <v/>
      </c>
      <c r="D187" t="str">
        <f>IF(B187&gt;10002,VLOOKUP("*"&amp;G187&amp;"*",IF({1,0},文件名整理!A:A,文件名整理!#REF!),1,0),"")</f>
        <v/>
      </c>
      <c r="H187" s="10" t="str">
        <f t="shared" si="10"/>
        <v/>
      </c>
    </row>
    <row r="188" spans="1:8" x14ac:dyDescent="0.2">
      <c r="A188" s="8" t="str">
        <f t="shared" si="9"/>
        <v/>
      </c>
      <c r="D188" t="str">
        <f>IF(B188&gt;10002,VLOOKUP("*"&amp;G188&amp;"*",IF({1,0},文件名整理!A:A,文件名整理!#REF!),1,0),"")</f>
        <v/>
      </c>
      <c r="H188" s="10" t="str">
        <f t="shared" si="10"/>
        <v/>
      </c>
    </row>
    <row r="189" spans="1:8" x14ac:dyDescent="0.2">
      <c r="A189" s="8" t="str">
        <f t="shared" si="9"/>
        <v/>
      </c>
      <c r="D189" t="str">
        <f>IF(B189&gt;10002,VLOOKUP("*"&amp;G189&amp;"*",IF({1,0},文件名整理!A:A,文件名整理!#REF!),1,0),"")</f>
        <v/>
      </c>
      <c r="H189" s="10" t="str">
        <f t="shared" si="10"/>
        <v/>
      </c>
    </row>
    <row r="190" spans="1:8" x14ac:dyDescent="0.2">
      <c r="A190" s="8" t="str">
        <f t="shared" si="9"/>
        <v/>
      </c>
      <c r="D190" t="str">
        <f>IF(B190&gt;10002,VLOOKUP("*"&amp;G190&amp;"*",IF({1,0},文件名整理!A:A,文件名整理!#REF!),1,0),"")</f>
        <v/>
      </c>
      <c r="H190" s="10" t="str">
        <f t="shared" si="10"/>
        <v/>
      </c>
    </row>
    <row r="191" spans="1:8" x14ac:dyDescent="0.2">
      <c r="A191" s="8" t="str">
        <f t="shared" si="9"/>
        <v/>
      </c>
      <c r="D191" t="str">
        <f>IF(B191&gt;10002,VLOOKUP("*"&amp;G191&amp;"*",IF({1,0},文件名整理!A:A,文件名整理!#REF!),1,0),"")</f>
        <v/>
      </c>
      <c r="H191" s="10" t="str">
        <f t="shared" si="10"/>
        <v/>
      </c>
    </row>
    <row r="192" spans="1:8" x14ac:dyDescent="0.2">
      <c r="A192" s="8" t="str">
        <f t="shared" si="9"/>
        <v/>
      </c>
      <c r="D192" t="str">
        <f>IF(B192&gt;10002,VLOOKUP("*"&amp;G192&amp;"*",IF({1,0},文件名整理!A:A,文件名整理!#REF!),1,0),"")</f>
        <v/>
      </c>
      <c r="H192" s="10" t="str">
        <f t="shared" si="10"/>
        <v/>
      </c>
    </row>
    <row r="193" spans="1:8" x14ac:dyDescent="0.2">
      <c r="A193" s="8" t="str">
        <f t="shared" si="9"/>
        <v/>
      </c>
      <c r="D193" t="str">
        <f>IF(B193&gt;10002,VLOOKUP("*"&amp;G193&amp;"*",IF({1,0},文件名整理!A:A,文件名整理!#REF!),1,0),"")</f>
        <v/>
      </c>
      <c r="H193" s="10" t="str">
        <f t="shared" si="10"/>
        <v/>
      </c>
    </row>
    <row r="194" spans="1:8" x14ac:dyDescent="0.2">
      <c r="A194" s="8" t="str">
        <f t="shared" si="9"/>
        <v/>
      </c>
      <c r="D194" t="str">
        <f>IF(B194&gt;10002,VLOOKUP("*"&amp;G194&amp;"*",IF({1,0},文件名整理!A:A,文件名整理!#REF!),1,0),"")</f>
        <v/>
      </c>
      <c r="H194" s="10" t="str">
        <f t="shared" si="10"/>
        <v/>
      </c>
    </row>
    <row r="195" spans="1:8" x14ac:dyDescent="0.2">
      <c r="A195" s="8" t="str">
        <f t="shared" si="9"/>
        <v/>
      </c>
      <c r="D195" t="str">
        <f>IF(B195&gt;10002,VLOOKUP("*"&amp;G195&amp;"*",IF({1,0},文件名整理!A:A,文件名整理!#REF!),1,0),"")</f>
        <v/>
      </c>
      <c r="H195" s="10" t="str">
        <f t="shared" si="10"/>
        <v/>
      </c>
    </row>
    <row r="196" spans="1:8" x14ac:dyDescent="0.2">
      <c r="A196" s="8" t="str">
        <f t="shared" si="9"/>
        <v/>
      </c>
      <c r="D196" t="str">
        <f>IF(B196&gt;10002,VLOOKUP("*"&amp;G196&amp;"*",IF({1,0},文件名整理!A:A,文件名整理!#REF!),1,0),"")</f>
        <v/>
      </c>
      <c r="H196" s="10" t="str">
        <f t="shared" si="10"/>
        <v/>
      </c>
    </row>
    <row r="197" spans="1:8" x14ac:dyDescent="0.2">
      <c r="A197" s="8" t="str">
        <f t="shared" ref="A197:A260" si="11">IF(B197&gt;10002,IF(H197&gt;H196,H197*10000+1,A196+1),"")</f>
        <v/>
      </c>
      <c r="D197" t="str">
        <f>IF(B197&gt;10002,VLOOKUP("*"&amp;G197&amp;"*",IF({1,0},文件名整理!A:A,文件名整理!#REF!),1,0),"")</f>
        <v/>
      </c>
      <c r="H197" s="10" t="str">
        <f t="shared" ref="H197:H260" si="12">IF(B197&gt;10002,VALUE(LEFT(D197,FIND("_",D197)-1+0)),"")</f>
        <v/>
      </c>
    </row>
    <row r="198" spans="1:8" x14ac:dyDescent="0.2">
      <c r="A198" s="8" t="str">
        <f t="shared" si="11"/>
        <v/>
      </c>
      <c r="D198" t="str">
        <f>IF(B198&gt;10002,VLOOKUP("*"&amp;G198&amp;"*",IF({1,0},文件名整理!A:A,文件名整理!#REF!),1,0),"")</f>
        <v/>
      </c>
      <c r="H198" s="10" t="str">
        <f t="shared" si="12"/>
        <v/>
      </c>
    </row>
    <row r="199" spans="1:8" x14ac:dyDescent="0.2">
      <c r="A199" s="8" t="str">
        <f t="shared" si="11"/>
        <v/>
      </c>
      <c r="D199" t="str">
        <f>IF(B199&gt;10002,VLOOKUP("*"&amp;G199&amp;"*",IF({1,0},文件名整理!A:A,文件名整理!#REF!),1,0),"")</f>
        <v/>
      </c>
      <c r="H199" s="10" t="str">
        <f t="shared" si="12"/>
        <v/>
      </c>
    </row>
    <row r="200" spans="1:8" x14ac:dyDescent="0.2">
      <c r="A200" s="8" t="str">
        <f t="shared" si="11"/>
        <v/>
      </c>
      <c r="D200" t="str">
        <f>IF(B200&gt;10002,VLOOKUP("*"&amp;G200&amp;"*",IF({1,0},文件名整理!A:A,文件名整理!#REF!),1,0),"")</f>
        <v/>
      </c>
      <c r="H200" s="10" t="str">
        <f t="shared" si="12"/>
        <v/>
      </c>
    </row>
    <row r="201" spans="1:8" x14ac:dyDescent="0.2">
      <c r="A201" s="8" t="str">
        <f t="shared" si="11"/>
        <v/>
      </c>
      <c r="D201" t="str">
        <f>IF(B201&gt;10002,VLOOKUP("*"&amp;G201&amp;"*",IF({1,0},文件名整理!A:A,文件名整理!#REF!),1,0),"")</f>
        <v/>
      </c>
      <c r="H201" s="10" t="str">
        <f t="shared" si="12"/>
        <v/>
      </c>
    </row>
    <row r="202" spans="1:8" x14ac:dyDescent="0.2">
      <c r="A202" s="8" t="str">
        <f t="shared" si="11"/>
        <v/>
      </c>
      <c r="D202" t="str">
        <f>IF(B202&gt;10002,VLOOKUP("*"&amp;G202&amp;"*",IF({1,0},文件名整理!A:A,文件名整理!#REF!),1,0),"")</f>
        <v/>
      </c>
      <c r="H202" s="10" t="str">
        <f t="shared" si="12"/>
        <v/>
      </c>
    </row>
    <row r="203" spans="1:8" x14ac:dyDescent="0.2">
      <c r="A203" s="8" t="str">
        <f t="shared" si="11"/>
        <v/>
      </c>
      <c r="D203" t="str">
        <f>IF(B203&gt;10002,VLOOKUP("*"&amp;G203&amp;"*",IF({1,0},文件名整理!A:A,文件名整理!#REF!),1,0),"")</f>
        <v/>
      </c>
      <c r="H203" s="10" t="str">
        <f t="shared" si="12"/>
        <v/>
      </c>
    </row>
    <row r="204" spans="1:8" x14ac:dyDescent="0.2">
      <c r="A204" s="8" t="str">
        <f t="shared" si="11"/>
        <v/>
      </c>
      <c r="D204" t="str">
        <f>IF(B204&gt;10002,VLOOKUP("*"&amp;G204&amp;"*",IF({1,0},文件名整理!A:A,文件名整理!#REF!),1,0),"")</f>
        <v/>
      </c>
      <c r="H204" s="10" t="str">
        <f t="shared" si="12"/>
        <v/>
      </c>
    </row>
    <row r="205" spans="1:8" x14ac:dyDescent="0.2">
      <c r="A205" s="8" t="str">
        <f t="shared" si="11"/>
        <v/>
      </c>
      <c r="D205" t="str">
        <f>IF(B205&gt;10002,VLOOKUP("*"&amp;G205&amp;"*",IF({1,0},文件名整理!A:A,文件名整理!#REF!),1,0),"")</f>
        <v/>
      </c>
      <c r="H205" s="10" t="str">
        <f t="shared" si="12"/>
        <v/>
      </c>
    </row>
    <row r="206" spans="1:8" x14ac:dyDescent="0.2">
      <c r="A206" s="8" t="str">
        <f t="shared" si="11"/>
        <v/>
      </c>
      <c r="D206" t="str">
        <f>IF(B206&gt;10002,VLOOKUP("*"&amp;G206&amp;"*",IF({1,0},文件名整理!A:A,文件名整理!#REF!),1,0),"")</f>
        <v/>
      </c>
      <c r="H206" s="10" t="str">
        <f t="shared" si="12"/>
        <v/>
      </c>
    </row>
    <row r="207" spans="1:8" x14ac:dyDescent="0.2">
      <c r="A207" s="8" t="str">
        <f t="shared" si="11"/>
        <v/>
      </c>
      <c r="D207" t="str">
        <f>IF(B207&gt;10002,VLOOKUP("*"&amp;G207&amp;"*",IF({1,0},文件名整理!A:A,文件名整理!#REF!),1,0),"")</f>
        <v/>
      </c>
      <c r="H207" s="10" t="str">
        <f t="shared" si="12"/>
        <v/>
      </c>
    </row>
    <row r="208" spans="1:8" x14ac:dyDescent="0.2">
      <c r="A208" s="8" t="str">
        <f t="shared" si="11"/>
        <v/>
      </c>
      <c r="D208" t="str">
        <f>IF(B208&gt;10002,VLOOKUP("*"&amp;G208&amp;"*",IF({1,0},文件名整理!A:A,文件名整理!#REF!),1,0),"")</f>
        <v/>
      </c>
      <c r="H208" s="10" t="str">
        <f t="shared" si="12"/>
        <v/>
      </c>
    </row>
    <row r="209" spans="1:8" x14ac:dyDescent="0.2">
      <c r="A209" s="8" t="str">
        <f t="shared" si="11"/>
        <v/>
      </c>
      <c r="D209" t="str">
        <f>IF(B209&gt;10002,VLOOKUP("*"&amp;G209&amp;"*",IF({1,0},文件名整理!A:A,文件名整理!#REF!),1,0),"")</f>
        <v/>
      </c>
      <c r="H209" s="10" t="str">
        <f t="shared" si="12"/>
        <v/>
      </c>
    </row>
    <row r="210" spans="1:8" x14ac:dyDescent="0.2">
      <c r="A210" s="8" t="str">
        <f t="shared" si="11"/>
        <v/>
      </c>
      <c r="D210" t="str">
        <f>IF(B210&gt;10002,VLOOKUP("*"&amp;G210&amp;"*",IF({1,0},文件名整理!A:A,文件名整理!#REF!),1,0),"")</f>
        <v/>
      </c>
      <c r="H210" s="10" t="str">
        <f t="shared" si="12"/>
        <v/>
      </c>
    </row>
    <row r="211" spans="1:8" x14ac:dyDescent="0.2">
      <c r="A211" s="8" t="str">
        <f t="shared" si="11"/>
        <v/>
      </c>
      <c r="D211" t="str">
        <f>IF(B211&gt;10002,VLOOKUP("*"&amp;G211&amp;"*",IF({1,0},文件名整理!A:A,文件名整理!#REF!),1,0),"")</f>
        <v/>
      </c>
      <c r="H211" s="10" t="str">
        <f t="shared" si="12"/>
        <v/>
      </c>
    </row>
    <row r="212" spans="1:8" x14ac:dyDescent="0.2">
      <c r="A212" s="8" t="str">
        <f t="shared" si="11"/>
        <v/>
      </c>
      <c r="D212" t="str">
        <f>IF(B212&gt;10002,VLOOKUP("*"&amp;G212&amp;"*",IF({1,0},文件名整理!A:A,文件名整理!#REF!),1,0),"")</f>
        <v/>
      </c>
      <c r="H212" s="10" t="str">
        <f t="shared" si="12"/>
        <v/>
      </c>
    </row>
    <row r="213" spans="1:8" x14ac:dyDescent="0.2">
      <c r="A213" s="8" t="str">
        <f t="shared" si="11"/>
        <v/>
      </c>
      <c r="D213" t="str">
        <f>IF(B213&gt;10002,VLOOKUP("*"&amp;G213&amp;"*",IF({1,0},文件名整理!A:A,文件名整理!#REF!),1,0),"")</f>
        <v/>
      </c>
      <c r="H213" s="10" t="str">
        <f t="shared" si="12"/>
        <v/>
      </c>
    </row>
    <row r="214" spans="1:8" x14ac:dyDescent="0.2">
      <c r="A214" s="8" t="str">
        <f t="shared" si="11"/>
        <v/>
      </c>
      <c r="D214" t="str">
        <f>IF(B214&gt;10002,VLOOKUP("*"&amp;G214&amp;"*",IF({1,0},文件名整理!A:A,文件名整理!#REF!),1,0),"")</f>
        <v/>
      </c>
      <c r="H214" s="10" t="str">
        <f t="shared" si="12"/>
        <v/>
      </c>
    </row>
    <row r="215" spans="1:8" x14ac:dyDescent="0.2">
      <c r="A215" s="8" t="str">
        <f t="shared" si="11"/>
        <v/>
      </c>
      <c r="D215" t="str">
        <f>IF(B215&gt;10002,VLOOKUP("*"&amp;G215&amp;"*",IF({1,0},文件名整理!A:A,文件名整理!#REF!),1,0),"")</f>
        <v/>
      </c>
      <c r="H215" s="10" t="str">
        <f t="shared" si="12"/>
        <v/>
      </c>
    </row>
    <row r="216" spans="1:8" x14ac:dyDescent="0.2">
      <c r="A216" s="8" t="str">
        <f t="shared" si="11"/>
        <v/>
      </c>
      <c r="D216" t="str">
        <f>IF(B216&gt;10002,VLOOKUP("*"&amp;G216&amp;"*",IF({1,0},文件名整理!A:A,文件名整理!#REF!),1,0),"")</f>
        <v/>
      </c>
      <c r="H216" s="10" t="str">
        <f t="shared" si="12"/>
        <v/>
      </c>
    </row>
    <row r="217" spans="1:8" x14ac:dyDescent="0.2">
      <c r="A217" s="8" t="str">
        <f t="shared" si="11"/>
        <v/>
      </c>
      <c r="D217" t="str">
        <f>IF(B217&gt;10002,VLOOKUP("*"&amp;G217&amp;"*",IF({1,0},文件名整理!A:A,文件名整理!#REF!),1,0),"")</f>
        <v/>
      </c>
      <c r="H217" s="10" t="str">
        <f t="shared" si="12"/>
        <v/>
      </c>
    </row>
    <row r="218" spans="1:8" x14ac:dyDescent="0.2">
      <c r="A218" s="8" t="str">
        <f t="shared" si="11"/>
        <v/>
      </c>
      <c r="D218" t="str">
        <f>IF(B218&gt;10002,VLOOKUP("*"&amp;G218&amp;"*",IF({1,0},文件名整理!A:A,文件名整理!#REF!),1,0),"")</f>
        <v/>
      </c>
      <c r="H218" s="10" t="str">
        <f t="shared" si="12"/>
        <v/>
      </c>
    </row>
    <row r="219" spans="1:8" x14ac:dyDescent="0.2">
      <c r="A219" s="8" t="str">
        <f t="shared" si="11"/>
        <v/>
      </c>
      <c r="D219" t="str">
        <f>IF(B219&gt;10002,VLOOKUP("*"&amp;G219&amp;"*",IF({1,0},文件名整理!A:A,文件名整理!#REF!),1,0),"")</f>
        <v/>
      </c>
      <c r="H219" s="10" t="str">
        <f t="shared" si="12"/>
        <v/>
      </c>
    </row>
    <row r="220" spans="1:8" x14ac:dyDescent="0.2">
      <c r="A220" s="8" t="str">
        <f t="shared" si="11"/>
        <v/>
      </c>
      <c r="D220" t="str">
        <f>IF(B220&gt;10002,VLOOKUP("*"&amp;G220&amp;"*",IF({1,0},文件名整理!A:A,文件名整理!#REF!),1,0),"")</f>
        <v/>
      </c>
      <c r="H220" s="10" t="str">
        <f t="shared" si="12"/>
        <v/>
      </c>
    </row>
    <row r="221" spans="1:8" x14ac:dyDescent="0.2">
      <c r="A221" s="8" t="str">
        <f t="shared" si="11"/>
        <v/>
      </c>
      <c r="D221" t="str">
        <f>IF(B221&gt;10002,VLOOKUP("*"&amp;G221&amp;"*",IF({1,0},文件名整理!A:A,文件名整理!#REF!),1,0),"")</f>
        <v/>
      </c>
      <c r="H221" s="10" t="str">
        <f t="shared" si="12"/>
        <v/>
      </c>
    </row>
    <row r="222" spans="1:8" x14ac:dyDescent="0.2">
      <c r="A222" s="8" t="str">
        <f t="shared" si="11"/>
        <v/>
      </c>
      <c r="D222" t="str">
        <f>IF(B222&gt;10002,VLOOKUP("*"&amp;G222&amp;"*",IF({1,0},文件名整理!A:A,文件名整理!#REF!),1,0),"")</f>
        <v/>
      </c>
      <c r="H222" s="10" t="str">
        <f t="shared" si="12"/>
        <v/>
      </c>
    </row>
    <row r="223" spans="1:8" x14ac:dyDescent="0.2">
      <c r="A223" s="8" t="str">
        <f t="shared" si="11"/>
        <v/>
      </c>
      <c r="D223" t="str">
        <f>IF(B223&gt;10002,VLOOKUP("*"&amp;G223&amp;"*",IF({1,0},文件名整理!A:A,文件名整理!#REF!),1,0),"")</f>
        <v/>
      </c>
      <c r="H223" s="10" t="str">
        <f t="shared" si="12"/>
        <v/>
      </c>
    </row>
    <row r="224" spans="1:8" x14ac:dyDescent="0.2">
      <c r="A224" s="8" t="str">
        <f t="shared" si="11"/>
        <v/>
      </c>
      <c r="D224" t="str">
        <f>IF(B224&gt;10002,VLOOKUP("*"&amp;G224&amp;"*",IF({1,0},文件名整理!A:A,文件名整理!#REF!),1,0),"")</f>
        <v/>
      </c>
      <c r="H224" s="10" t="str">
        <f t="shared" si="12"/>
        <v/>
      </c>
    </row>
    <row r="225" spans="1:8" x14ac:dyDescent="0.2">
      <c r="A225" s="8" t="str">
        <f t="shared" si="11"/>
        <v/>
      </c>
      <c r="D225" t="str">
        <f>IF(B225&gt;10002,VLOOKUP("*"&amp;G225&amp;"*",IF({1,0},文件名整理!A:A,文件名整理!#REF!),1,0),"")</f>
        <v/>
      </c>
      <c r="H225" s="10" t="str">
        <f t="shared" si="12"/>
        <v/>
      </c>
    </row>
    <row r="226" spans="1:8" x14ac:dyDescent="0.2">
      <c r="A226" s="8" t="str">
        <f t="shared" si="11"/>
        <v/>
      </c>
      <c r="D226" t="str">
        <f>IF(B226&gt;10002,VLOOKUP("*"&amp;G226&amp;"*",IF({1,0},文件名整理!A:A,文件名整理!#REF!),1,0),"")</f>
        <v/>
      </c>
      <c r="H226" s="10" t="str">
        <f t="shared" si="12"/>
        <v/>
      </c>
    </row>
    <row r="227" spans="1:8" x14ac:dyDescent="0.2">
      <c r="A227" s="8" t="str">
        <f t="shared" si="11"/>
        <v/>
      </c>
      <c r="D227" t="str">
        <f>IF(B227&gt;10002,VLOOKUP("*"&amp;G227&amp;"*",IF({1,0},文件名整理!A:A,文件名整理!#REF!),1,0),"")</f>
        <v/>
      </c>
      <c r="H227" s="10" t="str">
        <f t="shared" si="12"/>
        <v/>
      </c>
    </row>
    <row r="228" spans="1:8" x14ac:dyDescent="0.2">
      <c r="A228" s="8" t="str">
        <f t="shared" si="11"/>
        <v/>
      </c>
      <c r="D228" t="str">
        <f>IF(B228&gt;10002,VLOOKUP("*"&amp;G228&amp;"*",IF({1,0},文件名整理!A:A,文件名整理!#REF!),1,0),"")</f>
        <v/>
      </c>
      <c r="H228" s="10" t="str">
        <f t="shared" si="12"/>
        <v/>
      </c>
    </row>
    <row r="229" spans="1:8" x14ac:dyDescent="0.2">
      <c r="A229" s="8" t="str">
        <f t="shared" si="11"/>
        <v/>
      </c>
      <c r="D229" t="str">
        <f>IF(B229&gt;10002,VLOOKUP("*"&amp;G229&amp;"*",IF({1,0},文件名整理!A:A,文件名整理!#REF!),1,0),"")</f>
        <v/>
      </c>
      <c r="H229" s="10" t="str">
        <f t="shared" si="12"/>
        <v/>
      </c>
    </row>
    <row r="230" spans="1:8" x14ac:dyDescent="0.2">
      <c r="A230" s="8" t="str">
        <f t="shared" si="11"/>
        <v/>
      </c>
      <c r="D230" t="str">
        <f>IF(B230&gt;10002,VLOOKUP("*"&amp;G230&amp;"*",IF({1,0},文件名整理!A:A,文件名整理!#REF!),1,0),"")</f>
        <v/>
      </c>
      <c r="H230" s="10" t="str">
        <f t="shared" si="12"/>
        <v/>
      </c>
    </row>
    <row r="231" spans="1:8" x14ac:dyDescent="0.2">
      <c r="A231" s="8" t="str">
        <f t="shared" si="11"/>
        <v/>
      </c>
      <c r="D231" t="str">
        <f>IF(B231&gt;10002,VLOOKUP("*"&amp;G231&amp;"*",IF({1,0},文件名整理!A:A,文件名整理!#REF!),1,0),"")</f>
        <v/>
      </c>
      <c r="H231" s="10" t="str">
        <f t="shared" si="12"/>
        <v/>
      </c>
    </row>
    <row r="232" spans="1:8" x14ac:dyDescent="0.2">
      <c r="A232" s="8" t="str">
        <f t="shared" si="11"/>
        <v/>
      </c>
      <c r="D232" t="str">
        <f>IF(B232&gt;10002,VLOOKUP("*"&amp;G232&amp;"*",IF({1,0},文件名整理!A:A,文件名整理!#REF!),1,0),"")</f>
        <v/>
      </c>
      <c r="H232" s="10" t="str">
        <f t="shared" si="12"/>
        <v/>
      </c>
    </row>
    <row r="233" spans="1:8" x14ac:dyDescent="0.2">
      <c r="A233" s="8" t="str">
        <f t="shared" si="11"/>
        <v/>
      </c>
      <c r="D233" t="str">
        <f>IF(B233&gt;10002,VLOOKUP("*"&amp;G233&amp;"*",IF({1,0},文件名整理!A:A,文件名整理!#REF!),1,0),"")</f>
        <v/>
      </c>
      <c r="H233" s="10" t="str">
        <f t="shared" si="12"/>
        <v/>
      </c>
    </row>
    <row r="234" spans="1:8" x14ac:dyDescent="0.2">
      <c r="A234" s="8" t="str">
        <f t="shared" si="11"/>
        <v/>
      </c>
      <c r="D234" t="str">
        <f>IF(B234&gt;10002,VLOOKUP("*"&amp;G234&amp;"*",IF({1,0},文件名整理!A:A,文件名整理!#REF!),1,0),"")</f>
        <v/>
      </c>
      <c r="H234" s="10" t="str">
        <f t="shared" si="12"/>
        <v/>
      </c>
    </row>
    <row r="235" spans="1:8" x14ac:dyDescent="0.2">
      <c r="A235" s="8" t="str">
        <f t="shared" si="11"/>
        <v/>
      </c>
      <c r="D235" t="str">
        <f>IF(B235&gt;10002,VLOOKUP("*"&amp;G235&amp;"*",IF({1,0},文件名整理!A:A,文件名整理!#REF!),1,0),"")</f>
        <v/>
      </c>
      <c r="H235" s="10" t="str">
        <f t="shared" si="12"/>
        <v/>
      </c>
    </row>
    <row r="236" spans="1:8" x14ac:dyDescent="0.2">
      <c r="A236" s="8" t="str">
        <f t="shared" si="11"/>
        <v/>
      </c>
      <c r="D236" t="str">
        <f>IF(B236&gt;10002,VLOOKUP("*"&amp;G236&amp;"*",IF({1,0},文件名整理!A:A,文件名整理!#REF!),1,0),"")</f>
        <v/>
      </c>
      <c r="H236" s="10" t="str">
        <f t="shared" si="12"/>
        <v/>
      </c>
    </row>
    <row r="237" spans="1:8" x14ac:dyDescent="0.2">
      <c r="A237" s="8" t="str">
        <f t="shared" si="11"/>
        <v/>
      </c>
      <c r="D237" t="str">
        <f>IF(B237&gt;10002,VLOOKUP("*"&amp;G237&amp;"*",IF({1,0},文件名整理!A:A,文件名整理!#REF!),1,0),"")</f>
        <v/>
      </c>
      <c r="H237" s="10" t="str">
        <f t="shared" si="12"/>
        <v/>
      </c>
    </row>
    <row r="238" spans="1:8" x14ac:dyDescent="0.2">
      <c r="A238" s="8" t="str">
        <f t="shared" si="11"/>
        <v/>
      </c>
      <c r="D238" t="str">
        <f>IF(B238&gt;10002,VLOOKUP("*"&amp;G238&amp;"*",IF({1,0},文件名整理!A:A,文件名整理!#REF!),1,0),"")</f>
        <v/>
      </c>
      <c r="H238" s="10" t="str">
        <f t="shared" si="12"/>
        <v/>
      </c>
    </row>
    <row r="239" spans="1:8" x14ac:dyDescent="0.2">
      <c r="A239" s="8" t="str">
        <f t="shared" si="11"/>
        <v/>
      </c>
      <c r="D239" t="str">
        <f>IF(B239&gt;10002,VLOOKUP("*"&amp;G239&amp;"*",IF({1,0},文件名整理!A:A,文件名整理!#REF!),1,0),"")</f>
        <v/>
      </c>
      <c r="H239" s="10" t="str">
        <f t="shared" si="12"/>
        <v/>
      </c>
    </row>
    <row r="240" spans="1:8" x14ac:dyDescent="0.2">
      <c r="A240" s="8" t="str">
        <f t="shared" si="11"/>
        <v/>
      </c>
      <c r="D240" t="str">
        <f>IF(B240&gt;10002,VLOOKUP("*"&amp;G240&amp;"*",IF({1,0},文件名整理!A:A,文件名整理!#REF!),1,0),"")</f>
        <v/>
      </c>
      <c r="H240" s="10" t="str">
        <f t="shared" si="12"/>
        <v/>
      </c>
    </row>
    <row r="241" spans="1:8" x14ac:dyDescent="0.2">
      <c r="A241" s="8" t="str">
        <f t="shared" si="11"/>
        <v/>
      </c>
      <c r="D241" t="str">
        <f>IF(B241&gt;10002,VLOOKUP("*"&amp;G241&amp;"*",IF({1,0},文件名整理!A:A,文件名整理!#REF!),1,0),"")</f>
        <v/>
      </c>
      <c r="H241" s="10" t="str">
        <f t="shared" si="12"/>
        <v/>
      </c>
    </row>
    <row r="242" spans="1:8" x14ac:dyDescent="0.2">
      <c r="A242" s="8" t="str">
        <f t="shared" si="11"/>
        <v/>
      </c>
      <c r="D242" t="str">
        <f>IF(B242&gt;10002,VLOOKUP("*"&amp;G242&amp;"*",IF({1,0},文件名整理!A:A,文件名整理!#REF!),1,0),"")</f>
        <v/>
      </c>
      <c r="H242" s="10" t="str">
        <f t="shared" si="12"/>
        <v/>
      </c>
    </row>
    <row r="243" spans="1:8" x14ac:dyDescent="0.2">
      <c r="A243" s="8" t="str">
        <f t="shared" si="11"/>
        <v/>
      </c>
      <c r="D243" t="str">
        <f>IF(B243&gt;10002,VLOOKUP("*"&amp;G243&amp;"*",IF({1,0},文件名整理!A:A,文件名整理!#REF!),1,0),"")</f>
        <v/>
      </c>
      <c r="H243" s="10" t="str">
        <f t="shared" si="12"/>
        <v/>
      </c>
    </row>
    <row r="244" spans="1:8" x14ac:dyDescent="0.2">
      <c r="A244" s="8" t="str">
        <f t="shared" si="11"/>
        <v/>
      </c>
      <c r="D244" t="str">
        <f>IF(B244&gt;10002,VLOOKUP("*"&amp;G244&amp;"*",IF({1,0},文件名整理!A:A,文件名整理!#REF!),1,0),"")</f>
        <v/>
      </c>
      <c r="H244" s="10" t="str">
        <f t="shared" si="12"/>
        <v/>
      </c>
    </row>
    <row r="245" spans="1:8" x14ac:dyDescent="0.2">
      <c r="A245" s="8" t="str">
        <f t="shared" si="11"/>
        <v/>
      </c>
      <c r="D245" t="str">
        <f>IF(B245&gt;10002,VLOOKUP("*"&amp;G245&amp;"*",IF({1,0},文件名整理!A:A,文件名整理!#REF!),1,0),"")</f>
        <v/>
      </c>
      <c r="H245" s="10" t="str">
        <f t="shared" si="12"/>
        <v/>
      </c>
    </row>
    <row r="246" spans="1:8" x14ac:dyDescent="0.2">
      <c r="A246" s="8" t="str">
        <f t="shared" si="11"/>
        <v/>
      </c>
      <c r="D246" t="str">
        <f>IF(B246&gt;10002,VLOOKUP("*"&amp;G246&amp;"*",IF({1,0},文件名整理!A:A,文件名整理!#REF!),1,0),"")</f>
        <v/>
      </c>
      <c r="H246" s="10" t="str">
        <f t="shared" si="12"/>
        <v/>
      </c>
    </row>
    <row r="247" spans="1:8" x14ac:dyDescent="0.2">
      <c r="A247" s="8" t="str">
        <f t="shared" si="11"/>
        <v/>
      </c>
      <c r="D247" t="str">
        <f>IF(B247&gt;10002,VLOOKUP("*"&amp;G247&amp;"*",IF({1,0},文件名整理!A:A,文件名整理!#REF!),1,0),"")</f>
        <v/>
      </c>
      <c r="H247" s="10" t="str">
        <f t="shared" si="12"/>
        <v/>
      </c>
    </row>
    <row r="248" spans="1:8" x14ac:dyDescent="0.2">
      <c r="A248" s="8" t="str">
        <f t="shared" si="11"/>
        <v/>
      </c>
      <c r="D248" t="str">
        <f>IF(B248&gt;10002,VLOOKUP("*"&amp;G248&amp;"*",IF({1,0},文件名整理!A:A,文件名整理!#REF!),1,0),"")</f>
        <v/>
      </c>
      <c r="H248" s="10" t="str">
        <f t="shared" si="12"/>
        <v/>
      </c>
    </row>
    <row r="249" spans="1:8" x14ac:dyDescent="0.2">
      <c r="A249" s="8" t="str">
        <f t="shared" si="11"/>
        <v/>
      </c>
      <c r="D249" t="str">
        <f>IF(B249&gt;10002,VLOOKUP("*"&amp;G249&amp;"*",IF({1,0},文件名整理!A:A,文件名整理!#REF!),1,0),"")</f>
        <v/>
      </c>
      <c r="H249" s="10" t="str">
        <f t="shared" si="12"/>
        <v/>
      </c>
    </row>
    <row r="250" spans="1:8" x14ac:dyDescent="0.2">
      <c r="A250" s="8" t="str">
        <f t="shared" si="11"/>
        <v/>
      </c>
      <c r="D250" t="str">
        <f>IF(B250&gt;10002,VLOOKUP("*"&amp;G250&amp;"*",IF({1,0},文件名整理!A:A,文件名整理!#REF!),1,0),"")</f>
        <v/>
      </c>
      <c r="H250" s="10" t="str">
        <f t="shared" si="12"/>
        <v/>
      </c>
    </row>
    <row r="251" spans="1:8" x14ac:dyDescent="0.2">
      <c r="A251" s="8" t="str">
        <f t="shared" si="11"/>
        <v/>
      </c>
      <c r="D251" t="str">
        <f>IF(B251&gt;10002,VLOOKUP("*"&amp;G251&amp;"*",IF({1,0},文件名整理!A:A,文件名整理!#REF!),1,0),"")</f>
        <v/>
      </c>
      <c r="H251" s="10" t="str">
        <f t="shared" si="12"/>
        <v/>
      </c>
    </row>
    <row r="252" spans="1:8" x14ac:dyDescent="0.2">
      <c r="A252" s="8" t="str">
        <f t="shared" si="11"/>
        <v/>
      </c>
      <c r="D252" t="str">
        <f>IF(B252&gt;10002,VLOOKUP("*"&amp;G252&amp;"*",IF({1,0},文件名整理!A:A,文件名整理!#REF!),1,0),"")</f>
        <v/>
      </c>
      <c r="H252" s="10" t="str">
        <f t="shared" si="12"/>
        <v/>
      </c>
    </row>
    <row r="253" spans="1:8" x14ac:dyDescent="0.2">
      <c r="A253" s="8" t="str">
        <f t="shared" si="11"/>
        <v/>
      </c>
      <c r="D253" t="str">
        <f>IF(B253&gt;10002,VLOOKUP("*"&amp;G253&amp;"*",IF({1,0},文件名整理!A:A,文件名整理!#REF!),1,0),"")</f>
        <v/>
      </c>
      <c r="H253" s="10" t="str">
        <f t="shared" si="12"/>
        <v/>
      </c>
    </row>
    <row r="254" spans="1:8" x14ac:dyDescent="0.2">
      <c r="A254" s="8" t="str">
        <f t="shared" si="11"/>
        <v/>
      </c>
      <c r="D254" t="str">
        <f>IF(B254&gt;10002,VLOOKUP("*"&amp;G254&amp;"*",IF({1,0},文件名整理!A:A,文件名整理!#REF!),1,0),"")</f>
        <v/>
      </c>
      <c r="H254" s="10" t="str">
        <f t="shared" si="12"/>
        <v/>
      </c>
    </row>
    <row r="255" spans="1:8" x14ac:dyDescent="0.2">
      <c r="A255" s="8" t="str">
        <f t="shared" si="11"/>
        <v/>
      </c>
      <c r="D255" t="str">
        <f>IF(B255&gt;10002,VLOOKUP("*"&amp;G255&amp;"*",IF({1,0},文件名整理!A:A,文件名整理!#REF!),1,0),"")</f>
        <v/>
      </c>
      <c r="H255" s="10" t="str">
        <f t="shared" si="12"/>
        <v/>
      </c>
    </row>
    <row r="256" spans="1:8" x14ac:dyDescent="0.2">
      <c r="A256" s="8" t="str">
        <f t="shared" si="11"/>
        <v/>
      </c>
      <c r="D256" t="str">
        <f>IF(B256&gt;10002,VLOOKUP("*"&amp;G256&amp;"*",IF({1,0},文件名整理!A:A,文件名整理!#REF!),1,0),"")</f>
        <v/>
      </c>
      <c r="H256" s="10" t="str">
        <f t="shared" si="12"/>
        <v/>
      </c>
    </row>
    <row r="257" spans="1:8" x14ac:dyDescent="0.2">
      <c r="A257" s="8" t="str">
        <f t="shared" si="11"/>
        <v/>
      </c>
      <c r="D257" t="str">
        <f>IF(B257&gt;10002,VLOOKUP("*"&amp;G257&amp;"*",IF({1,0},文件名整理!A:A,文件名整理!#REF!),1,0),"")</f>
        <v/>
      </c>
      <c r="H257" s="10" t="str">
        <f t="shared" si="12"/>
        <v/>
      </c>
    </row>
    <row r="258" spans="1:8" x14ac:dyDescent="0.2">
      <c r="A258" s="8" t="str">
        <f t="shared" si="11"/>
        <v/>
      </c>
      <c r="D258" t="str">
        <f>IF(B258&gt;10002,VLOOKUP("*"&amp;G258&amp;"*",IF({1,0},文件名整理!A:A,文件名整理!#REF!),1,0),"")</f>
        <v/>
      </c>
      <c r="H258" s="10" t="str">
        <f t="shared" si="12"/>
        <v/>
      </c>
    </row>
    <row r="259" spans="1:8" x14ac:dyDescent="0.2">
      <c r="A259" s="8" t="str">
        <f t="shared" si="11"/>
        <v/>
      </c>
      <c r="D259" t="str">
        <f>IF(B259&gt;10002,VLOOKUP("*"&amp;G259&amp;"*",IF({1,0},文件名整理!A:A,文件名整理!#REF!),1,0),"")</f>
        <v/>
      </c>
      <c r="H259" s="10" t="str">
        <f t="shared" si="12"/>
        <v/>
      </c>
    </row>
    <row r="260" spans="1:8" x14ac:dyDescent="0.2">
      <c r="A260" s="8" t="str">
        <f t="shared" si="11"/>
        <v/>
      </c>
      <c r="D260" t="str">
        <f>IF(B260&gt;10002,VLOOKUP("*"&amp;G260&amp;"*",IF({1,0},文件名整理!A:A,文件名整理!#REF!),1,0),"")</f>
        <v/>
      </c>
      <c r="H260" s="10" t="str">
        <f t="shared" si="12"/>
        <v/>
      </c>
    </row>
    <row r="261" spans="1:8" x14ac:dyDescent="0.2">
      <c r="A261" s="8" t="str">
        <f t="shared" ref="A261:A324" si="13">IF(B261&gt;10002,IF(H261&gt;H260,H261*10000+1,A260+1),"")</f>
        <v/>
      </c>
      <c r="D261" t="str">
        <f>IF(B261&gt;10002,VLOOKUP("*"&amp;G261&amp;"*",IF({1,0},文件名整理!A:A,文件名整理!#REF!),1,0),"")</f>
        <v/>
      </c>
      <c r="H261" s="10" t="str">
        <f t="shared" ref="H261:H324" si="14">IF(B261&gt;10002,VALUE(LEFT(D261,FIND("_",D261)-1+0)),"")</f>
        <v/>
      </c>
    </row>
    <row r="262" spans="1:8" x14ac:dyDescent="0.2">
      <c r="A262" s="8" t="str">
        <f t="shared" si="13"/>
        <v/>
      </c>
      <c r="D262" t="str">
        <f>IF(B262&gt;10002,VLOOKUP("*"&amp;G262&amp;"*",IF({1,0},文件名整理!A:A,文件名整理!#REF!),1,0),"")</f>
        <v/>
      </c>
      <c r="H262" s="10" t="str">
        <f t="shared" si="14"/>
        <v/>
      </c>
    </row>
    <row r="263" spans="1:8" x14ac:dyDescent="0.2">
      <c r="A263" s="8" t="str">
        <f t="shared" si="13"/>
        <v/>
      </c>
      <c r="D263" t="str">
        <f>IF(B263&gt;10002,VLOOKUP("*"&amp;G263&amp;"*",IF({1,0},文件名整理!A:A,文件名整理!#REF!),1,0),"")</f>
        <v/>
      </c>
      <c r="H263" s="10" t="str">
        <f t="shared" si="14"/>
        <v/>
      </c>
    </row>
    <row r="264" spans="1:8" x14ac:dyDescent="0.2">
      <c r="A264" s="8" t="str">
        <f t="shared" si="13"/>
        <v/>
      </c>
      <c r="D264" t="str">
        <f>IF(B264&gt;10002,VLOOKUP("*"&amp;G264&amp;"*",IF({1,0},文件名整理!A:A,文件名整理!#REF!),1,0),"")</f>
        <v/>
      </c>
      <c r="H264" s="10" t="str">
        <f t="shared" si="14"/>
        <v/>
      </c>
    </row>
    <row r="265" spans="1:8" x14ac:dyDescent="0.2">
      <c r="A265" s="8" t="str">
        <f t="shared" si="13"/>
        <v/>
      </c>
      <c r="D265" t="str">
        <f>IF(B265&gt;10002,VLOOKUP("*"&amp;G265&amp;"*",IF({1,0},文件名整理!A:A,文件名整理!#REF!),1,0),"")</f>
        <v/>
      </c>
      <c r="H265" s="10" t="str">
        <f t="shared" si="14"/>
        <v/>
      </c>
    </row>
    <row r="266" spans="1:8" x14ac:dyDescent="0.2">
      <c r="A266" s="8" t="str">
        <f t="shared" si="13"/>
        <v/>
      </c>
      <c r="D266" t="str">
        <f>IF(B266&gt;10002,VLOOKUP("*"&amp;G266&amp;"*",IF({1,0},文件名整理!A:A,文件名整理!#REF!),1,0),"")</f>
        <v/>
      </c>
      <c r="H266" s="10" t="str">
        <f t="shared" si="14"/>
        <v/>
      </c>
    </row>
    <row r="267" spans="1:8" x14ac:dyDescent="0.2">
      <c r="A267" s="8" t="str">
        <f t="shared" si="13"/>
        <v/>
      </c>
      <c r="D267" t="str">
        <f>IF(B267&gt;10002,VLOOKUP("*"&amp;G267&amp;"*",IF({1,0},文件名整理!A:A,文件名整理!#REF!),1,0),"")</f>
        <v/>
      </c>
      <c r="H267" s="10" t="str">
        <f t="shared" si="14"/>
        <v/>
      </c>
    </row>
    <row r="268" spans="1:8" x14ac:dyDescent="0.2">
      <c r="A268" s="8" t="str">
        <f t="shared" si="13"/>
        <v/>
      </c>
      <c r="D268" t="str">
        <f>IF(B268&gt;10002,VLOOKUP("*"&amp;G268&amp;"*",IF({1,0},文件名整理!A:A,文件名整理!#REF!),1,0),"")</f>
        <v/>
      </c>
      <c r="H268" s="10" t="str">
        <f t="shared" si="14"/>
        <v/>
      </c>
    </row>
    <row r="269" spans="1:8" x14ac:dyDescent="0.2">
      <c r="A269" s="8" t="str">
        <f t="shared" si="13"/>
        <v/>
      </c>
      <c r="D269" t="str">
        <f>IF(B269&gt;10002,VLOOKUP("*"&amp;G269&amp;"*",IF({1,0},文件名整理!A:A,文件名整理!#REF!),1,0),"")</f>
        <v/>
      </c>
      <c r="H269" s="10" t="str">
        <f t="shared" si="14"/>
        <v/>
      </c>
    </row>
    <row r="270" spans="1:8" x14ac:dyDescent="0.2">
      <c r="A270" s="8" t="str">
        <f t="shared" si="13"/>
        <v/>
      </c>
      <c r="D270" t="str">
        <f>IF(B270&gt;10002,VLOOKUP("*"&amp;G270&amp;"*",IF({1,0},文件名整理!A:A,文件名整理!#REF!),1,0),"")</f>
        <v/>
      </c>
      <c r="H270" s="10" t="str">
        <f t="shared" si="14"/>
        <v/>
      </c>
    </row>
    <row r="271" spans="1:8" x14ac:dyDescent="0.2">
      <c r="A271" s="8" t="str">
        <f t="shared" si="13"/>
        <v/>
      </c>
      <c r="D271" t="str">
        <f>IF(B271&gt;10002,VLOOKUP("*"&amp;G271&amp;"*",IF({1,0},文件名整理!A:A,文件名整理!#REF!),1,0),"")</f>
        <v/>
      </c>
      <c r="H271" s="10" t="str">
        <f t="shared" si="14"/>
        <v/>
      </c>
    </row>
    <row r="272" spans="1:8" x14ac:dyDescent="0.2">
      <c r="A272" s="8" t="str">
        <f t="shared" si="13"/>
        <v/>
      </c>
      <c r="D272" t="str">
        <f>IF(B272&gt;10002,VLOOKUP("*"&amp;G272&amp;"*",IF({1,0},文件名整理!A:A,文件名整理!#REF!),1,0),"")</f>
        <v/>
      </c>
      <c r="H272" s="10" t="str">
        <f t="shared" si="14"/>
        <v/>
      </c>
    </row>
    <row r="273" spans="1:8" x14ac:dyDescent="0.2">
      <c r="A273" s="8" t="str">
        <f t="shared" si="13"/>
        <v/>
      </c>
      <c r="D273" t="str">
        <f>IF(B273&gt;10002,VLOOKUP("*"&amp;G273&amp;"*",IF({1,0},文件名整理!A:A,文件名整理!#REF!),1,0),"")</f>
        <v/>
      </c>
      <c r="H273" s="10" t="str">
        <f t="shared" si="14"/>
        <v/>
      </c>
    </row>
    <row r="274" spans="1:8" x14ac:dyDescent="0.2">
      <c r="A274" s="8" t="str">
        <f t="shared" si="13"/>
        <v/>
      </c>
      <c r="D274" t="str">
        <f>IF(B274&gt;10002,VLOOKUP("*"&amp;G274&amp;"*",IF({1,0},文件名整理!A:A,文件名整理!#REF!),1,0),"")</f>
        <v/>
      </c>
      <c r="H274" s="10" t="str">
        <f t="shared" si="14"/>
        <v/>
      </c>
    </row>
    <row r="275" spans="1:8" x14ac:dyDescent="0.2">
      <c r="A275" s="8" t="str">
        <f t="shared" si="13"/>
        <v/>
      </c>
      <c r="D275" t="str">
        <f>IF(B275&gt;10002,VLOOKUP("*"&amp;G275&amp;"*",IF({1,0},文件名整理!A:A,文件名整理!#REF!),1,0),"")</f>
        <v/>
      </c>
      <c r="H275" s="10" t="str">
        <f t="shared" si="14"/>
        <v/>
      </c>
    </row>
    <row r="276" spans="1:8" x14ac:dyDescent="0.2">
      <c r="A276" s="8" t="str">
        <f t="shared" si="13"/>
        <v/>
      </c>
      <c r="D276" t="str">
        <f>IF(B276&gt;10002,VLOOKUP("*"&amp;G276&amp;"*",IF({1,0},文件名整理!A:A,文件名整理!#REF!),1,0),"")</f>
        <v/>
      </c>
      <c r="H276" s="10" t="str">
        <f t="shared" si="14"/>
        <v/>
      </c>
    </row>
    <row r="277" spans="1:8" x14ac:dyDescent="0.2">
      <c r="A277" s="8" t="str">
        <f t="shared" si="13"/>
        <v/>
      </c>
      <c r="D277" t="str">
        <f>IF(B277&gt;10002,VLOOKUP("*"&amp;G277&amp;"*",IF({1,0},文件名整理!A:A,文件名整理!#REF!),1,0),"")</f>
        <v/>
      </c>
      <c r="H277" s="10" t="str">
        <f t="shared" si="14"/>
        <v/>
      </c>
    </row>
    <row r="278" spans="1:8" x14ac:dyDescent="0.2">
      <c r="A278" s="8" t="str">
        <f t="shared" si="13"/>
        <v/>
      </c>
      <c r="D278" t="str">
        <f>IF(B278&gt;10002,VLOOKUP("*"&amp;G278&amp;"*",IF({1,0},文件名整理!A:A,文件名整理!#REF!),1,0),"")</f>
        <v/>
      </c>
      <c r="H278" s="10" t="str">
        <f t="shared" si="14"/>
        <v/>
      </c>
    </row>
    <row r="279" spans="1:8" x14ac:dyDescent="0.2">
      <c r="A279" s="8" t="str">
        <f t="shared" si="13"/>
        <v/>
      </c>
      <c r="D279" t="str">
        <f>IF(B279&gt;10002,VLOOKUP("*"&amp;G279&amp;"*",IF({1,0},文件名整理!A:A,文件名整理!#REF!),1,0),"")</f>
        <v/>
      </c>
      <c r="H279" s="10" t="str">
        <f t="shared" si="14"/>
        <v/>
      </c>
    </row>
    <row r="280" spans="1:8" x14ac:dyDescent="0.2">
      <c r="A280" s="8" t="str">
        <f t="shared" si="13"/>
        <v/>
      </c>
      <c r="D280" t="str">
        <f>IF(B280&gt;10002,VLOOKUP("*"&amp;G280&amp;"*",IF({1,0},文件名整理!A:A,文件名整理!#REF!),1,0),"")</f>
        <v/>
      </c>
      <c r="H280" s="10" t="str">
        <f t="shared" si="14"/>
        <v/>
      </c>
    </row>
    <row r="281" spans="1:8" x14ac:dyDescent="0.2">
      <c r="A281" s="8" t="str">
        <f t="shared" si="13"/>
        <v/>
      </c>
      <c r="D281" t="str">
        <f>IF(B281&gt;10002,VLOOKUP("*"&amp;G281&amp;"*",IF({1,0},文件名整理!A:A,文件名整理!#REF!),1,0),"")</f>
        <v/>
      </c>
      <c r="H281" s="10" t="str">
        <f t="shared" si="14"/>
        <v/>
      </c>
    </row>
    <row r="282" spans="1:8" x14ac:dyDescent="0.2">
      <c r="A282" s="8" t="str">
        <f t="shared" si="13"/>
        <v/>
      </c>
      <c r="D282" t="str">
        <f>IF(B282&gt;10002,VLOOKUP("*"&amp;G282&amp;"*",IF({1,0},文件名整理!A:A,文件名整理!#REF!),1,0),"")</f>
        <v/>
      </c>
      <c r="H282" s="10" t="str">
        <f t="shared" si="14"/>
        <v/>
      </c>
    </row>
    <row r="283" spans="1:8" x14ac:dyDescent="0.2">
      <c r="A283" s="8" t="str">
        <f t="shared" si="13"/>
        <v/>
      </c>
      <c r="D283" t="str">
        <f>IF(B283&gt;10002,VLOOKUP("*"&amp;G283&amp;"*",IF({1,0},文件名整理!A:A,文件名整理!#REF!),1,0),"")</f>
        <v/>
      </c>
      <c r="H283" s="10" t="str">
        <f t="shared" si="14"/>
        <v/>
      </c>
    </row>
    <row r="284" spans="1:8" x14ac:dyDescent="0.2">
      <c r="A284" s="8" t="str">
        <f t="shared" si="13"/>
        <v/>
      </c>
      <c r="D284" t="str">
        <f>IF(B284&gt;10002,VLOOKUP("*"&amp;G284&amp;"*",IF({1,0},文件名整理!A:A,文件名整理!#REF!),1,0),"")</f>
        <v/>
      </c>
      <c r="H284" s="10" t="str">
        <f t="shared" si="14"/>
        <v/>
      </c>
    </row>
    <row r="285" spans="1:8" x14ac:dyDescent="0.2">
      <c r="A285" s="8" t="str">
        <f t="shared" si="13"/>
        <v/>
      </c>
      <c r="D285" t="str">
        <f>IF(B285&gt;10002,VLOOKUP("*"&amp;G285&amp;"*",IF({1,0},文件名整理!A:A,文件名整理!#REF!),1,0),"")</f>
        <v/>
      </c>
      <c r="H285" s="10" t="str">
        <f t="shared" si="14"/>
        <v/>
      </c>
    </row>
    <row r="286" spans="1:8" x14ac:dyDescent="0.2">
      <c r="A286" s="8" t="str">
        <f t="shared" si="13"/>
        <v/>
      </c>
      <c r="D286" t="str">
        <f>IF(B286&gt;10002,VLOOKUP("*"&amp;G286&amp;"*",IF({1,0},文件名整理!A:A,文件名整理!#REF!),1,0),"")</f>
        <v/>
      </c>
      <c r="H286" s="10" t="str">
        <f t="shared" si="14"/>
        <v/>
      </c>
    </row>
    <row r="287" spans="1:8" x14ac:dyDescent="0.2">
      <c r="A287" s="8" t="str">
        <f t="shared" si="13"/>
        <v/>
      </c>
      <c r="D287" t="str">
        <f>IF(B287&gt;10002,VLOOKUP("*"&amp;G287&amp;"*",IF({1,0},文件名整理!A:A,文件名整理!#REF!),1,0),"")</f>
        <v/>
      </c>
      <c r="H287" s="10" t="str">
        <f t="shared" si="14"/>
        <v/>
      </c>
    </row>
    <row r="288" spans="1:8" x14ac:dyDescent="0.2">
      <c r="A288" s="8" t="str">
        <f t="shared" si="13"/>
        <v/>
      </c>
      <c r="D288" t="str">
        <f>IF(B288&gt;10002,VLOOKUP("*"&amp;G288&amp;"*",IF({1,0},文件名整理!A:A,文件名整理!#REF!),1,0),"")</f>
        <v/>
      </c>
      <c r="H288" s="10" t="str">
        <f t="shared" si="14"/>
        <v/>
      </c>
    </row>
    <row r="289" spans="1:8" x14ac:dyDescent="0.2">
      <c r="A289" s="8" t="str">
        <f t="shared" si="13"/>
        <v/>
      </c>
      <c r="D289" t="str">
        <f>IF(B289&gt;10002,VLOOKUP("*"&amp;G289&amp;"*",IF({1,0},文件名整理!A:A,文件名整理!#REF!),1,0),"")</f>
        <v/>
      </c>
      <c r="H289" s="10" t="str">
        <f t="shared" si="14"/>
        <v/>
      </c>
    </row>
    <row r="290" spans="1:8" x14ac:dyDescent="0.2">
      <c r="A290" s="8" t="str">
        <f t="shared" si="13"/>
        <v/>
      </c>
      <c r="D290" t="str">
        <f>IF(B290&gt;10002,VLOOKUP("*"&amp;G290&amp;"*",IF({1,0},文件名整理!A:A,文件名整理!#REF!),1,0),"")</f>
        <v/>
      </c>
      <c r="H290" s="10" t="str">
        <f t="shared" si="14"/>
        <v/>
      </c>
    </row>
    <row r="291" spans="1:8" x14ac:dyDescent="0.2">
      <c r="A291" s="8" t="str">
        <f t="shared" si="13"/>
        <v/>
      </c>
      <c r="D291" t="str">
        <f>IF(B291&gt;10002,VLOOKUP("*"&amp;G291&amp;"*",IF({1,0},文件名整理!A:A,文件名整理!#REF!),1,0),"")</f>
        <v/>
      </c>
      <c r="H291" s="10" t="str">
        <f t="shared" si="14"/>
        <v/>
      </c>
    </row>
    <row r="292" spans="1:8" x14ac:dyDescent="0.2">
      <c r="A292" s="8" t="str">
        <f t="shared" si="13"/>
        <v/>
      </c>
      <c r="D292" t="str">
        <f>IF(B292&gt;10002,VLOOKUP("*"&amp;G292&amp;"*",IF({1,0},文件名整理!A:A,文件名整理!#REF!),1,0),"")</f>
        <v/>
      </c>
      <c r="H292" s="10" t="str">
        <f t="shared" si="14"/>
        <v/>
      </c>
    </row>
    <row r="293" spans="1:8" x14ac:dyDescent="0.2">
      <c r="A293" s="8" t="str">
        <f t="shared" si="13"/>
        <v/>
      </c>
      <c r="D293" t="str">
        <f>IF(B293&gt;10002,VLOOKUP("*"&amp;G293&amp;"*",IF({1,0},文件名整理!A:A,文件名整理!#REF!),1,0),"")</f>
        <v/>
      </c>
      <c r="H293" s="10" t="str">
        <f t="shared" si="14"/>
        <v/>
      </c>
    </row>
    <row r="294" spans="1:8" x14ac:dyDescent="0.2">
      <c r="A294" s="8" t="str">
        <f t="shared" si="13"/>
        <v/>
      </c>
      <c r="D294" t="str">
        <f>IF(B294&gt;10002,VLOOKUP("*"&amp;G294&amp;"*",IF({1,0},文件名整理!A:A,文件名整理!#REF!),1,0),"")</f>
        <v/>
      </c>
      <c r="H294" s="10" t="str">
        <f t="shared" si="14"/>
        <v/>
      </c>
    </row>
    <row r="295" spans="1:8" x14ac:dyDescent="0.2">
      <c r="A295" s="8" t="str">
        <f t="shared" si="13"/>
        <v/>
      </c>
      <c r="D295" t="str">
        <f>IF(B295&gt;10002,VLOOKUP("*"&amp;G295&amp;"*",IF({1,0},文件名整理!A:A,文件名整理!#REF!),1,0),"")</f>
        <v/>
      </c>
      <c r="H295" s="10" t="str">
        <f t="shared" si="14"/>
        <v/>
      </c>
    </row>
    <row r="296" spans="1:8" x14ac:dyDescent="0.2">
      <c r="A296" s="8" t="str">
        <f t="shared" si="13"/>
        <v/>
      </c>
      <c r="D296" t="str">
        <f>IF(B296&gt;10002,VLOOKUP("*"&amp;G296&amp;"*",IF({1,0},文件名整理!A:A,文件名整理!#REF!),1,0),"")</f>
        <v/>
      </c>
      <c r="H296" s="10" t="str">
        <f t="shared" si="14"/>
        <v/>
      </c>
    </row>
    <row r="297" spans="1:8" x14ac:dyDescent="0.2">
      <c r="A297" s="8" t="str">
        <f t="shared" si="13"/>
        <v/>
      </c>
      <c r="D297" t="str">
        <f>IF(B297&gt;10002,VLOOKUP("*"&amp;G297&amp;"*",IF({1,0},文件名整理!A:A,文件名整理!#REF!),1,0),"")</f>
        <v/>
      </c>
      <c r="H297" s="10" t="str">
        <f t="shared" si="14"/>
        <v/>
      </c>
    </row>
    <row r="298" spans="1:8" x14ac:dyDescent="0.2">
      <c r="A298" s="8" t="str">
        <f t="shared" si="13"/>
        <v/>
      </c>
      <c r="D298" t="str">
        <f>IF(B298&gt;10002,VLOOKUP("*"&amp;G298&amp;"*",IF({1,0},文件名整理!A:A,文件名整理!#REF!),1,0),"")</f>
        <v/>
      </c>
      <c r="H298" s="10" t="str">
        <f t="shared" si="14"/>
        <v/>
      </c>
    </row>
    <row r="299" spans="1:8" x14ac:dyDescent="0.2">
      <c r="A299" s="8" t="str">
        <f t="shared" si="13"/>
        <v/>
      </c>
      <c r="D299" t="str">
        <f>IF(B299&gt;10002,VLOOKUP("*"&amp;G299&amp;"*",IF({1,0},文件名整理!A:A,文件名整理!#REF!),1,0),"")</f>
        <v/>
      </c>
      <c r="H299" s="10" t="str">
        <f t="shared" si="14"/>
        <v/>
      </c>
    </row>
    <row r="300" spans="1:8" x14ac:dyDescent="0.2">
      <c r="A300" s="8" t="str">
        <f t="shared" si="13"/>
        <v/>
      </c>
      <c r="D300" t="str">
        <f>IF(B300&gt;10002,VLOOKUP("*"&amp;G300&amp;"*",IF({1,0},文件名整理!A:A,文件名整理!#REF!),1,0),"")</f>
        <v/>
      </c>
      <c r="H300" s="10" t="str">
        <f t="shared" si="14"/>
        <v/>
      </c>
    </row>
    <row r="301" spans="1:8" x14ac:dyDescent="0.2">
      <c r="A301" s="8" t="str">
        <f t="shared" si="13"/>
        <v/>
      </c>
      <c r="D301" t="str">
        <f>IF(B301&gt;10002,VLOOKUP("*"&amp;G301&amp;"*",IF({1,0},文件名整理!A:A,文件名整理!#REF!),1,0),"")</f>
        <v/>
      </c>
      <c r="H301" s="10" t="str">
        <f t="shared" si="14"/>
        <v/>
      </c>
    </row>
    <row r="302" spans="1:8" x14ac:dyDescent="0.2">
      <c r="A302" s="8" t="str">
        <f t="shared" si="13"/>
        <v/>
      </c>
      <c r="D302" t="str">
        <f>IF(B302&gt;10002,VLOOKUP("*"&amp;G302&amp;"*",IF({1,0},文件名整理!A:A,文件名整理!#REF!),1,0),"")</f>
        <v/>
      </c>
      <c r="H302" s="10" t="str">
        <f t="shared" si="14"/>
        <v/>
      </c>
    </row>
    <row r="303" spans="1:8" x14ac:dyDescent="0.2">
      <c r="A303" s="8" t="str">
        <f t="shared" si="13"/>
        <v/>
      </c>
      <c r="D303" t="str">
        <f>IF(B303&gt;10002,VLOOKUP("*"&amp;G303&amp;"*",IF({1,0},文件名整理!A:A,文件名整理!#REF!),1,0),"")</f>
        <v/>
      </c>
      <c r="H303" s="10" t="str">
        <f t="shared" si="14"/>
        <v/>
      </c>
    </row>
    <row r="304" spans="1:8" x14ac:dyDescent="0.2">
      <c r="A304" s="8" t="str">
        <f t="shared" si="13"/>
        <v/>
      </c>
      <c r="D304" t="str">
        <f>IF(B304&gt;10002,VLOOKUP("*"&amp;G304&amp;"*",IF({1,0},文件名整理!A:A,文件名整理!#REF!),1,0),"")</f>
        <v/>
      </c>
      <c r="H304" s="10" t="str">
        <f t="shared" si="14"/>
        <v/>
      </c>
    </row>
    <row r="305" spans="1:8" x14ac:dyDescent="0.2">
      <c r="A305" s="8" t="str">
        <f t="shared" si="13"/>
        <v/>
      </c>
      <c r="D305" t="str">
        <f>IF(B305&gt;10002,VLOOKUP("*"&amp;G305&amp;"*",IF({1,0},文件名整理!A:A,文件名整理!#REF!),1,0),"")</f>
        <v/>
      </c>
      <c r="H305" s="10" t="str">
        <f t="shared" si="14"/>
        <v/>
      </c>
    </row>
    <row r="306" spans="1:8" x14ac:dyDescent="0.2">
      <c r="A306" s="8" t="str">
        <f t="shared" si="13"/>
        <v/>
      </c>
      <c r="D306" t="str">
        <f>IF(B306&gt;10002,VLOOKUP("*"&amp;G306&amp;"*",IF({1,0},文件名整理!A:A,文件名整理!#REF!),1,0),"")</f>
        <v/>
      </c>
      <c r="H306" s="10" t="str">
        <f t="shared" si="14"/>
        <v/>
      </c>
    </row>
    <row r="307" spans="1:8" x14ac:dyDescent="0.2">
      <c r="A307" s="8" t="str">
        <f t="shared" si="13"/>
        <v/>
      </c>
      <c r="D307" t="str">
        <f>IF(B307&gt;10002,VLOOKUP("*"&amp;G307&amp;"*",IF({1,0},文件名整理!A:A,文件名整理!#REF!),1,0),"")</f>
        <v/>
      </c>
      <c r="H307" s="10" t="str">
        <f t="shared" si="14"/>
        <v/>
      </c>
    </row>
    <row r="308" spans="1:8" x14ac:dyDescent="0.2">
      <c r="A308" s="8" t="str">
        <f t="shared" si="13"/>
        <v/>
      </c>
      <c r="D308" t="str">
        <f>IF(B308&gt;10002,VLOOKUP("*"&amp;G308&amp;"*",IF({1,0},文件名整理!A:A,文件名整理!#REF!),1,0),"")</f>
        <v/>
      </c>
      <c r="H308" s="10" t="str">
        <f t="shared" si="14"/>
        <v/>
      </c>
    </row>
    <row r="309" spans="1:8" x14ac:dyDescent="0.2">
      <c r="A309" s="8" t="str">
        <f t="shared" si="13"/>
        <v/>
      </c>
      <c r="D309" t="str">
        <f>IF(B309&gt;10002,VLOOKUP("*"&amp;G309&amp;"*",IF({1,0},文件名整理!A:A,文件名整理!#REF!),1,0),"")</f>
        <v/>
      </c>
      <c r="H309" s="10" t="str">
        <f t="shared" si="14"/>
        <v/>
      </c>
    </row>
    <row r="310" spans="1:8" x14ac:dyDescent="0.2">
      <c r="A310" s="8" t="str">
        <f t="shared" si="13"/>
        <v/>
      </c>
      <c r="D310" t="str">
        <f>IF(B310&gt;10002,VLOOKUP("*"&amp;G310&amp;"*",IF({1,0},文件名整理!A:A,文件名整理!#REF!),1,0),"")</f>
        <v/>
      </c>
      <c r="H310" s="10" t="str">
        <f t="shared" si="14"/>
        <v/>
      </c>
    </row>
    <row r="311" spans="1:8" x14ac:dyDescent="0.2">
      <c r="A311" s="8" t="str">
        <f t="shared" si="13"/>
        <v/>
      </c>
      <c r="D311" t="str">
        <f>IF(B311&gt;10002,VLOOKUP("*"&amp;G311&amp;"*",IF({1,0},文件名整理!A:A,文件名整理!#REF!),1,0),"")</f>
        <v/>
      </c>
      <c r="H311" s="10" t="str">
        <f t="shared" si="14"/>
        <v/>
      </c>
    </row>
    <row r="312" spans="1:8" x14ac:dyDescent="0.2">
      <c r="A312" s="8" t="str">
        <f t="shared" si="13"/>
        <v/>
      </c>
      <c r="D312" t="str">
        <f>IF(B312&gt;10002,VLOOKUP("*"&amp;G312&amp;"*",IF({1,0},文件名整理!A:A,文件名整理!#REF!),1,0),"")</f>
        <v/>
      </c>
      <c r="H312" s="10" t="str">
        <f t="shared" si="14"/>
        <v/>
      </c>
    </row>
    <row r="313" spans="1:8" x14ac:dyDescent="0.2">
      <c r="A313" s="8" t="str">
        <f t="shared" si="13"/>
        <v/>
      </c>
      <c r="D313" t="str">
        <f>IF(B313&gt;10002,VLOOKUP("*"&amp;G313&amp;"*",IF({1,0},文件名整理!A:A,文件名整理!#REF!),1,0),"")</f>
        <v/>
      </c>
      <c r="H313" s="10" t="str">
        <f t="shared" si="14"/>
        <v/>
      </c>
    </row>
    <row r="314" spans="1:8" x14ac:dyDescent="0.2">
      <c r="A314" s="8" t="str">
        <f t="shared" si="13"/>
        <v/>
      </c>
      <c r="D314" t="str">
        <f>IF(B314&gt;10002,VLOOKUP("*"&amp;G314&amp;"*",IF({1,0},文件名整理!A:A,文件名整理!#REF!),1,0),"")</f>
        <v/>
      </c>
      <c r="H314" s="10" t="str">
        <f t="shared" si="14"/>
        <v/>
      </c>
    </row>
    <row r="315" spans="1:8" x14ac:dyDescent="0.2">
      <c r="A315" s="8" t="str">
        <f t="shared" si="13"/>
        <v/>
      </c>
      <c r="D315" t="str">
        <f>IF(B315&gt;10002,VLOOKUP("*"&amp;G315&amp;"*",IF({1,0},文件名整理!A:A,文件名整理!#REF!),1,0),"")</f>
        <v/>
      </c>
      <c r="H315" s="10" t="str">
        <f t="shared" si="14"/>
        <v/>
      </c>
    </row>
    <row r="316" spans="1:8" x14ac:dyDescent="0.2">
      <c r="A316" s="8" t="str">
        <f t="shared" si="13"/>
        <v/>
      </c>
      <c r="D316" t="str">
        <f>IF(B316&gt;10002,VLOOKUP("*"&amp;G316&amp;"*",IF({1,0},文件名整理!A:A,文件名整理!#REF!),1,0),"")</f>
        <v/>
      </c>
      <c r="H316" s="10" t="str">
        <f t="shared" si="14"/>
        <v/>
      </c>
    </row>
    <row r="317" spans="1:8" x14ac:dyDescent="0.2">
      <c r="A317" s="8" t="str">
        <f t="shared" si="13"/>
        <v/>
      </c>
      <c r="D317" t="str">
        <f>IF(B317&gt;10002,VLOOKUP("*"&amp;G317&amp;"*",IF({1,0},文件名整理!A:A,文件名整理!#REF!),1,0),"")</f>
        <v/>
      </c>
      <c r="H317" s="10" t="str">
        <f t="shared" si="14"/>
        <v/>
      </c>
    </row>
    <row r="318" spans="1:8" x14ac:dyDescent="0.2">
      <c r="A318" s="8" t="str">
        <f t="shared" si="13"/>
        <v/>
      </c>
      <c r="D318" t="str">
        <f>IF(B318&gt;10002,VLOOKUP("*"&amp;G318&amp;"*",IF({1,0},文件名整理!A:A,文件名整理!#REF!),1,0),"")</f>
        <v/>
      </c>
      <c r="H318" s="10" t="str">
        <f t="shared" si="14"/>
        <v/>
      </c>
    </row>
    <row r="319" spans="1:8" x14ac:dyDescent="0.2">
      <c r="A319" s="8" t="str">
        <f t="shared" si="13"/>
        <v/>
      </c>
      <c r="D319" t="str">
        <f>IF(B319&gt;10002,VLOOKUP("*"&amp;G319&amp;"*",IF({1,0},文件名整理!A:A,文件名整理!#REF!),1,0),"")</f>
        <v/>
      </c>
      <c r="H319" s="10" t="str">
        <f t="shared" si="14"/>
        <v/>
      </c>
    </row>
    <row r="320" spans="1:8" x14ac:dyDescent="0.2">
      <c r="A320" s="8" t="str">
        <f t="shared" si="13"/>
        <v/>
      </c>
      <c r="D320" t="str">
        <f>IF(B320&gt;10002,VLOOKUP("*"&amp;G320&amp;"*",IF({1,0},文件名整理!A:A,文件名整理!#REF!),1,0),"")</f>
        <v/>
      </c>
      <c r="H320" s="10" t="str">
        <f t="shared" si="14"/>
        <v/>
      </c>
    </row>
    <row r="321" spans="1:8" x14ac:dyDescent="0.2">
      <c r="A321" s="8" t="str">
        <f t="shared" si="13"/>
        <v/>
      </c>
      <c r="D321" t="str">
        <f>IF(B321&gt;10002,VLOOKUP("*"&amp;G321&amp;"*",IF({1,0},文件名整理!A:A,文件名整理!#REF!),1,0),"")</f>
        <v/>
      </c>
      <c r="H321" s="10" t="str">
        <f t="shared" si="14"/>
        <v/>
      </c>
    </row>
    <row r="322" spans="1:8" x14ac:dyDescent="0.2">
      <c r="A322" s="8" t="str">
        <f t="shared" si="13"/>
        <v/>
      </c>
      <c r="D322" t="str">
        <f>IF(B322&gt;10002,VLOOKUP("*"&amp;G322&amp;"*",IF({1,0},文件名整理!A:A,文件名整理!#REF!),1,0),"")</f>
        <v/>
      </c>
      <c r="H322" s="10" t="str">
        <f t="shared" si="14"/>
        <v/>
      </c>
    </row>
    <row r="323" spans="1:8" x14ac:dyDescent="0.2">
      <c r="A323" s="8" t="str">
        <f t="shared" si="13"/>
        <v/>
      </c>
      <c r="D323" t="str">
        <f>IF(B323&gt;10002,VLOOKUP("*"&amp;G323&amp;"*",IF({1,0},文件名整理!A:A,文件名整理!#REF!),1,0),"")</f>
        <v/>
      </c>
      <c r="H323" s="10" t="str">
        <f t="shared" si="14"/>
        <v/>
      </c>
    </row>
    <row r="324" spans="1:8" x14ac:dyDescent="0.2">
      <c r="A324" s="8" t="str">
        <f t="shared" si="13"/>
        <v/>
      </c>
      <c r="D324" t="str">
        <f>IF(B324&gt;10002,VLOOKUP("*"&amp;G324&amp;"*",IF({1,0},文件名整理!A:A,文件名整理!#REF!),1,0),"")</f>
        <v/>
      </c>
      <c r="H324" s="10" t="str">
        <f t="shared" si="14"/>
        <v/>
      </c>
    </row>
    <row r="325" spans="1:8" x14ac:dyDescent="0.2">
      <c r="A325" s="8" t="str">
        <f t="shared" ref="A325:A388" si="15">IF(B325&gt;10002,IF(H325&gt;H324,H325*10000+1,A324+1),"")</f>
        <v/>
      </c>
      <c r="D325" t="str">
        <f>IF(B325&gt;10002,VLOOKUP("*"&amp;G325&amp;"*",IF({1,0},文件名整理!A:A,文件名整理!#REF!),1,0),"")</f>
        <v/>
      </c>
      <c r="H325" s="10" t="str">
        <f t="shared" ref="H325:H388" si="16">IF(B325&gt;10002,VALUE(LEFT(D325,FIND("_",D325)-1+0)),"")</f>
        <v/>
      </c>
    </row>
    <row r="326" spans="1:8" x14ac:dyDescent="0.2">
      <c r="A326" s="8" t="str">
        <f t="shared" si="15"/>
        <v/>
      </c>
      <c r="D326" t="str">
        <f>IF(B326&gt;10002,VLOOKUP("*"&amp;G326&amp;"*",IF({1,0},文件名整理!A:A,文件名整理!#REF!),1,0),"")</f>
        <v/>
      </c>
      <c r="H326" s="10" t="str">
        <f t="shared" si="16"/>
        <v/>
      </c>
    </row>
    <row r="327" spans="1:8" x14ac:dyDescent="0.2">
      <c r="A327" s="8" t="str">
        <f t="shared" si="15"/>
        <v/>
      </c>
      <c r="D327" t="str">
        <f>IF(B327&gt;10002,VLOOKUP("*"&amp;G327&amp;"*",IF({1,0},文件名整理!A:A,文件名整理!#REF!),1,0),"")</f>
        <v/>
      </c>
      <c r="H327" s="10" t="str">
        <f t="shared" si="16"/>
        <v/>
      </c>
    </row>
    <row r="328" spans="1:8" x14ac:dyDescent="0.2">
      <c r="A328" s="8" t="str">
        <f t="shared" si="15"/>
        <v/>
      </c>
      <c r="D328" t="str">
        <f>IF(B328&gt;10002,VLOOKUP("*"&amp;G328&amp;"*",IF({1,0},文件名整理!A:A,文件名整理!#REF!),1,0),"")</f>
        <v/>
      </c>
      <c r="H328" s="10" t="str">
        <f t="shared" si="16"/>
        <v/>
      </c>
    </row>
    <row r="329" spans="1:8" x14ac:dyDescent="0.2">
      <c r="A329" s="8" t="str">
        <f t="shared" si="15"/>
        <v/>
      </c>
      <c r="D329" t="str">
        <f>IF(B329&gt;10002,VLOOKUP("*"&amp;G329&amp;"*",IF({1,0},文件名整理!A:A,文件名整理!#REF!),1,0),"")</f>
        <v/>
      </c>
      <c r="H329" s="10" t="str">
        <f t="shared" si="16"/>
        <v/>
      </c>
    </row>
    <row r="330" spans="1:8" x14ac:dyDescent="0.2">
      <c r="A330" s="8" t="str">
        <f t="shared" si="15"/>
        <v/>
      </c>
      <c r="D330" t="str">
        <f>IF(B330&gt;10002,VLOOKUP("*"&amp;G330&amp;"*",IF({1,0},文件名整理!A:A,文件名整理!#REF!),1,0),"")</f>
        <v/>
      </c>
      <c r="H330" s="10" t="str">
        <f t="shared" si="16"/>
        <v/>
      </c>
    </row>
    <row r="331" spans="1:8" x14ac:dyDescent="0.2">
      <c r="A331" s="8" t="str">
        <f t="shared" si="15"/>
        <v/>
      </c>
      <c r="D331" t="str">
        <f>IF(B331&gt;10002,VLOOKUP("*"&amp;G331&amp;"*",IF({1,0},文件名整理!A:A,文件名整理!#REF!),1,0),"")</f>
        <v/>
      </c>
      <c r="H331" s="10" t="str">
        <f t="shared" si="16"/>
        <v/>
      </c>
    </row>
    <row r="332" spans="1:8" x14ac:dyDescent="0.2">
      <c r="A332" s="8" t="str">
        <f t="shared" si="15"/>
        <v/>
      </c>
      <c r="D332" t="str">
        <f>IF(B332&gt;10002,VLOOKUP("*"&amp;G332&amp;"*",IF({1,0},文件名整理!A:A,文件名整理!#REF!),1,0),"")</f>
        <v/>
      </c>
      <c r="H332" s="10" t="str">
        <f t="shared" si="16"/>
        <v/>
      </c>
    </row>
    <row r="333" spans="1:8" x14ac:dyDescent="0.2">
      <c r="A333" s="8" t="str">
        <f t="shared" si="15"/>
        <v/>
      </c>
      <c r="D333" t="str">
        <f>IF(B333&gt;10002,VLOOKUP("*"&amp;G333&amp;"*",IF({1,0},文件名整理!A:A,文件名整理!#REF!),1,0),"")</f>
        <v/>
      </c>
      <c r="H333" s="10" t="str">
        <f t="shared" si="16"/>
        <v/>
      </c>
    </row>
    <row r="334" spans="1:8" x14ac:dyDescent="0.2">
      <c r="A334" s="8" t="str">
        <f t="shared" si="15"/>
        <v/>
      </c>
      <c r="D334" t="str">
        <f>IF(B334&gt;10002,VLOOKUP("*"&amp;G334&amp;"*",IF({1,0},文件名整理!A:A,文件名整理!#REF!),1,0),"")</f>
        <v/>
      </c>
      <c r="H334" s="10" t="str">
        <f t="shared" si="16"/>
        <v/>
      </c>
    </row>
    <row r="335" spans="1:8" x14ac:dyDescent="0.2">
      <c r="A335" s="8" t="str">
        <f t="shared" si="15"/>
        <v/>
      </c>
      <c r="D335" t="str">
        <f>IF(B335&gt;10002,VLOOKUP("*"&amp;G335&amp;"*",IF({1,0},文件名整理!A:A,文件名整理!#REF!),1,0),"")</f>
        <v/>
      </c>
      <c r="H335" s="10" t="str">
        <f t="shared" si="16"/>
        <v/>
      </c>
    </row>
    <row r="336" spans="1:8" x14ac:dyDescent="0.2">
      <c r="A336" s="8" t="str">
        <f t="shared" si="15"/>
        <v/>
      </c>
      <c r="D336" t="str">
        <f>IF(B336&gt;10002,VLOOKUP("*"&amp;G336&amp;"*",IF({1,0},文件名整理!A:A,文件名整理!#REF!),1,0),"")</f>
        <v/>
      </c>
      <c r="H336" s="10" t="str">
        <f t="shared" si="16"/>
        <v/>
      </c>
    </row>
    <row r="337" spans="1:8" x14ac:dyDescent="0.2">
      <c r="A337" s="8" t="str">
        <f t="shared" si="15"/>
        <v/>
      </c>
      <c r="D337" t="str">
        <f>IF(B337&gt;10002,VLOOKUP("*"&amp;G337&amp;"*",IF({1,0},文件名整理!A:A,文件名整理!#REF!),1,0),"")</f>
        <v/>
      </c>
      <c r="H337" s="10" t="str">
        <f t="shared" si="16"/>
        <v/>
      </c>
    </row>
    <row r="338" spans="1:8" x14ac:dyDescent="0.2">
      <c r="A338" s="8" t="str">
        <f t="shared" si="15"/>
        <v/>
      </c>
      <c r="D338" t="str">
        <f>IF(B338&gt;10002,VLOOKUP("*"&amp;G338&amp;"*",IF({1,0},文件名整理!A:A,文件名整理!#REF!),1,0),"")</f>
        <v/>
      </c>
      <c r="H338" s="10" t="str">
        <f t="shared" si="16"/>
        <v/>
      </c>
    </row>
    <row r="339" spans="1:8" x14ac:dyDescent="0.2">
      <c r="A339" s="8" t="str">
        <f t="shared" si="15"/>
        <v/>
      </c>
      <c r="D339" t="str">
        <f>IF(B339&gt;10002,VLOOKUP("*"&amp;G339&amp;"*",IF({1,0},文件名整理!A:A,文件名整理!#REF!),1,0),"")</f>
        <v/>
      </c>
      <c r="H339" s="10" t="str">
        <f t="shared" si="16"/>
        <v/>
      </c>
    </row>
    <row r="340" spans="1:8" x14ac:dyDescent="0.2">
      <c r="A340" s="8" t="str">
        <f t="shared" si="15"/>
        <v/>
      </c>
      <c r="D340" t="str">
        <f>IF(B340&gt;10002,VLOOKUP("*"&amp;G340&amp;"*",IF({1,0},文件名整理!A:A,文件名整理!#REF!),1,0),"")</f>
        <v/>
      </c>
      <c r="H340" s="10" t="str">
        <f t="shared" si="16"/>
        <v/>
      </c>
    </row>
    <row r="341" spans="1:8" x14ac:dyDescent="0.2">
      <c r="A341" s="8" t="str">
        <f t="shared" si="15"/>
        <v/>
      </c>
      <c r="D341" t="str">
        <f>IF(B341&gt;10002,VLOOKUP("*"&amp;G341&amp;"*",IF({1,0},文件名整理!A:A,文件名整理!#REF!),1,0),"")</f>
        <v/>
      </c>
      <c r="H341" s="10" t="str">
        <f t="shared" si="16"/>
        <v/>
      </c>
    </row>
    <row r="342" spans="1:8" x14ac:dyDescent="0.2">
      <c r="A342" s="8" t="str">
        <f t="shared" si="15"/>
        <v/>
      </c>
      <c r="D342" t="str">
        <f>IF(B342&gt;10002,VLOOKUP("*"&amp;G342&amp;"*",IF({1,0},文件名整理!A:A,文件名整理!#REF!),1,0),"")</f>
        <v/>
      </c>
      <c r="H342" s="10" t="str">
        <f t="shared" si="16"/>
        <v/>
      </c>
    </row>
    <row r="343" spans="1:8" x14ac:dyDescent="0.2">
      <c r="A343" s="8" t="str">
        <f t="shared" si="15"/>
        <v/>
      </c>
      <c r="D343" t="str">
        <f>IF(B343&gt;10002,VLOOKUP("*"&amp;G343&amp;"*",IF({1,0},文件名整理!A:A,文件名整理!#REF!),1,0),"")</f>
        <v/>
      </c>
      <c r="H343" s="10" t="str">
        <f t="shared" si="16"/>
        <v/>
      </c>
    </row>
    <row r="344" spans="1:8" x14ac:dyDescent="0.2">
      <c r="A344" s="8" t="str">
        <f t="shared" si="15"/>
        <v/>
      </c>
      <c r="D344" t="str">
        <f>IF(B344&gt;10002,VLOOKUP("*"&amp;G344&amp;"*",IF({1,0},文件名整理!A:A,文件名整理!#REF!),1,0),"")</f>
        <v/>
      </c>
      <c r="H344" s="10" t="str">
        <f t="shared" si="16"/>
        <v/>
      </c>
    </row>
    <row r="345" spans="1:8" x14ac:dyDescent="0.2">
      <c r="A345" s="8" t="str">
        <f t="shared" si="15"/>
        <v/>
      </c>
      <c r="D345" t="str">
        <f>IF(B345&gt;10002,VLOOKUP("*"&amp;G345&amp;"*",IF({1,0},文件名整理!A:A,文件名整理!#REF!),1,0),"")</f>
        <v/>
      </c>
      <c r="H345" s="10" t="str">
        <f t="shared" si="16"/>
        <v/>
      </c>
    </row>
    <row r="346" spans="1:8" x14ac:dyDescent="0.2">
      <c r="A346" s="8" t="str">
        <f t="shared" si="15"/>
        <v/>
      </c>
      <c r="D346" t="str">
        <f>IF(B346&gt;10002,VLOOKUP("*"&amp;G346&amp;"*",IF({1,0},文件名整理!A:A,文件名整理!#REF!),1,0),"")</f>
        <v/>
      </c>
      <c r="H346" s="10" t="str">
        <f t="shared" si="16"/>
        <v/>
      </c>
    </row>
    <row r="347" spans="1:8" x14ac:dyDescent="0.2">
      <c r="A347" s="8" t="str">
        <f t="shared" si="15"/>
        <v/>
      </c>
      <c r="D347" t="str">
        <f>IF(B347&gt;10002,VLOOKUP("*"&amp;G347&amp;"*",IF({1,0},文件名整理!A:A,文件名整理!#REF!),1,0),"")</f>
        <v/>
      </c>
      <c r="H347" s="10" t="str">
        <f t="shared" si="16"/>
        <v/>
      </c>
    </row>
    <row r="348" spans="1:8" x14ac:dyDescent="0.2">
      <c r="A348" s="8" t="str">
        <f t="shared" si="15"/>
        <v/>
      </c>
      <c r="D348" t="str">
        <f>IF(B348&gt;10002,VLOOKUP("*"&amp;G348&amp;"*",IF({1,0},文件名整理!A:A,文件名整理!#REF!),1,0),"")</f>
        <v/>
      </c>
      <c r="H348" s="10" t="str">
        <f t="shared" si="16"/>
        <v/>
      </c>
    </row>
    <row r="349" spans="1:8" x14ac:dyDescent="0.2">
      <c r="A349" s="8" t="str">
        <f t="shared" si="15"/>
        <v/>
      </c>
      <c r="D349" t="str">
        <f>IF(B349&gt;10002,VLOOKUP("*"&amp;G349&amp;"*",IF({1,0},文件名整理!A:A,文件名整理!#REF!),1,0),"")</f>
        <v/>
      </c>
      <c r="H349" s="10" t="str">
        <f t="shared" si="16"/>
        <v/>
      </c>
    </row>
    <row r="350" spans="1:8" x14ac:dyDescent="0.2">
      <c r="A350" s="8" t="str">
        <f t="shared" si="15"/>
        <v/>
      </c>
      <c r="D350" t="str">
        <f>IF(B350&gt;10002,VLOOKUP("*"&amp;G350&amp;"*",IF({1,0},文件名整理!A:A,文件名整理!#REF!),1,0),"")</f>
        <v/>
      </c>
      <c r="H350" s="10" t="str">
        <f t="shared" si="16"/>
        <v/>
      </c>
    </row>
    <row r="351" spans="1:8" x14ac:dyDescent="0.2">
      <c r="A351" s="8" t="str">
        <f t="shared" si="15"/>
        <v/>
      </c>
      <c r="D351" t="str">
        <f>IF(B351&gt;10002,VLOOKUP("*"&amp;G351&amp;"*",IF({1,0},文件名整理!A:A,文件名整理!#REF!),1,0),"")</f>
        <v/>
      </c>
      <c r="H351" s="10" t="str">
        <f t="shared" si="16"/>
        <v/>
      </c>
    </row>
    <row r="352" spans="1:8" x14ac:dyDescent="0.2">
      <c r="A352" s="8" t="str">
        <f t="shared" si="15"/>
        <v/>
      </c>
      <c r="D352" t="str">
        <f>IF(B352&gt;10002,VLOOKUP("*"&amp;G352&amp;"*",IF({1,0},文件名整理!A:A,文件名整理!#REF!),1,0),"")</f>
        <v/>
      </c>
      <c r="H352" s="10" t="str">
        <f t="shared" si="16"/>
        <v/>
      </c>
    </row>
    <row r="353" spans="1:8" x14ac:dyDescent="0.2">
      <c r="A353" s="8" t="str">
        <f t="shared" si="15"/>
        <v/>
      </c>
      <c r="D353" t="str">
        <f>IF(B353&gt;10002,VLOOKUP("*"&amp;G353&amp;"*",IF({1,0},文件名整理!A:A,文件名整理!#REF!),1,0),"")</f>
        <v/>
      </c>
      <c r="H353" s="10" t="str">
        <f t="shared" si="16"/>
        <v/>
      </c>
    </row>
    <row r="354" spans="1:8" x14ac:dyDescent="0.2">
      <c r="A354" s="8" t="str">
        <f t="shared" si="15"/>
        <v/>
      </c>
      <c r="D354" t="str">
        <f>IF(B354&gt;10002,VLOOKUP("*"&amp;G354&amp;"*",IF({1,0},文件名整理!A:A,文件名整理!#REF!),1,0),"")</f>
        <v/>
      </c>
      <c r="H354" s="10" t="str">
        <f t="shared" si="16"/>
        <v/>
      </c>
    </row>
    <row r="355" spans="1:8" x14ac:dyDescent="0.2">
      <c r="A355" s="8" t="str">
        <f t="shared" si="15"/>
        <v/>
      </c>
      <c r="D355" t="str">
        <f>IF(B355&gt;10002,VLOOKUP("*"&amp;G355&amp;"*",IF({1,0},文件名整理!A:A,文件名整理!#REF!),1,0),"")</f>
        <v/>
      </c>
      <c r="H355" s="10" t="str">
        <f t="shared" si="16"/>
        <v/>
      </c>
    </row>
    <row r="356" spans="1:8" x14ac:dyDescent="0.2">
      <c r="A356" s="8" t="str">
        <f t="shared" si="15"/>
        <v/>
      </c>
      <c r="D356" t="str">
        <f>IF(B356&gt;10002,VLOOKUP("*"&amp;G356&amp;"*",IF({1,0},文件名整理!A:A,文件名整理!#REF!),1,0),"")</f>
        <v/>
      </c>
      <c r="H356" s="10" t="str">
        <f t="shared" si="16"/>
        <v/>
      </c>
    </row>
    <row r="357" spans="1:8" x14ac:dyDescent="0.2">
      <c r="A357" s="8" t="str">
        <f t="shared" si="15"/>
        <v/>
      </c>
      <c r="D357" t="str">
        <f>IF(B357&gt;10002,VLOOKUP("*"&amp;G357&amp;"*",IF({1,0},文件名整理!A:A,文件名整理!#REF!),1,0),"")</f>
        <v/>
      </c>
      <c r="H357" s="10" t="str">
        <f t="shared" si="16"/>
        <v/>
      </c>
    </row>
    <row r="358" spans="1:8" x14ac:dyDescent="0.2">
      <c r="A358" s="8" t="str">
        <f t="shared" si="15"/>
        <v/>
      </c>
      <c r="D358" t="str">
        <f>IF(B358&gt;10002,VLOOKUP("*"&amp;G358&amp;"*",IF({1,0},文件名整理!A:A,文件名整理!#REF!),1,0),"")</f>
        <v/>
      </c>
      <c r="H358" s="10" t="str">
        <f t="shared" si="16"/>
        <v/>
      </c>
    </row>
    <row r="359" spans="1:8" x14ac:dyDescent="0.2">
      <c r="A359" s="8" t="str">
        <f t="shared" si="15"/>
        <v/>
      </c>
      <c r="D359" t="str">
        <f>IF(B359&gt;10002,VLOOKUP("*"&amp;G359&amp;"*",IF({1,0},文件名整理!A:A,文件名整理!#REF!),1,0),"")</f>
        <v/>
      </c>
      <c r="H359" s="10" t="str">
        <f t="shared" si="16"/>
        <v/>
      </c>
    </row>
    <row r="360" spans="1:8" x14ac:dyDescent="0.2">
      <c r="A360" s="8" t="str">
        <f t="shared" si="15"/>
        <v/>
      </c>
      <c r="D360" t="str">
        <f>IF(B360&gt;10002,VLOOKUP("*"&amp;G360&amp;"*",IF({1,0},文件名整理!A:A,文件名整理!#REF!),1,0),"")</f>
        <v/>
      </c>
      <c r="H360" s="10" t="str">
        <f t="shared" si="16"/>
        <v/>
      </c>
    </row>
    <row r="361" spans="1:8" x14ac:dyDescent="0.2">
      <c r="A361" s="8" t="str">
        <f t="shared" si="15"/>
        <v/>
      </c>
      <c r="D361" t="str">
        <f>IF(B361&gt;10002,VLOOKUP("*"&amp;G361&amp;"*",IF({1,0},文件名整理!A:A,文件名整理!#REF!),1,0),"")</f>
        <v/>
      </c>
      <c r="H361" s="10" t="str">
        <f t="shared" si="16"/>
        <v/>
      </c>
    </row>
    <row r="362" spans="1:8" x14ac:dyDescent="0.2">
      <c r="A362" s="8" t="str">
        <f t="shared" si="15"/>
        <v/>
      </c>
      <c r="D362" t="str">
        <f>IF(B362&gt;10002,VLOOKUP("*"&amp;G362&amp;"*",IF({1,0},文件名整理!A:A,文件名整理!#REF!),1,0),"")</f>
        <v/>
      </c>
      <c r="H362" s="10" t="str">
        <f t="shared" si="16"/>
        <v/>
      </c>
    </row>
    <row r="363" spans="1:8" x14ac:dyDescent="0.2">
      <c r="A363" s="8" t="str">
        <f t="shared" si="15"/>
        <v/>
      </c>
      <c r="D363" t="str">
        <f>IF(B363&gt;10002,VLOOKUP("*"&amp;G363&amp;"*",IF({1,0},文件名整理!A:A,文件名整理!#REF!),1,0),"")</f>
        <v/>
      </c>
      <c r="H363" s="10" t="str">
        <f t="shared" si="16"/>
        <v/>
      </c>
    </row>
    <row r="364" spans="1:8" x14ac:dyDescent="0.2">
      <c r="A364" s="8" t="str">
        <f t="shared" si="15"/>
        <v/>
      </c>
      <c r="D364" t="str">
        <f>IF(B364&gt;10002,VLOOKUP("*"&amp;G364&amp;"*",IF({1,0},文件名整理!A:A,文件名整理!#REF!),1,0),"")</f>
        <v/>
      </c>
      <c r="H364" s="10" t="str">
        <f t="shared" si="16"/>
        <v/>
      </c>
    </row>
    <row r="365" spans="1:8" x14ac:dyDescent="0.2">
      <c r="A365" s="8" t="str">
        <f t="shared" si="15"/>
        <v/>
      </c>
      <c r="D365" t="str">
        <f>IF(B365&gt;10002,VLOOKUP("*"&amp;G365&amp;"*",IF({1,0},文件名整理!A:A,文件名整理!#REF!),1,0),"")</f>
        <v/>
      </c>
      <c r="H365" s="10" t="str">
        <f t="shared" si="16"/>
        <v/>
      </c>
    </row>
    <row r="366" spans="1:8" x14ac:dyDescent="0.2">
      <c r="A366" s="8" t="str">
        <f t="shared" si="15"/>
        <v/>
      </c>
      <c r="D366" t="str">
        <f>IF(B366&gt;10002,VLOOKUP("*"&amp;G366&amp;"*",IF({1,0},文件名整理!A:A,文件名整理!#REF!),1,0),"")</f>
        <v/>
      </c>
      <c r="H366" s="10" t="str">
        <f t="shared" si="16"/>
        <v/>
      </c>
    </row>
    <row r="367" spans="1:8" x14ac:dyDescent="0.2">
      <c r="A367" s="8" t="str">
        <f t="shared" si="15"/>
        <v/>
      </c>
      <c r="D367" t="str">
        <f>IF(B367&gt;10002,VLOOKUP("*"&amp;G367&amp;"*",IF({1,0},文件名整理!A:A,文件名整理!#REF!),1,0),"")</f>
        <v/>
      </c>
      <c r="H367" s="10" t="str">
        <f t="shared" si="16"/>
        <v/>
      </c>
    </row>
    <row r="368" spans="1:8" x14ac:dyDescent="0.2">
      <c r="A368" s="8" t="str">
        <f t="shared" si="15"/>
        <v/>
      </c>
      <c r="D368" t="str">
        <f>IF(B368&gt;10002,VLOOKUP("*"&amp;G368&amp;"*",IF({1,0},文件名整理!A:A,文件名整理!#REF!),1,0),"")</f>
        <v/>
      </c>
      <c r="H368" s="10" t="str">
        <f t="shared" si="16"/>
        <v/>
      </c>
    </row>
    <row r="369" spans="1:8" x14ac:dyDescent="0.2">
      <c r="A369" s="8" t="str">
        <f t="shared" si="15"/>
        <v/>
      </c>
      <c r="D369" t="str">
        <f>IF(B369&gt;10002,VLOOKUP("*"&amp;G369&amp;"*",IF({1,0},文件名整理!A:A,文件名整理!#REF!),1,0),"")</f>
        <v/>
      </c>
      <c r="H369" s="10" t="str">
        <f t="shared" si="16"/>
        <v/>
      </c>
    </row>
    <row r="370" spans="1:8" x14ac:dyDescent="0.2">
      <c r="A370" s="8" t="str">
        <f t="shared" si="15"/>
        <v/>
      </c>
      <c r="D370" t="str">
        <f>IF(B370&gt;10002,VLOOKUP("*"&amp;G370&amp;"*",IF({1,0},文件名整理!A:A,文件名整理!#REF!),1,0),"")</f>
        <v/>
      </c>
      <c r="H370" s="10" t="str">
        <f t="shared" si="16"/>
        <v/>
      </c>
    </row>
    <row r="371" spans="1:8" x14ac:dyDescent="0.2">
      <c r="A371" s="8" t="str">
        <f t="shared" si="15"/>
        <v/>
      </c>
      <c r="D371" t="str">
        <f>IF(B371&gt;10002,VLOOKUP("*"&amp;G371&amp;"*",IF({1,0},文件名整理!A:A,文件名整理!#REF!),1,0),"")</f>
        <v/>
      </c>
      <c r="H371" s="10" t="str">
        <f t="shared" si="16"/>
        <v/>
      </c>
    </row>
    <row r="372" spans="1:8" x14ac:dyDescent="0.2">
      <c r="A372" s="8" t="str">
        <f t="shared" si="15"/>
        <v/>
      </c>
      <c r="D372" t="str">
        <f>IF(B372&gt;10002,VLOOKUP("*"&amp;G372&amp;"*",IF({1,0},文件名整理!A:A,文件名整理!#REF!),1,0),"")</f>
        <v/>
      </c>
      <c r="H372" s="10" t="str">
        <f t="shared" si="16"/>
        <v/>
      </c>
    </row>
    <row r="373" spans="1:8" x14ac:dyDescent="0.2">
      <c r="A373" s="8" t="str">
        <f t="shared" si="15"/>
        <v/>
      </c>
      <c r="D373" t="str">
        <f>IF(B373&gt;10002,VLOOKUP("*"&amp;G373&amp;"*",IF({1,0},文件名整理!A:A,文件名整理!#REF!),1,0),"")</f>
        <v/>
      </c>
      <c r="H373" s="10" t="str">
        <f t="shared" si="16"/>
        <v/>
      </c>
    </row>
    <row r="374" spans="1:8" x14ac:dyDescent="0.2">
      <c r="A374" s="8" t="str">
        <f t="shared" si="15"/>
        <v/>
      </c>
      <c r="D374" t="str">
        <f>IF(B374&gt;10002,VLOOKUP("*"&amp;G374&amp;"*",IF({1,0},文件名整理!A:A,文件名整理!#REF!),1,0),"")</f>
        <v/>
      </c>
      <c r="H374" s="10" t="str">
        <f t="shared" si="16"/>
        <v/>
      </c>
    </row>
    <row r="375" spans="1:8" x14ac:dyDescent="0.2">
      <c r="A375" s="8" t="str">
        <f t="shared" si="15"/>
        <v/>
      </c>
      <c r="D375" t="str">
        <f>IF(B375&gt;10002,VLOOKUP("*"&amp;G375&amp;"*",IF({1,0},文件名整理!A:A,文件名整理!#REF!),1,0),"")</f>
        <v/>
      </c>
      <c r="H375" s="10" t="str">
        <f t="shared" si="16"/>
        <v/>
      </c>
    </row>
    <row r="376" spans="1:8" x14ac:dyDescent="0.2">
      <c r="A376" s="8" t="str">
        <f t="shared" si="15"/>
        <v/>
      </c>
      <c r="D376" t="str">
        <f>IF(B376&gt;10002,VLOOKUP("*"&amp;G376&amp;"*",IF({1,0},文件名整理!A:A,文件名整理!#REF!),1,0),"")</f>
        <v/>
      </c>
      <c r="H376" s="10" t="str">
        <f t="shared" si="16"/>
        <v/>
      </c>
    </row>
    <row r="377" spans="1:8" x14ac:dyDescent="0.2">
      <c r="A377" s="8" t="str">
        <f t="shared" si="15"/>
        <v/>
      </c>
      <c r="D377" t="str">
        <f>IF(B377&gt;10002,VLOOKUP("*"&amp;G377&amp;"*",IF({1,0},文件名整理!A:A,文件名整理!#REF!),1,0),"")</f>
        <v/>
      </c>
      <c r="H377" s="10" t="str">
        <f t="shared" si="16"/>
        <v/>
      </c>
    </row>
    <row r="378" spans="1:8" x14ac:dyDescent="0.2">
      <c r="A378" s="8" t="str">
        <f t="shared" si="15"/>
        <v/>
      </c>
      <c r="D378" t="str">
        <f>IF(B378&gt;10002,VLOOKUP("*"&amp;G378&amp;"*",IF({1,0},文件名整理!A:A,文件名整理!#REF!),1,0),"")</f>
        <v/>
      </c>
      <c r="H378" s="10" t="str">
        <f t="shared" si="16"/>
        <v/>
      </c>
    </row>
    <row r="379" spans="1:8" x14ac:dyDescent="0.2">
      <c r="A379" s="8" t="str">
        <f t="shared" si="15"/>
        <v/>
      </c>
      <c r="D379" t="str">
        <f>IF(B379&gt;10002,VLOOKUP("*"&amp;G379&amp;"*",IF({1,0},文件名整理!A:A,文件名整理!#REF!),1,0),"")</f>
        <v/>
      </c>
      <c r="H379" s="10" t="str">
        <f t="shared" si="16"/>
        <v/>
      </c>
    </row>
    <row r="380" spans="1:8" x14ac:dyDescent="0.2">
      <c r="A380" s="8" t="str">
        <f t="shared" si="15"/>
        <v/>
      </c>
      <c r="D380" t="str">
        <f>IF(B380&gt;10002,VLOOKUP("*"&amp;G380&amp;"*",IF({1,0},文件名整理!A:A,文件名整理!#REF!),1,0),"")</f>
        <v/>
      </c>
      <c r="H380" s="10" t="str">
        <f t="shared" si="16"/>
        <v/>
      </c>
    </row>
    <row r="381" spans="1:8" x14ac:dyDescent="0.2">
      <c r="A381" s="8" t="str">
        <f t="shared" si="15"/>
        <v/>
      </c>
      <c r="D381" t="str">
        <f>IF(B381&gt;10002,VLOOKUP("*"&amp;G381&amp;"*",IF({1,0},文件名整理!A:A,文件名整理!#REF!),1,0),"")</f>
        <v/>
      </c>
      <c r="H381" s="10" t="str">
        <f t="shared" si="16"/>
        <v/>
      </c>
    </row>
    <row r="382" spans="1:8" x14ac:dyDescent="0.2">
      <c r="A382" s="8" t="str">
        <f t="shared" si="15"/>
        <v/>
      </c>
      <c r="D382" t="str">
        <f>IF(B382&gt;10002,VLOOKUP("*"&amp;G382&amp;"*",IF({1,0},文件名整理!A:A,文件名整理!#REF!),1,0),"")</f>
        <v/>
      </c>
      <c r="H382" s="10" t="str">
        <f t="shared" si="16"/>
        <v/>
      </c>
    </row>
    <row r="383" spans="1:8" x14ac:dyDescent="0.2">
      <c r="A383" s="8" t="str">
        <f t="shared" si="15"/>
        <v/>
      </c>
      <c r="D383" t="str">
        <f>IF(B383&gt;10002,VLOOKUP("*"&amp;G383&amp;"*",IF({1,0},文件名整理!A:A,文件名整理!#REF!),1,0),"")</f>
        <v/>
      </c>
      <c r="H383" s="10" t="str">
        <f t="shared" si="16"/>
        <v/>
      </c>
    </row>
    <row r="384" spans="1:8" x14ac:dyDescent="0.2">
      <c r="A384" s="8" t="str">
        <f t="shared" si="15"/>
        <v/>
      </c>
      <c r="D384" t="str">
        <f>IF(B384&gt;10002,VLOOKUP("*"&amp;G384&amp;"*",IF({1,0},文件名整理!A:A,文件名整理!#REF!),1,0),"")</f>
        <v/>
      </c>
      <c r="H384" s="10" t="str">
        <f t="shared" si="16"/>
        <v/>
      </c>
    </row>
    <row r="385" spans="1:8" x14ac:dyDescent="0.2">
      <c r="A385" s="8" t="str">
        <f t="shared" si="15"/>
        <v/>
      </c>
      <c r="D385" t="str">
        <f>IF(B385&gt;10002,VLOOKUP("*"&amp;G385&amp;"*",IF({1,0},文件名整理!A:A,文件名整理!#REF!),1,0),"")</f>
        <v/>
      </c>
      <c r="H385" s="10" t="str">
        <f t="shared" si="16"/>
        <v/>
      </c>
    </row>
    <row r="386" spans="1:8" x14ac:dyDescent="0.2">
      <c r="A386" s="8" t="str">
        <f t="shared" si="15"/>
        <v/>
      </c>
      <c r="D386" t="str">
        <f>IF(B386&gt;10002,VLOOKUP("*"&amp;G386&amp;"*",IF({1,0},文件名整理!A:A,文件名整理!#REF!),1,0),"")</f>
        <v/>
      </c>
      <c r="H386" s="10" t="str">
        <f t="shared" si="16"/>
        <v/>
      </c>
    </row>
    <row r="387" spans="1:8" x14ac:dyDescent="0.2">
      <c r="A387" s="8" t="str">
        <f t="shared" si="15"/>
        <v/>
      </c>
      <c r="D387" t="str">
        <f>IF(B387&gt;10002,VLOOKUP("*"&amp;G387&amp;"*",IF({1,0},文件名整理!A:A,文件名整理!#REF!),1,0),"")</f>
        <v/>
      </c>
      <c r="H387" s="10" t="str">
        <f t="shared" si="16"/>
        <v/>
      </c>
    </row>
    <row r="388" spans="1:8" x14ac:dyDescent="0.2">
      <c r="A388" s="8" t="str">
        <f t="shared" si="15"/>
        <v/>
      </c>
      <c r="D388" t="str">
        <f>IF(B388&gt;10002,VLOOKUP("*"&amp;G388&amp;"*",IF({1,0},文件名整理!A:A,文件名整理!#REF!),1,0),"")</f>
        <v/>
      </c>
      <c r="H388" s="10" t="str">
        <f t="shared" si="16"/>
        <v/>
      </c>
    </row>
    <row r="389" spans="1:8" x14ac:dyDescent="0.2">
      <c r="A389" s="8" t="str">
        <f t="shared" ref="A389:A452" si="17">IF(B389&gt;10002,IF(H389&gt;H388,H389*10000+1,A388+1),"")</f>
        <v/>
      </c>
      <c r="D389" t="str">
        <f>IF(B389&gt;10002,VLOOKUP("*"&amp;G389&amp;"*",IF({1,0},文件名整理!A:A,文件名整理!#REF!),1,0),"")</f>
        <v/>
      </c>
      <c r="H389" s="10" t="str">
        <f t="shared" ref="H389:H452" si="18">IF(B389&gt;10002,VALUE(LEFT(D389,FIND("_",D389)-1+0)),"")</f>
        <v/>
      </c>
    </row>
    <row r="390" spans="1:8" x14ac:dyDescent="0.2">
      <c r="A390" s="8" t="str">
        <f t="shared" si="17"/>
        <v/>
      </c>
      <c r="D390" t="str">
        <f>IF(B390&gt;10002,VLOOKUP("*"&amp;G390&amp;"*",IF({1,0},文件名整理!A:A,文件名整理!#REF!),1,0),"")</f>
        <v/>
      </c>
      <c r="H390" s="10" t="str">
        <f t="shared" si="18"/>
        <v/>
      </c>
    </row>
    <row r="391" spans="1:8" x14ac:dyDescent="0.2">
      <c r="A391" s="8" t="str">
        <f t="shared" si="17"/>
        <v/>
      </c>
      <c r="D391" t="str">
        <f>IF(B391&gt;10002,VLOOKUP("*"&amp;G391&amp;"*",IF({1,0},文件名整理!A:A,文件名整理!#REF!),1,0),"")</f>
        <v/>
      </c>
      <c r="H391" s="10" t="str">
        <f t="shared" si="18"/>
        <v/>
      </c>
    </row>
    <row r="392" spans="1:8" x14ac:dyDescent="0.2">
      <c r="A392" s="8" t="str">
        <f t="shared" si="17"/>
        <v/>
      </c>
      <c r="D392" t="str">
        <f>IF(B392&gt;10002,VLOOKUP("*"&amp;G392&amp;"*",IF({1,0},文件名整理!A:A,文件名整理!#REF!),1,0),"")</f>
        <v/>
      </c>
      <c r="H392" s="10" t="str">
        <f t="shared" si="18"/>
        <v/>
      </c>
    </row>
    <row r="393" spans="1:8" x14ac:dyDescent="0.2">
      <c r="A393" s="8" t="str">
        <f t="shared" si="17"/>
        <v/>
      </c>
      <c r="D393" t="str">
        <f>IF(B393&gt;10002,VLOOKUP("*"&amp;G393&amp;"*",IF({1,0},文件名整理!A:A,文件名整理!#REF!),1,0),"")</f>
        <v/>
      </c>
      <c r="H393" s="10" t="str">
        <f t="shared" si="18"/>
        <v/>
      </c>
    </row>
    <row r="394" spans="1:8" x14ac:dyDescent="0.2">
      <c r="A394" s="8" t="str">
        <f t="shared" si="17"/>
        <v/>
      </c>
      <c r="D394" t="str">
        <f>IF(B394&gt;10002,VLOOKUP("*"&amp;G394&amp;"*",IF({1,0},文件名整理!A:A,文件名整理!#REF!),1,0),"")</f>
        <v/>
      </c>
      <c r="H394" s="10" t="str">
        <f t="shared" si="18"/>
        <v/>
      </c>
    </row>
    <row r="395" spans="1:8" x14ac:dyDescent="0.2">
      <c r="A395" s="8" t="str">
        <f t="shared" si="17"/>
        <v/>
      </c>
      <c r="D395" t="str">
        <f>IF(B395&gt;10002,VLOOKUP("*"&amp;G395&amp;"*",IF({1,0},文件名整理!A:A,文件名整理!#REF!),1,0),"")</f>
        <v/>
      </c>
      <c r="H395" s="10" t="str">
        <f t="shared" si="18"/>
        <v/>
      </c>
    </row>
    <row r="396" spans="1:8" x14ac:dyDescent="0.2">
      <c r="A396" s="8" t="str">
        <f t="shared" si="17"/>
        <v/>
      </c>
      <c r="D396" t="str">
        <f>IF(B396&gt;10002,VLOOKUP("*"&amp;G396&amp;"*",IF({1,0},文件名整理!A:A,文件名整理!#REF!),1,0),"")</f>
        <v/>
      </c>
      <c r="H396" s="10" t="str">
        <f t="shared" si="18"/>
        <v/>
      </c>
    </row>
    <row r="397" spans="1:8" x14ac:dyDescent="0.2">
      <c r="A397" s="8" t="str">
        <f t="shared" si="17"/>
        <v/>
      </c>
      <c r="D397" t="str">
        <f>IF(B397&gt;10002,VLOOKUP("*"&amp;G397&amp;"*",IF({1,0},文件名整理!A:A,文件名整理!#REF!),1,0),"")</f>
        <v/>
      </c>
      <c r="H397" s="10" t="str">
        <f t="shared" si="18"/>
        <v/>
      </c>
    </row>
    <row r="398" spans="1:8" x14ac:dyDescent="0.2">
      <c r="A398" s="8" t="str">
        <f t="shared" si="17"/>
        <v/>
      </c>
      <c r="D398" t="str">
        <f>IF(B398&gt;10002,VLOOKUP("*"&amp;G398&amp;"*",IF({1,0},文件名整理!A:A,文件名整理!#REF!),1,0),"")</f>
        <v/>
      </c>
      <c r="H398" s="10" t="str">
        <f t="shared" si="18"/>
        <v/>
      </c>
    </row>
    <row r="399" spans="1:8" x14ac:dyDescent="0.2">
      <c r="A399" s="8" t="str">
        <f t="shared" si="17"/>
        <v/>
      </c>
      <c r="D399" t="str">
        <f>IF(B399&gt;10002,VLOOKUP("*"&amp;G399&amp;"*",IF({1,0},文件名整理!A:A,文件名整理!#REF!),1,0),"")</f>
        <v/>
      </c>
      <c r="H399" s="10" t="str">
        <f t="shared" si="18"/>
        <v/>
      </c>
    </row>
    <row r="400" spans="1:8" x14ac:dyDescent="0.2">
      <c r="A400" s="8" t="str">
        <f t="shared" si="17"/>
        <v/>
      </c>
      <c r="D400" t="str">
        <f>IF(B400&gt;10002,VLOOKUP("*"&amp;G400&amp;"*",IF({1,0},文件名整理!A:A,文件名整理!#REF!),1,0),"")</f>
        <v/>
      </c>
      <c r="H400" s="10" t="str">
        <f t="shared" si="18"/>
        <v/>
      </c>
    </row>
    <row r="401" spans="1:8" x14ac:dyDescent="0.2">
      <c r="A401" s="8" t="str">
        <f t="shared" si="17"/>
        <v/>
      </c>
      <c r="D401" t="str">
        <f>IF(B401&gt;10002,VLOOKUP("*"&amp;G401&amp;"*",IF({1,0},文件名整理!A:A,文件名整理!#REF!),1,0),"")</f>
        <v/>
      </c>
      <c r="H401" s="10" t="str">
        <f t="shared" si="18"/>
        <v/>
      </c>
    </row>
    <row r="402" spans="1:8" x14ac:dyDescent="0.2">
      <c r="A402" s="8" t="str">
        <f t="shared" si="17"/>
        <v/>
      </c>
      <c r="D402" t="str">
        <f>IF(B402&gt;10002,VLOOKUP("*"&amp;G402&amp;"*",IF({1,0},文件名整理!A:A,文件名整理!#REF!),1,0),"")</f>
        <v/>
      </c>
      <c r="H402" s="10" t="str">
        <f t="shared" si="18"/>
        <v/>
      </c>
    </row>
    <row r="403" spans="1:8" x14ac:dyDescent="0.2">
      <c r="A403" s="8" t="str">
        <f t="shared" si="17"/>
        <v/>
      </c>
      <c r="D403" t="str">
        <f>IF(B403&gt;10002,VLOOKUP("*"&amp;G403&amp;"*",IF({1,0},文件名整理!A:A,文件名整理!#REF!),1,0),"")</f>
        <v/>
      </c>
      <c r="H403" s="10" t="str">
        <f t="shared" si="18"/>
        <v/>
      </c>
    </row>
    <row r="404" spans="1:8" x14ac:dyDescent="0.2">
      <c r="A404" s="8" t="str">
        <f t="shared" si="17"/>
        <v/>
      </c>
      <c r="D404" t="str">
        <f>IF(B404&gt;10002,VLOOKUP("*"&amp;G404&amp;"*",IF({1,0},文件名整理!A:A,文件名整理!#REF!),1,0),"")</f>
        <v/>
      </c>
      <c r="H404" s="10" t="str">
        <f t="shared" si="18"/>
        <v/>
      </c>
    </row>
    <row r="405" spans="1:8" x14ac:dyDescent="0.2">
      <c r="A405" s="8" t="str">
        <f t="shared" si="17"/>
        <v/>
      </c>
      <c r="D405" t="str">
        <f>IF(B405&gt;10002,VLOOKUP("*"&amp;G405&amp;"*",IF({1,0},文件名整理!A:A,文件名整理!#REF!),1,0),"")</f>
        <v/>
      </c>
      <c r="H405" s="10" t="str">
        <f t="shared" si="18"/>
        <v/>
      </c>
    </row>
    <row r="406" spans="1:8" x14ac:dyDescent="0.2">
      <c r="A406" s="8" t="str">
        <f t="shared" si="17"/>
        <v/>
      </c>
      <c r="D406" t="str">
        <f>IF(B406&gt;10002,VLOOKUP("*"&amp;G406&amp;"*",IF({1,0},文件名整理!A:A,文件名整理!#REF!),1,0),"")</f>
        <v/>
      </c>
      <c r="H406" s="10" t="str">
        <f t="shared" si="18"/>
        <v/>
      </c>
    </row>
    <row r="407" spans="1:8" x14ac:dyDescent="0.2">
      <c r="A407" s="8" t="str">
        <f t="shared" si="17"/>
        <v/>
      </c>
      <c r="D407" t="str">
        <f>IF(B407&gt;10002,VLOOKUP("*"&amp;G407&amp;"*",IF({1,0},文件名整理!A:A,文件名整理!#REF!),1,0),"")</f>
        <v/>
      </c>
      <c r="H407" s="10" t="str">
        <f t="shared" si="18"/>
        <v/>
      </c>
    </row>
    <row r="408" spans="1:8" x14ac:dyDescent="0.2">
      <c r="A408" s="8" t="str">
        <f t="shared" si="17"/>
        <v/>
      </c>
      <c r="D408" t="str">
        <f>IF(B408&gt;10002,VLOOKUP("*"&amp;G408&amp;"*",IF({1,0},文件名整理!A:A,文件名整理!#REF!),1,0),"")</f>
        <v/>
      </c>
      <c r="H408" s="10" t="str">
        <f t="shared" si="18"/>
        <v/>
      </c>
    </row>
    <row r="409" spans="1:8" x14ac:dyDescent="0.2">
      <c r="A409" s="8" t="str">
        <f t="shared" si="17"/>
        <v/>
      </c>
      <c r="D409" t="str">
        <f>IF(B409&gt;10002,VLOOKUP("*"&amp;G409&amp;"*",IF({1,0},文件名整理!A:A,文件名整理!#REF!),1,0),"")</f>
        <v/>
      </c>
      <c r="H409" s="10" t="str">
        <f t="shared" si="18"/>
        <v/>
      </c>
    </row>
    <row r="410" spans="1:8" x14ac:dyDescent="0.2">
      <c r="A410" s="8" t="str">
        <f t="shared" si="17"/>
        <v/>
      </c>
      <c r="D410" t="str">
        <f>IF(B410&gt;10002,VLOOKUP("*"&amp;G410&amp;"*",IF({1,0},文件名整理!A:A,文件名整理!#REF!),1,0),"")</f>
        <v/>
      </c>
      <c r="H410" s="10" t="str">
        <f t="shared" si="18"/>
        <v/>
      </c>
    </row>
    <row r="411" spans="1:8" x14ac:dyDescent="0.2">
      <c r="A411" s="8" t="str">
        <f t="shared" si="17"/>
        <v/>
      </c>
      <c r="D411" t="str">
        <f>IF(B411&gt;10002,VLOOKUP("*"&amp;G411&amp;"*",IF({1,0},文件名整理!A:A,文件名整理!#REF!),1,0),"")</f>
        <v/>
      </c>
      <c r="H411" s="10" t="str">
        <f t="shared" si="18"/>
        <v/>
      </c>
    </row>
    <row r="412" spans="1:8" x14ac:dyDescent="0.2">
      <c r="A412" s="8" t="str">
        <f t="shared" si="17"/>
        <v/>
      </c>
      <c r="D412" t="str">
        <f>IF(B412&gt;10002,VLOOKUP("*"&amp;G412&amp;"*",IF({1,0},文件名整理!A:A,文件名整理!#REF!),1,0),"")</f>
        <v/>
      </c>
      <c r="H412" s="10" t="str">
        <f t="shared" si="18"/>
        <v/>
      </c>
    </row>
    <row r="413" spans="1:8" x14ac:dyDescent="0.2">
      <c r="A413" s="8" t="str">
        <f t="shared" si="17"/>
        <v/>
      </c>
      <c r="D413" t="str">
        <f>IF(B413&gt;10002,VLOOKUP("*"&amp;G413&amp;"*",IF({1,0},文件名整理!A:A,文件名整理!#REF!),1,0),"")</f>
        <v/>
      </c>
      <c r="H413" s="10" t="str">
        <f t="shared" si="18"/>
        <v/>
      </c>
    </row>
    <row r="414" spans="1:8" x14ac:dyDescent="0.2">
      <c r="A414" s="8" t="str">
        <f t="shared" si="17"/>
        <v/>
      </c>
      <c r="D414" t="str">
        <f>IF(B414&gt;10002,VLOOKUP("*"&amp;G414&amp;"*",IF({1,0},文件名整理!A:A,文件名整理!#REF!),1,0),"")</f>
        <v/>
      </c>
      <c r="H414" s="10" t="str">
        <f t="shared" si="18"/>
        <v/>
      </c>
    </row>
    <row r="415" spans="1:8" x14ac:dyDescent="0.2">
      <c r="A415" s="8" t="str">
        <f t="shared" si="17"/>
        <v/>
      </c>
      <c r="D415" t="str">
        <f>IF(B415&gt;10002,VLOOKUP("*"&amp;G415&amp;"*",IF({1,0},文件名整理!A:A,文件名整理!#REF!),1,0),"")</f>
        <v/>
      </c>
      <c r="H415" s="10" t="str">
        <f t="shared" si="18"/>
        <v/>
      </c>
    </row>
    <row r="416" spans="1:8" x14ac:dyDescent="0.2">
      <c r="A416" s="8" t="str">
        <f t="shared" si="17"/>
        <v/>
      </c>
      <c r="D416" t="str">
        <f>IF(B416&gt;10002,VLOOKUP("*"&amp;G416&amp;"*",IF({1,0},文件名整理!A:A,文件名整理!#REF!),1,0),"")</f>
        <v/>
      </c>
      <c r="H416" s="10" t="str">
        <f t="shared" si="18"/>
        <v/>
      </c>
    </row>
    <row r="417" spans="1:8" x14ac:dyDescent="0.2">
      <c r="A417" s="8" t="str">
        <f t="shared" si="17"/>
        <v/>
      </c>
      <c r="D417" t="str">
        <f>IF(B417&gt;10002,VLOOKUP("*"&amp;G417&amp;"*",IF({1,0},文件名整理!A:A,文件名整理!#REF!),1,0),"")</f>
        <v/>
      </c>
      <c r="H417" s="10" t="str">
        <f t="shared" si="18"/>
        <v/>
      </c>
    </row>
    <row r="418" spans="1:8" x14ac:dyDescent="0.2">
      <c r="A418" s="8" t="str">
        <f t="shared" si="17"/>
        <v/>
      </c>
      <c r="D418" t="str">
        <f>IF(B418&gt;10002,VLOOKUP("*"&amp;G418&amp;"*",IF({1,0},文件名整理!A:A,文件名整理!#REF!),1,0),"")</f>
        <v/>
      </c>
      <c r="H418" s="10" t="str">
        <f t="shared" si="18"/>
        <v/>
      </c>
    </row>
    <row r="419" spans="1:8" x14ac:dyDescent="0.2">
      <c r="A419" s="8" t="str">
        <f t="shared" si="17"/>
        <v/>
      </c>
      <c r="D419" t="str">
        <f>IF(B419&gt;10002,VLOOKUP("*"&amp;G419&amp;"*",IF({1,0},文件名整理!A:A,文件名整理!#REF!),1,0),"")</f>
        <v/>
      </c>
      <c r="H419" s="10" t="str">
        <f t="shared" si="18"/>
        <v/>
      </c>
    </row>
    <row r="420" spans="1:8" x14ac:dyDescent="0.2">
      <c r="A420" s="8" t="str">
        <f t="shared" si="17"/>
        <v/>
      </c>
      <c r="D420" t="str">
        <f>IF(B420&gt;10002,VLOOKUP("*"&amp;G420&amp;"*",IF({1,0},文件名整理!A:A,文件名整理!#REF!),1,0),"")</f>
        <v/>
      </c>
      <c r="H420" s="10" t="str">
        <f t="shared" si="18"/>
        <v/>
      </c>
    </row>
    <row r="421" spans="1:8" x14ac:dyDescent="0.2">
      <c r="A421" s="8" t="str">
        <f t="shared" si="17"/>
        <v/>
      </c>
      <c r="D421" t="str">
        <f>IF(B421&gt;10002,VLOOKUP("*"&amp;G421&amp;"*",IF({1,0},文件名整理!A:A,文件名整理!#REF!),1,0),"")</f>
        <v/>
      </c>
      <c r="H421" s="10" t="str">
        <f t="shared" si="18"/>
        <v/>
      </c>
    </row>
    <row r="422" spans="1:8" x14ac:dyDescent="0.2">
      <c r="A422" s="8" t="str">
        <f t="shared" si="17"/>
        <v/>
      </c>
      <c r="D422" t="str">
        <f>IF(B422&gt;10002,VLOOKUP("*"&amp;G422&amp;"*",IF({1,0},文件名整理!A:A,文件名整理!#REF!),1,0),"")</f>
        <v/>
      </c>
      <c r="H422" s="10" t="str">
        <f t="shared" si="18"/>
        <v/>
      </c>
    </row>
    <row r="423" spans="1:8" x14ac:dyDescent="0.2">
      <c r="A423" s="8" t="str">
        <f t="shared" si="17"/>
        <v/>
      </c>
      <c r="D423" t="str">
        <f>IF(B423&gt;10002,VLOOKUP("*"&amp;G423&amp;"*",IF({1,0},文件名整理!A:A,文件名整理!#REF!),1,0),"")</f>
        <v/>
      </c>
      <c r="H423" s="10" t="str">
        <f t="shared" si="18"/>
        <v/>
      </c>
    </row>
    <row r="424" spans="1:8" x14ac:dyDescent="0.2">
      <c r="A424" s="8" t="str">
        <f t="shared" si="17"/>
        <v/>
      </c>
      <c r="D424" t="str">
        <f>IF(B424&gt;10002,VLOOKUP("*"&amp;G424&amp;"*",IF({1,0},文件名整理!A:A,文件名整理!#REF!),1,0),"")</f>
        <v/>
      </c>
      <c r="H424" s="10" t="str">
        <f t="shared" si="18"/>
        <v/>
      </c>
    </row>
    <row r="425" spans="1:8" x14ac:dyDescent="0.2">
      <c r="A425" s="8" t="str">
        <f t="shared" si="17"/>
        <v/>
      </c>
      <c r="D425" t="str">
        <f>IF(B425&gt;10002,VLOOKUP("*"&amp;G425&amp;"*",IF({1,0},文件名整理!A:A,文件名整理!#REF!),1,0),"")</f>
        <v/>
      </c>
      <c r="H425" s="10" t="str">
        <f t="shared" si="18"/>
        <v/>
      </c>
    </row>
    <row r="426" spans="1:8" x14ac:dyDescent="0.2">
      <c r="A426" s="8" t="str">
        <f t="shared" si="17"/>
        <v/>
      </c>
      <c r="D426" t="str">
        <f>IF(B426&gt;10002,VLOOKUP("*"&amp;G426&amp;"*",IF({1,0},文件名整理!A:A,文件名整理!#REF!),1,0),"")</f>
        <v/>
      </c>
      <c r="H426" s="10" t="str">
        <f t="shared" si="18"/>
        <v/>
      </c>
    </row>
    <row r="427" spans="1:8" x14ac:dyDescent="0.2">
      <c r="A427" s="8" t="str">
        <f t="shared" si="17"/>
        <v/>
      </c>
      <c r="D427" t="str">
        <f>IF(B427&gt;10002,VLOOKUP("*"&amp;G427&amp;"*",IF({1,0},文件名整理!A:A,文件名整理!#REF!),1,0),"")</f>
        <v/>
      </c>
      <c r="H427" s="10" t="str">
        <f t="shared" si="18"/>
        <v/>
      </c>
    </row>
    <row r="428" spans="1:8" x14ac:dyDescent="0.2">
      <c r="A428" s="8" t="str">
        <f t="shared" si="17"/>
        <v/>
      </c>
      <c r="D428" t="str">
        <f>IF(B428&gt;10002,VLOOKUP("*"&amp;G428&amp;"*",IF({1,0},文件名整理!A:A,文件名整理!#REF!),1,0),"")</f>
        <v/>
      </c>
      <c r="H428" s="10" t="str">
        <f t="shared" si="18"/>
        <v/>
      </c>
    </row>
    <row r="429" spans="1:8" x14ac:dyDescent="0.2">
      <c r="A429" s="8" t="str">
        <f t="shared" si="17"/>
        <v/>
      </c>
      <c r="D429" t="str">
        <f>IF(B429&gt;10002,VLOOKUP("*"&amp;G429&amp;"*",IF({1,0},文件名整理!A:A,文件名整理!#REF!),1,0),"")</f>
        <v/>
      </c>
      <c r="H429" s="10" t="str">
        <f t="shared" si="18"/>
        <v/>
      </c>
    </row>
    <row r="430" spans="1:8" x14ac:dyDescent="0.2">
      <c r="A430" s="8" t="str">
        <f t="shared" si="17"/>
        <v/>
      </c>
      <c r="D430" t="str">
        <f>IF(B430&gt;10002,VLOOKUP("*"&amp;G430&amp;"*",IF({1,0},文件名整理!A:A,文件名整理!#REF!),1,0),"")</f>
        <v/>
      </c>
      <c r="H430" s="10" t="str">
        <f t="shared" si="18"/>
        <v/>
      </c>
    </row>
    <row r="431" spans="1:8" x14ac:dyDescent="0.2">
      <c r="A431" s="8" t="str">
        <f t="shared" si="17"/>
        <v/>
      </c>
      <c r="D431" t="str">
        <f>IF(B431&gt;10002,VLOOKUP("*"&amp;G431&amp;"*",IF({1,0},文件名整理!A:A,文件名整理!#REF!),1,0),"")</f>
        <v/>
      </c>
      <c r="H431" s="10" t="str">
        <f t="shared" si="18"/>
        <v/>
      </c>
    </row>
    <row r="432" spans="1:8" x14ac:dyDescent="0.2">
      <c r="A432" s="8" t="str">
        <f t="shared" si="17"/>
        <v/>
      </c>
      <c r="D432" t="str">
        <f>IF(B432&gt;10002,VLOOKUP("*"&amp;G432&amp;"*",IF({1,0},文件名整理!A:A,文件名整理!#REF!),1,0),"")</f>
        <v/>
      </c>
      <c r="H432" s="10" t="str">
        <f t="shared" si="18"/>
        <v/>
      </c>
    </row>
    <row r="433" spans="1:8" x14ac:dyDescent="0.2">
      <c r="A433" s="8" t="str">
        <f t="shared" si="17"/>
        <v/>
      </c>
      <c r="D433" t="str">
        <f>IF(B433&gt;10002,VLOOKUP("*"&amp;G433&amp;"*",IF({1,0},文件名整理!A:A,文件名整理!#REF!),1,0),"")</f>
        <v/>
      </c>
      <c r="H433" s="10" t="str">
        <f t="shared" si="18"/>
        <v/>
      </c>
    </row>
    <row r="434" spans="1:8" x14ac:dyDescent="0.2">
      <c r="A434" s="8" t="str">
        <f t="shared" si="17"/>
        <v/>
      </c>
      <c r="D434" t="str">
        <f>IF(B434&gt;10002,VLOOKUP("*"&amp;G434&amp;"*",IF({1,0},文件名整理!A:A,文件名整理!#REF!),1,0),"")</f>
        <v/>
      </c>
      <c r="H434" s="10" t="str">
        <f t="shared" si="18"/>
        <v/>
      </c>
    </row>
    <row r="435" spans="1:8" x14ac:dyDescent="0.2">
      <c r="A435" s="8" t="str">
        <f t="shared" si="17"/>
        <v/>
      </c>
      <c r="D435" t="str">
        <f>IF(B435&gt;10002,VLOOKUP("*"&amp;G435&amp;"*",IF({1,0},文件名整理!A:A,文件名整理!#REF!),1,0),"")</f>
        <v/>
      </c>
      <c r="H435" s="10" t="str">
        <f t="shared" si="18"/>
        <v/>
      </c>
    </row>
    <row r="436" spans="1:8" x14ac:dyDescent="0.2">
      <c r="A436" s="8" t="str">
        <f t="shared" si="17"/>
        <v/>
      </c>
      <c r="D436" t="str">
        <f>IF(B436&gt;10002,VLOOKUP("*"&amp;G436&amp;"*",IF({1,0},文件名整理!A:A,文件名整理!#REF!),1,0),"")</f>
        <v/>
      </c>
      <c r="H436" s="10" t="str">
        <f t="shared" si="18"/>
        <v/>
      </c>
    </row>
    <row r="437" spans="1:8" x14ac:dyDescent="0.2">
      <c r="A437" s="8" t="str">
        <f t="shared" si="17"/>
        <v/>
      </c>
      <c r="D437" t="str">
        <f>IF(B437&gt;10002,VLOOKUP("*"&amp;G437&amp;"*",IF({1,0},文件名整理!A:A,文件名整理!#REF!),1,0),"")</f>
        <v/>
      </c>
      <c r="H437" s="10" t="str">
        <f t="shared" si="18"/>
        <v/>
      </c>
    </row>
    <row r="438" spans="1:8" x14ac:dyDescent="0.2">
      <c r="A438" s="8" t="str">
        <f t="shared" si="17"/>
        <v/>
      </c>
      <c r="D438" t="str">
        <f>IF(B438&gt;10002,VLOOKUP("*"&amp;G438&amp;"*",IF({1,0},文件名整理!A:A,文件名整理!#REF!),1,0),"")</f>
        <v/>
      </c>
      <c r="H438" s="10" t="str">
        <f t="shared" si="18"/>
        <v/>
      </c>
    </row>
    <row r="439" spans="1:8" x14ac:dyDescent="0.2">
      <c r="A439" s="8" t="str">
        <f t="shared" si="17"/>
        <v/>
      </c>
      <c r="D439" t="str">
        <f>IF(B439&gt;10002,VLOOKUP("*"&amp;G439&amp;"*",IF({1,0},文件名整理!A:A,文件名整理!#REF!),1,0),"")</f>
        <v/>
      </c>
      <c r="H439" s="10" t="str">
        <f t="shared" si="18"/>
        <v/>
      </c>
    </row>
    <row r="440" spans="1:8" x14ac:dyDescent="0.2">
      <c r="A440" s="8" t="str">
        <f t="shared" si="17"/>
        <v/>
      </c>
      <c r="D440" t="str">
        <f>IF(B440&gt;10002,VLOOKUP("*"&amp;G440&amp;"*",IF({1,0},文件名整理!A:A,文件名整理!#REF!),1,0),"")</f>
        <v/>
      </c>
      <c r="H440" s="10" t="str">
        <f t="shared" si="18"/>
        <v/>
      </c>
    </row>
    <row r="441" spans="1:8" x14ac:dyDescent="0.2">
      <c r="A441" s="8" t="str">
        <f t="shared" si="17"/>
        <v/>
      </c>
      <c r="D441" t="str">
        <f>IF(B441&gt;10002,VLOOKUP("*"&amp;G441&amp;"*",IF({1,0},文件名整理!A:A,文件名整理!#REF!),1,0),"")</f>
        <v/>
      </c>
      <c r="H441" s="10" t="str">
        <f t="shared" si="18"/>
        <v/>
      </c>
    </row>
    <row r="442" spans="1:8" x14ac:dyDescent="0.2">
      <c r="A442" s="8" t="str">
        <f t="shared" si="17"/>
        <v/>
      </c>
      <c r="D442" t="str">
        <f>IF(B442&gt;10002,VLOOKUP("*"&amp;G442&amp;"*",IF({1,0},文件名整理!A:A,文件名整理!#REF!),1,0),"")</f>
        <v/>
      </c>
      <c r="H442" s="10" t="str">
        <f t="shared" si="18"/>
        <v/>
      </c>
    </row>
    <row r="443" spans="1:8" x14ac:dyDescent="0.2">
      <c r="A443" s="8" t="str">
        <f t="shared" si="17"/>
        <v/>
      </c>
      <c r="D443" t="str">
        <f>IF(B443&gt;10002,VLOOKUP("*"&amp;G443&amp;"*",IF({1,0},文件名整理!A:A,文件名整理!#REF!),1,0),"")</f>
        <v/>
      </c>
      <c r="H443" s="10" t="str">
        <f t="shared" si="18"/>
        <v/>
      </c>
    </row>
    <row r="444" spans="1:8" x14ac:dyDescent="0.2">
      <c r="A444" s="8" t="str">
        <f t="shared" si="17"/>
        <v/>
      </c>
      <c r="D444" t="str">
        <f>IF(B444&gt;10002,VLOOKUP("*"&amp;G444&amp;"*",IF({1,0},文件名整理!A:A,文件名整理!#REF!),1,0),"")</f>
        <v/>
      </c>
      <c r="H444" s="10" t="str">
        <f t="shared" si="18"/>
        <v/>
      </c>
    </row>
    <row r="445" spans="1:8" x14ac:dyDescent="0.2">
      <c r="A445" s="8" t="str">
        <f t="shared" si="17"/>
        <v/>
      </c>
      <c r="D445" t="str">
        <f>IF(B445&gt;10002,VLOOKUP("*"&amp;G445&amp;"*",IF({1,0},文件名整理!A:A,文件名整理!#REF!),1,0),"")</f>
        <v/>
      </c>
      <c r="H445" s="10" t="str">
        <f t="shared" si="18"/>
        <v/>
      </c>
    </row>
    <row r="446" spans="1:8" x14ac:dyDescent="0.2">
      <c r="A446" s="8" t="str">
        <f t="shared" si="17"/>
        <v/>
      </c>
      <c r="D446" t="str">
        <f>IF(B446&gt;10002,VLOOKUP("*"&amp;G446&amp;"*",IF({1,0},文件名整理!A:A,文件名整理!#REF!),1,0),"")</f>
        <v/>
      </c>
      <c r="H446" s="10" t="str">
        <f t="shared" si="18"/>
        <v/>
      </c>
    </row>
    <row r="447" spans="1:8" x14ac:dyDescent="0.2">
      <c r="A447" s="8" t="str">
        <f t="shared" si="17"/>
        <v/>
      </c>
      <c r="D447" t="str">
        <f>IF(B447&gt;10002,VLOOKUP("*"&amp;G447&amp;"*",IF({1,0},文件名整理!A:A,文件名整理!#REF!),1,0),"")</f>
        <v/>
      </c>
      <c r="H447" s="10" t="str">
        <f t="shared" si="18"/>
        <v/>
      </c>
    </row>
    <row r="448" spans="1:8" x14ac:dyDescent="0.2">
      <c r="A448" s="8" t="str">
        <f t="shared" si="17"/>
        <v/>
      </c>
      <c r="D448" t="str">
        <f>IF(B448&gt;10002,VLOOKUP("*"&amp;G448&amp;"*",IF({1,0},文件名整理!A:A,文件名整理!#REF!),1,0),"")</f>
        <v/>
      </c>
      <c r="H448" s="10" t="str">
        <f t="shared" si="18"/>
        <v/>
      </c>
    </row>
    <row r="449" spans="1:8" x14ac:dyDescent="0.2">
      <c r="A449" s="8" t="str">
        <f t="shared" si="17"/>
        <v/>
      </c>
      <c r="D449" t="str">
        <f>IF(B449&gt;10002,VLOOKUP("*"&amp;G449&amp;"*",IF({1,0},文件名整理!A:A,文件名整理!#REF!),1,0),"")</f>
        <v/>
      </c>
      <c r="H449" s="10" t="str">
        <f t="shared" si="18"/>
        <v/>
      </c>
    </row>
    <row r="450" spans="1:8" x14ac:dyDescent="0.2">
      <c r="A450" s="8" t="str">
        <f t="shared" si="17"/>
        <v/>
      </c>
      <c r="D450" t="str">
        <f>IF(B450&gt;10002,VLOOKUP("*"&amp;G450&amp;"*",IF({1,0},文件名整理!A:A,文件名整理!#REF!),1,0),"")</f>
        <v/>
      </c>
      <c r="H450" s="10" t="str">
        <f t="shared" si="18"/>
        <v/>
      </c>
    </row>
    <row r="451" spans="1:8" x14ac:dyDescent="0.2">
      <c r="A451" s="8" t="str">
        <f t="shared" si="17"/>
        <v/>
      </c>
      <c r="D451" t="str">
        <f>IF(B451&gt;10002,VLOOKUP("*"&amp;G451&amp;"*",IF({1,0},文件名整理!A:A,文件名整理!#REF!),1,0),"")</f>
        <v/>
      </c>
      <c r="H451" s="10" t="str">
        <f t="shared" si="18"/>
        <v/>
      </c>
    </row>
    <row r="452" spans="1:8" x14ac:dyDescent="0.2">
      <c r="A452" s="8" t="str">
        <f t="shared" si="17"/>
        <v/>
      </c>
      <c r="D452" t="str">
        <f>IF(B452&gt;10002,VLOOKUP("*"&amp;G452&amp;"*",IF({1,0},文件名整理!A:A,文件名整理!#REF!),1,0),"")</f>
        <v/>
      </c>
      <c r="H452" s="10" t="str">
        <f t="shared" si="18"/>
        <v/>
      </c>
    </row>
  </sheetData>
  <sortState ref="B1:L33">
    <sortCondition ref="H1:H33"/>
  </sortState>
  <phoneticPr fontId="4" type="noConversion"/>
  <conditionalFormatting sqref="C28:C29">
    <cfRule type="expression" dxfId="55" priority="7">
      <formula>AND($G30="小节开始",MOD($C28,100)=1)</formula>
    </cfRule>
    <cfRule type="expression" dxfId="54" priority="8">
      <formula>AND($G30="小节开始",MOD($C28,100)&lt;&gt;1)</formula>
    </cfRule>
  </conditionalFormatting>
  <conditionalFormatting sqref="C23:C27 C4:C21 B4:B31">
    <cfRule type="expression" dxfId="53" priority="17">
      <formula>AND($G4="小节开始",MOD($C4,100)=1)</formula>
    </cfRule>
    <cfRule type="expression" dxfId="52" priority="18">
      <formula>AND($G4="小节开始",MOD($C4,100)&lt;&gt;1)</formula>
    </cfRule>
  </conditionalFormatting>
  <conditionalFormatting sqref="B32">
    <cfRule type="expression" dxfId="49" priority="33">
      <formula>AND($G32="小节开始",MOD($C31,100)=1)</formula>
    </cfRule>
    <cfRule type="expression" dxfId="48" priority="34">
      <formula>AND($G32="小节开始",MOD($C31,100)&lt;&gt;1)</formula>
    </cfRule>
  </conditionalFormatting>
  <conditionalFormatting sqref="B33">
    <cfRule type="expression" dxfId="47" priority="39">
      <formula>AND($G33="小节开始",MOD($C30,100)=1)</formula>
    </cfRule>
    <cfRule type="expression" dxfId="46" priority="40">
      <formula>AND($G33="小节开始",MOD($C30,100)&lt;&gt;1)</formula>
    </cfRule>
  </conditionalFormatting>
  <conditionalFormatting sqref="C30">
    <cfRule type="expression" dxfId="43" priority="15">
      <formula>AND($G33="小节开始",MOD($C30,100)=1)</formula>
    </cfRule>
    <cfRule type="expression" dxfId="42" priority="16">
      <formula>AND($G33="小节开始",MOD($C30,100)&lt;&gt;1)</formula>
    </cfRule>
  </conditionalFormatting>
  <conditionalFormatting sqref="C31">
    <cfRule type="expression" dxfId="41" priority="11">
      <formula>AND($G32="小节开始",MOD($C31,100)=1)</formula>
    </cfRule>
    <cfRule type="expression" dxfId="40" priority="12">
      <formula>AND($G32="小节开始",MOD($C31,100)&lt;&gt;1)</formula>
    </cfRule>
  </conditionalFormatting>
  <conditionalFormatting sqref="C32">
    <cfRule type="expression" dxfId="39" priority="13">
      <formula>AND(#REF!="小节开始",MOD($C32,100)=1)</formula>
    </cfRule>
    <cfRule type="expression" dxfId="38" priority="14">
      <formula>AND(#REF!="小节开始",MOD($C32,100)&lt;&gt;1)</formula>
    </cfRule>
  </conditionalFormatting>
  <conditionalFormatting sqref="C33">
    <cfRule type="expression" dxfId="37" priority="3">
      <formula>AND(#REF!="小节开始",MOD($C33,100)=1)</formula>
    </cfRule>
    <cfRule type="expression" dxfId="36" priority="4">
      <formula>AND(#REF!="小节开始",MOD($C33,100)&lt;&gt;1)</formula>
    </cfRule>
  </conditionalFormatting>
  <conditionalFormatting sqref="C22">
    <cfRule type="expression" dxfId="35" priority="9">
      <formula>AND(#REF!="小节开始",MOD($C22,100)=1)</formula>
    </cfRule>
    <cfRule type="expression" dxfId="34" priority="10">
      <formula>AND(#REF!="小节开始",MOD($C22,100)&lt;&gt;1)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4"/>
  <sheetViews>
    <sheetView workbookViewId="0">
      <selection activeCell="A11" sqref="A11"/>
    </sheetView>
  </sheetViews>
  <sheetFormatPr defaultRowHeight="14.25" x14ac:dyDescent="0.2"/>
  <cols>
    <col min="1" max="1" width="74.875" style="7" customWidth="1"/>
    <col min="2" max="16384" width="9" style="7"/>
  </cols>
  <sheetData>
    <row r="1" spans="1:1" x14ac:dyDescent="0.2">
      <c r="A1" s="8" t="str">
        <f>'[1]辅助列2只要填C+G+H'!$E2</f>
        <v>1_ganlianduanfa</v>
      </c>
    </row>
    <row r="2" spans="1:1" x14ac:dyDescent="0.2">
      <c r="A2" s="8" t="str">
        <f>'[1]辅助列2只要填C+G+H'!$E3</f>
        <v>1_hongsetoufa</v>
      </c>
    </row>
    <row r="3" spans="1:1" x14ac:dyDescent="0.2">
      <c r="A3" s="8" t="str">
        <f>'[1]辅助列2只要填C+G+H'!$E4</f>
        <v>1_lvsetoufa</v>
      </c>
    </row>
    <row r="4" spans="1:1" x14ac:dyDescent="0.2">
      <c r="A4" s="8" t="str">
        <f>'[1]辅助列2只要填C+G+H'!$E5</f>
        <v>1_qiliuhaigongzhuangfaxing</v>
      </c>
    </row>
    <row r="5" spans="1:1" x14ac:dyDescent="0.2">
      <c r="A5" s="8" t="str">
        <f>'[1]辅助列2只要填C+G+H'!$E6</f>
        <v>2_changjiemaozhuangrong</v>
      </c>
    </row>
    <row r="6" spans="1:1" x14ac:dyDescent="0.2">
      <c r="A6" s="8" t="str">
        <f>'[1]辅助列2只要填C+G+H'!$E7</f>
        <v>2_huangpifuzhuangrong</v>
      </c>
    </row>
    <row r="7" spans="1:1" x14ac:dyDescent="0.2">
      <c r="A7" s="8" t="str">
        <f>'[1]辅助列2只要填C+G+H'!$E8</f>
        <v>2_nvguizhuangrong</v>
      </c>
    </row>
    <row r="8" spans="1:1" x14ac:dyDescent="0.2">
      <c r="A8" s="8" t="str">
        <f>'[1]辅助列2只要填C+G+H'!$E9</f>
        <v>3_nvpushangzhuang</v>
      </c>
    </row>
    <row r="9" spans="1:1" x14ac:dyDescent="0.2">
      <c r="A9" s="8" t="str">
        <f>'[1]辅助列2只要填C+G+H'!$E10</f>
        <v>4_nvpuxiazhuang</v>
      </c>
    </row>
    <row r="10" spans="1:1" x14ac:dyDescent="0.2">
      <c r="A10" s="8" t="str">
        <f>'[1]辅助列2只要填C+G+H'!$E11</f>
        <v>5_fensegongzhuang</v>
      </c>
    </row>
    <row r="11" spans="1:1" x14ac:dyDescent="0.2">
      <c r="A11" s="8" t="str">
        <f>'[1]辅助列2只要填C+G+H'!$E12</f>
        <v>5_rousegongzhuang</v>
      </c>
    </row>
    <row r="12" spans="1:1" x14ac:dyDescent="0.2">
      <c r="A12" s="8" t="str">
        <f>'[1]辅助列2只要填C+G+H'!$E13</f>
        <v>5_zisegongzhuang</v>
      </c>
    </row>
    <row r="13" spans="1:1" x14ac:dyDescent="0.2">
      <c r="A13" s="8" t="str">
        <f>'[1]辅助列2只要填C+G+H'!$E14</f>
        <v>6_bailianhuasidaifashi</v>
      </c>
    </row>
    <row r="14" spans="1:1" x14ac:dyDescent="0.2">
      <c r="A14" s="8" t="str">
        <f>'[1]辅助列2只要填C+G+H'!$E15</f>
        <v>6_nvpufashi</v>
      </c>
    </row>
    <row r="15" spans="1:1" x14ac:dyDescent="0.2">
      <c r="A15" s="8" t="str">
        <f>'[1]辅助列2只要填C+G+H'!$E16</f>
        <v>7_hongbaoshixianglian</v>
      </c>
    </row>
    <row r="16" spans="1:1" x14ac:dyDescent="0.2">
      <c r="A16" s="8" t="str">
        <f>'[1]辅助列2只要填C+G+H'!$E17</f>
        <v>7_yupeixianglian</v>
      </c>
    </row>
    <row r="17" spans="1:1" x14ac:dyDescent="0.2">
      <c r="A17" s="8" t="str">
        <f>'[1]辅助列2只要填C+G+H'!$E18</f>
        <v>8_huaduoerhuan</v>
      </c>
    </row>
    <row r="18" spans="1:1" x14ac:dyDescent="0.2">
      <c r="A18" s="8" t="str">
        <f>'[1]辅助列2只要填C+G+H'!$E19</f>
        <v>8_zhenzhuerhuan</v>
      </c>
    </row>
    <row r="19" spans="1:1" x14ac:dyDescent="0.2">
      <c r="A19" s="8" t="str">
        <f>'[1]辅助列2只要填C+G+H'!$E20</f>
        <v>9_baisepiaodaiguashi</v>
      </c>
    </row>
    <row r="20" spans="1:1" x14ac:dyDescent="0.2">
      <c r="A20" s="8" t="str">
        <f>'[1]辅助列2只要填C+G+H'!$E21</f>
        <v>9_wandaoguashi</v>
      </c>
    </row>
    <row r="21" spans="1:1" x14ac:dyDescent="0.2">
      <c r="A21" s="8" t="str">
        <f>'[1]辅助列2只要填C+G+H'!$E22</f>
        <v>10_manaozhitaoshoulian</v>
      </c>
    </row>
    <row r="22" spans="1:1" x14ac:dyDescent="0.2">
      <c r="A22" s="8" t="str">
        <f>'[1]辅助列2只要填C+G+H'!$E23</f>
        <v>10_yushouzhuo</v>
      </c>
    </row>
    <row r="23" spans="1:1" x14ac:dyDescent="0.2">
      <c r="A23" s="8" t="str">
        <f>'[1]辅助列2只要填C+G+H'!$E24</f>
        <v>11_changganshouchidenglong</v>
      </c>
    </row>
    <row r="24" spans="1:1" x14ac:dyDescent="0.2">
      <c r="A24" s="8" t="str">
        <f>'[1]辅助列2只要填C+G+H'!$E25</f>
        <v>11_nvpushoupa</v>
      </c>
    </row>
    <row r="25" spans="1:1" x14ac:dyDescent="0.2">
      <c r="A25" s="8" t="str">
        <f>'[1]辅助列2只要填C+G+H'!$E26</f>
        <v>12_baisewazi</v>
      </c>
    </row>
    <row r="26" spans="1:1" x14ac:dyDescent="0.2">
      <c r="A26" s="8" t="str">
        <f>'[1]辅助列2只要填C+G+H'!$E27</f>
        <v>12_baisezibianduanwa</v>
      </c>
    </row>
    <row r="27" spans="1:1" x14ac:dyDescent="0.2">
      <c r="A27" s="8" t="str">
        <f>'[1]辅助列2只要填C+G+H'!$E28</f>
        <v>13_gongzhuangbuxie</v>
      </c>
    </row>
    <row r="28" spans="1:1" x14ac:dyDescent="0.2">
      <c r="A28" s="8" t="str">
        <f>'[1]辅助列2只要填C+G+H'!$E29</f>
        <v>13_nvpupixie</v>
      </c>
    </row>
    <row r="29" spans="1:1" x14ac:dyDescent="0.2">
      <c r="A29" s="8">
        <f>'[1]辅助列2只要填C+G+H'!$E30</f>
        <v>0</v>
      </c>
    </row>
    <row r="30" spans="1:1" x14ac:dyDescent="0.2">
      <c r="A30" s="8">
        <f>'[1]辅助列2只要填C+G+H'!$E31</f>
        <v>0</v>
      </c>
    </row>
    <row r="31" spans="1:1" x14ac:dyDescent="0.2">
      <c r="A31" s="8">
        <f>'[1]辅助列2只要填C+G+H'!$E32</f>
        <v>0</v>
      </c>
    </row>
    <row r="32" spans="1:1" x14ac:dyDescent="0.2">
      <c r="A32" s="8">
        <f>'[1]辅助列2只要填C+G+H'!$E33</f>
        <v>0</v>
      </c>
    </row>
    <row r="33" spans="1:1" x14ac:dyDescent="0.2">
      <c r="A33" s="8">
        <f>'[1]辅助列2只要填C+G+H'!$E34</f>
        <v>0</v>
      </c>
    </row>
    <row r="34" spans="1:1" x14ac:dyDescent="0.2">
      <c r="A34" s="8">
        <f>'[1]辅助列2只要填C+G+H'!$E35</f>
        <v>0</v>
      </c>
    </row>
    <row r="35" spans="1:1" x14ac:dyDescent="0.2">
      <c r="A35" s="8">
        <f>'[1]辅助列2只要填C+G+H'!$E36</f>
        <v>0</v>
      </c>
    </row>
    <row r="36" spans="1:1" x14ac:dyDescent="0.2">
      <c r="A36" s="8">
        <f>'[1]辅助列2只要填C+G+H'!$E37</f>
        <v>0</v>
      </c>
    </row>
    <row r="37" spans="1:1" x14ac:dyDescent="0.2">
      <c r="A37" s="8">
        <f>'[1]辅助列2只要填C+G+H'!$E38</f>
        <v>0</v>
      </c>
    </row>
    <row r="38" spans="1:1" x14ac:dyDescent="0.2">
      <c r="A38" s="8">
        <f>'[1]辅助列2只要填C+G+H'!$E39</f>
        <v>0</v>
      </c>
    </row>
    <row r="39" spans="1:1" x14ac:dyDescent="0.2">
      <c r="A39" s="8">
        <f>'[1]辅助列2只要填C+G+H'!$E40</f>
        <v>0</v>
      </c>
    </row>
    <row r="41" spans="1:1" x14ac:dyDescent="0.2">
      <c r="A41" s="8"/>
    </row>
    <row r="42" spans="1:1" x14ac:dyDescent="0.2">
      <c r="A42" s="8"/>
    </row>
    <row r="45" spans="1:1" x14ac:dyDescent="0.2">
      <c r="A45" s="8"/>
    </row>
    <row r="46" spans="1:1" x14ac:dyDescent="0.2">
      <c r="A46" s="8"/>
    </row>
    <row r="49" spans="1:1" x14ac:dyDescent="0.2">
      <c r="A49" s="8"/>
    </row>
    <row r="50" spans="1:1" x14ac:dyDescent="0.2">
      <c r="A50" s="8"/>
    </row>
    <row r="53" spans="1:1" x14ac:dyDescent="0.2">
      <c r="A53" s="8"/>
    </row>
    <row r="54" spans="1:1" x14ac:dyDescent="0.2">
      <c r="A54" s="8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文件名适配</vt:lpstr>
      <vt:lpstr>文件名整理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mazixu</dc:creator>
  <cp:lastModifiedBy>JiaWei Cheng</cp:lastModifiedBy>
  <dcterms:created xsi:type="dcterms:W3CDTF">2015-06-05T18:19:00Z</dcterms:created>
  <dcterms:modified xsi:type="dcterms:W3CDTF">2020-11-23T10:43:29Z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