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5" windowWidth="6435" windowHeight="5130"/>
  </bookViews>
  <sheets>
    <sheet name="Sleep Mode 관련 측정 Data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6" i="1"/>
  <c r="H5"/>
  <c r="N21"/>
  <c r="O21" s="1"/>
  <c r="N20"/>
  <c r="O20" s="1"/>
  <c r="N19"/>
  <c r="O19" s="1"/>
  <c r="N18"/>
  <c r="O18" s="1"/>
  <c r="N17"/>
  <c r="O17" s="1"/>
  <c r="N16"/>
  <c r="O16" s="1"/>
  <c r="N15"/>
  <c r="O15" s="1"/>
  <c r="N14"/>
  <c r="O14" s="1"/>
  <c r="O13"/>
  <c r="N13"/>
  <c r="N11"/>
  <c r="O11" s="1"/>
  <c r="L12"/>
  <c r="N12" s="1"/>
  <c r="O12" s="1"/>
  <c r="G6"/>
  <c r="E6" s="1"/>
  <c r="G5"/>
  <c r="I5" l="1"/>
  <c r="E5"/>
</calcChain>
</file>

<file path=xl/sharedStrings.xml><?xml version="1.0" encoding="utf-8"?>
<sst xmlns="http://schemas.openxmlformats.org/spreadsheetml/2006/main" count="21" uniqueCount="20">
  <si>
    <t>계산치</t>
    <phoneticPr fontId="1" type="noConversion"/>
  </si>
  <si>
    <t>실측치</t>
    <phoneticPr fontId="1" type="noConversion"/>
  </si>
  <si>
    <t>구분</t>
    <phoneticPr fontId="1" type="noConversion"/>
  </si>
  <si>
    <t>무신호</t>
    <phoneticPr fontId="1" type="noConversion"/>
  </si>
  <si>
    <t>실측치 측정 Data</t>
    <phoneticPr fontId="1" type="noConversion"/>
  </si>
  <si>
    <t>TRIO-M Sleep Mode Level 규경 정의 검토 건</t>
    <phoneticPr fontId="1" type="noConversion"/>
  </si>
  <si>
    <t>Thermal Noise
dBm/Hz</t>
    <phoneticPr fontId="1" type="noConversion"/>
  </si>
  <si>
    <t>Gain
dB</t>
    <phoneticPr fontId="1" type="noConversion"/>
  </si>
  <si>
    <t>NF
dB</t>
    <phoneticPr fontId="1" type="noConversion"/>
  </si>
  <si>
    <t>CW Input
dBm</t>
    <phoneticPr fontId="1" type="noConversion"/>
  </si>
  <si>
    <t>Bandwidth
MHz</t>
    <phoneticPr fontId="1" type="noConversion"/>
  </si>
  <si>
    <t>Noise Floor
dBm</t>
    <phoneticPr fontId="1" type="noConversion"/>
  </si>
  <si>
    <t>Input
dBm</t>
    <phoneticPr fontId="1" type="noConversion"/>
  </si>
  <si>
    <t>Output
Total(dBm)</t>
    <phoneticPr fontId="1" type="noConversion"/>
  </si>
  <si>
    <t>Noise Level+ CW 계산치
dBm/Total</t>
    <phoneticPr fontId="1" type="noConversion"/>
  </si>
  <si>
    <t>CW+Noise Floor
dBm/total</t>
    <phoneticPr fontId="1" type="noConversion"/>
  </si>
  <si>
    <t>CW Power
dBm/Hz</t>
    <phoneticPr fontId="1" type="noConversion"/>
  </si>
  <si>
    <t>CW Level 계산치
dBm/Hz</t>
    <phoneticPr fontId="1" type="noConversion"/>
  </si>
  <si>
    <t>CW input Level에 따른 출력 Power 측정 Data</t>
    <phoneticPr fontId="1" type="noConversion"/>
  </si>
  <si>
    <t>-97dBm 인가 시 Total Power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</si>
</sst>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26"/>
      <color theme="1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double">
        <color rgb="FF00B0F0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2" borderId="11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>
      <alignment vertical="center"/>
    </xf>
    <xf numFmtId="0" fontId="2" fillId="0" borderId="0" xfId="0" applyFont="1">
      <alignment vertical="center"/>
    </xf>
    <xf numFmtId="0" fontId="0" fillId="2" borderId="12" xfId="0" applyFill="1" applyBorder="1" applyAlignment="1">
      <alignment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quotePrefix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7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204107</xdr:rowOff>
    </xdr:from>
    <xdr:to>
      <xdr:col>4</xdr:col>
      <xdr:colOff>1088571</xdr:colOff>
      <xdr:row>22</xdr:row>
      <xdr:rowOff>0</xdr:rowOff>
    </xdr:to>
    <xdr:pic>
      <xdr:nvPicPr>
        <xdr:cNvPr id="2" name="그림 1" descr="무신호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3088821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5</xdr:col>
      <xdr:colOff>68036</xdr:colOff>
      <xdr:row>9</xdr:row>
      <xdr:rowOff>204108</xdr:rowOff>
    </xdr:from>
    <xdr:to>
      <xdr:col>9</xdr:col>
      <xdr:colOff>1156608</xdr:colOff>
      <xdr:row>22</xdr:row>
      <xdr:rowOff>1</xdr:rowOff>
    </xdr:to>
    <xdr:pic>
      <xdr:nvPicPr>
        <xdr:cNvPr id="3" name="그림 2" descr="97dBm 인가시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327322" y="3088822"/>
          <a:ext cx="6096000" cy="457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P26"/>
  <sheetViews>
    <sheetView showGridLines="0" tabSelected="1" zoomScale="70" zoomScaleNormal="70" workbookViewId="0">
      <selection activeCell="C7" sqref="C7"/>
    </sheetView>
  </sheetViews>
  <sheetFormatPr defaultRowHeight="16.5"/>
  <cols>
    <col min="1" max="10" width="16.375" customWidth="1"/>
    <col min="11" max="11" width="7.625" customWidth="1"/>
    <col min="12" max="12" width="7.625" bestFit="1" customWidth="1"/>
    <col min="13" max="13" width="10.75" bestFit="1" customWidth="1"/>
    <col min="14" max="14" width="17.375" bestFit="1" customWidth="1"/>
    <col min="15" max="15" width="25.375" bestFit="1" customWidth="1"/>
    <col min="16" max="17" width="10.25" customWidth="1"/>
  </cols>
  <sheetData>
    <row r="2" spans="1:16" ht="39.75" thickBot="1">
      <c r="A2" s="25"/>
      <c r="B2" s="25"/>
      <c r="C2" s="25"/>
      <c r="D2" s="26" t="s">
        <v>5</v>
      </c>
      <c r="E2" s="26"/>
      <c r="F2" s="26"/>
      <c r="G2" s="26"/>
      <c r="H2" s="26"/>
      <c r="I2" s="26"/>
      <c r="J2" s="25"/>
      <c r="K2" s="25"/>
      <c r="L2" s="25"/>
      <c r="M2" s="25"/>
      <c r="N2" s="25"/>
      <c r="O2" s="25"/>
      <c r="P2" s="25"/>
    </row>
    <row r="3" spans="1:16" ht="18" thickTop="1" thickBot="1"/>
    <row r="4" spans="1:16" ht="33" customHeight="1" thickBot="1">
      <c r="A4" s="11" t="s">
        <v>2</v>
      </c>
      <c r="B4" s="18" t="s">
        <v>6</v>
      </c>
      <c r="C4" s="19" t="s">
        <v>7</v>
      </c>
      <c r="D4" s="19" t="s">
        <v>8</v>
      </c>
      <c r="E4" s="19" t="s">
        <v>9</v>
      </c>
      <c r="F4" s="19" t="s">
        <v>10</v>
      </c>
      <c r="G4" s="19" t="s">
        <v>11</v>
      </c>
      <c r="H4" s="19" t="s">
        <v>16</v>
      </c>
      <c r="I4" s="20" t="s">
        <v>15</v>
      </c>
    </row>
    <row r="5" spans="1:16" ht="29.25" customHeight="1" thickTop="1">
      <c r="A5" s="7" t="s">
        <v>0</v>
      </c>
      <c r="B5" s="9">
        <v>-174</v>
      </c>
      <c r="C5" s="9">
        <v>86</v>
      </c>
      <c r="D5" s="9">
        <v>6</v>
      </c>
      <c r="E5" s="9">
        <f>G5-C5</f>
        <v>-94.989700043360187</v>
      </c>
      <c r="F5" s="9">
        <v>20</v>
      </c>
      <c r="G5" s="9">
        <f>B5+10*LOG(F5*10^6)+C5+D5</f>
        <v>-8.9897000433601875</v>
      </c>
      <c r="H5" s="9">
        <f>E5+C5</f>
        <v>-8.9897000433601875</v>
      </c>
      <c r="I5" s="12">
        <f>10*LOG(POWER(10,G5/10)+POWER(10,H5/10))</f>
        <v>-5.9794000867203758</v>
      </c>
    </row>
    <row r="6" spans="1:16" ht="29.25" customHeight="1" thickBot="1">
      <c r="A6" s="4" t="s">
        <v>1</v>
      </c>
      <c r="B6" s="5">
        <v>-174</v>
      </c>
      <c r="C6" s="5">
        <v>84</v>
      </c>
      <c r="D6" s="5">
        <v>4</v>
      </c>
      <c r="E6" s="5">
        <f>G6-C6</f>
        <v>-96.989700043360187</v>
      </c>
      <c r="F6" s="5">
        <v>20</v>
      </c>
      <c r="G6" s="5">
        <f>B6+10*LOG(F6*10^6)+C6+D6</f>
        <v>-12.989700043360187</v>
      </c>
      <c r="H6" s="5">
        <f>E6+C6</f>
        <v>-12.989700043360187</v>
      </c>
      <c r="I6" s="6">
        <v>-10.1</v>
      </c>
    </row>
    <row r="7" spans="1:16" ht="29.25" customHeight="1"/>
    <row r="8" spans="1:16" ht="29.25" customHeight="1" thickBot="1">
      <c r="A8" s="17" t="s">
        <v>4</v>
      </c>
      <c r="L8" s="17" t="s">
        <v>18</v>
      </c>
    </row>
    <row r="9" spans="1:16" ht="43.5" customHeight="1" thickBot="1">
      <c r="A9" s="22" t="s">
        <v>3</v>
      </c>
      <c r="B9" s="22"/>
      <c r="C9" s="22"/>
      <c r="D9" s="22"/>
      <c r="E9" s="22"/>
      <c r="F9" s="23" t="s">
        <v>19</v>
      </c>
      <c r="G9" s="22"/>
      <c r="H9" s="22"/>
      <c r="I9" s="22"/>
      <c r="J9" s="22"/>
      <c r="L9" s="21" t="s">
        <v>12</v>
      </c>
      <c r="M9" s="19" t="s">
        <v>13</v>
      </c>
      <c r="N9" s="19" t="s">
        <v>17</v>
      </c>
      <c r="O9" s="20" t="s">
        <v>14</v>
      </c>
    </row>
    <row r="10" spans="1:16" ht="29.25" customHeight="1" thickBot="1">
      <c r="A10" s="24"/>
      <c r="B10" s="24"/>
      <c r="C10" s="24"/>
      <c r="D10" s="24"/>
      <c r="E10" s="24"/>
      <c r="F10" s="24"/>
      <c r="G10" s="24"/>
      <c r="H10" s="24"/>
      <c r="I10" s="24"/>
      <c r="J10" s="24"/>
      <c r="L10" s="7" t="s">
        <v>3</v>
      </c>
      <c r="M10" s="9">
        <v>-12.8</v>
      </c>
      <c r="N10" s="8"/>
      <c r="O10" s="10"/>
    </row>
    <row r="11" spans="1:16" ht="29.25" customHeight="1" thickBot="1">
      <c r="A11" s="24"/>
      <c r="B11" s="24"/>
      <c r="C11" s="24"/>
      <c r="D11" s="24"/>
      <c r="E11" s="24"/>
      <c r="F11" s="24"/>
      <c r="G11" s="24"/>
      <c r="H11" s="24"/>
      <c r="I11" s="24"/>
      <c r="J11" s="24"/>
      <c r="L11" s="2">
        <v>-105</v>
      </c>
      <c r="M11" s="1">
        <v>-12.2</v>
      </c>
      <c r="N11" s="1">
        <f>L11+84</f>
        <v>-21</v>
      </c>
      <c r="O11" s="3">
        <f>10*LOG(POWER(10,$M$10/10)+POWER(10,N11/10))</f>
        <v>-12.187903243870222</v>
      </c>
    </row>
    <row r="12" spans="1:16" ht="29.25" customHeight="1" thickBot="1">
      <c r="A12" s="24"/>
      <c r="B12" s="24"/>
      <c r="C12" s="24"/>
      <c r="D12" s="24"/>
      <c r="E12" s="24"/>
      <c r="F12" s="24"/>
      <c r="G12" s="24"/>
      <c r="H12" s="24"/>
      <c r="I12" s="24"/>
      <c r="J12" s="24"/>
      <c r="L12" s="2">
        <f>L11+5</f>
        <v>-100</v>
      </c>
      <c r="M12" s="1">
        <v>-11.3</v>
      </c>
      <c r="N12" s="1">
        <f>L12+84</f>
        <v>-16</v>
      </c>
      <c r="O12" s="3">
        <f>10*LOG(POWER(10,$M$10/10)+POWER(10,N12/10))</f>
        <v>-11.101404595096078</v>
      </c>
    </row>
    <row r="13" spans="1:16" ht="29.25" customHeight="1" thickBot="1">
      <c r="A13" s="24"/>
      <c r="B13" s="24"/>
      <c r="C13" s="24"/>
      <c r="D13" s="24"/>
      <c r="E13" s="24"/>
      <c r="F13" s="24"/>
      <c r="G13" s="24"/>
      <c r="H13" s="24"/>
      <c r="I13" s="24"/>
      <c r="J13" s="24"/>
      <c r="L13" s="2">
        <v>-99</v>
      </c>
      <c r="M13" s="1">
        <v>-10.8</v>
      </c>
      <c r="N13" s="1">
        <f>L13+84</f>
        <v>-15</v>
      </c>
      <c r="O13" s="3">
        <f>10*LOG(POWER(10,$M$10/10)+POWER(10,N13/10))</f>
        <v>-10.751858136517709</v>
      </c>
    </row>
    <row r="14" spans="1:16" ht="29.25" customHeight="1" thickBot="1">
      <c r="A14" s="24"/>
      <c r="B14" s="24"/>
      <c r="C14" s="24"/>
      <c r="D14" s="24"/>
      <c r="E14" s="24"/>
      <c r="F14" s="24"/>
      <c r="G14" s="24"/>
      <c r="H14" s="24"/>
      <c r="I14" s="24"/>
      <c r="J14" s="24"/>
      <c r="L14" s="2">
        <v>-98</v>
      </c>
      <c r="M14" s="1">
        <v>-10.5</v>
      </c>
      <c r="N14" s="1">
        <f>L14+84</f>
        <v>-14</v>
      </c>
      <c r="O14" s="3">
        <f>10*LOG(POWER(10,$M$10/10)+POWER(10,N14/10))</f>
        <v>-10.348384691644881</v>
      </c>
    </row>
    <row r="15" spans="1:16" ht="29.25" customHeight="1" thickBot="1">
      <c r="A15" s="24"/>
      <c r="B15" s="24"/>
      <c r="C15" s="24"/>
      <c r="D15" s="24"/>
      <c r="E15" s="24"/>
      <c r="F15" s="24"/>
      <c r="G15" s="24"/>
      <c r="H15" s="24"/>
      <c r="I15" s="24"/>
      <c r="J15" s="24"/>
      <c r="L15" s="2">
        <v>-97</v>
      </c>
      <c r="M15" s="1">
        <v>-10.199999999999999</v>
      </c>
      <c r="N15" s="1">
        <f>L15+84</f>
        <v>-13</v>
      </c>
      <c r="O15" s="3">
        <f>10*LOG(POWER(10,$M$10/10)+POWER(10,N15/10))</f>
        <v>-9.8885488525332406</v>
      </c>
    </row>
    <row r="16" spans="1:16" ht="29.25" customHeight="1" thickBot="1">
      <c r="A16" s="24"/>
      <c r="B16" s="24"/>
      <c r="C16" s="24"/>
      <c r="D16" s="24"/>
      <c r="E16" s="24"/>
      <c r="F16" s="24"/>
      <c r="G16" s="24"/>
      <c r="H16" s="24"/>
      <c r="I16" s="24"/>
      <c r="J16" s="24"/>
      <c r="L16" s="2">
        <v>-96</v>
      </c>
      <c r="M16" s="1">
        <v>-9.49</v>
      </c>
      <c r="N16" s="1">
        <f>L16+84</f>
        <v>-12</v>
      </c>
      <c r="O16" s="3">
        <f>10*LOG(POWER(10,$M$10/10)+POWER(10,N16/10))</f>
        <v>-9.3713053477385202</v>
      </c>
    </row>
    <row r="17" spans="1:15" ht="29.25" customHeight="1" thickBot="1">
      <c r="A17" s="24"/>
      <c r="B17" s="24"/>
      <c r="C17" s="24"/>
      <c r="D17" s="24"/>
      <c r="E17" s="24"/>
      <c r="F17" s="24"/>
      <c r="G17" s="24"/>
      <c r="H17" s="24"/>
      <c r="I17" s="24"/>
      <c r="J17" s="24"/>
      <c r="L17" s="14">
        <v>-95</v>
      </c>
      <c r="M17" s="15">
        <v>-8.92</v>
      </c>
      <c r="N17" s="15">
        <f>L17+84</f>
        <v>-11</v>
      </c>
      <c r="O17" s="16">
        <f>10*LOG(POWER(10,$M$10/10)+POWER(10,N17/10))</f>
        <v>-8.7971052776879421</v>
      </c>
    </row>
    <row r="18" spans="1:15" ht="29.25" customHeight="1" thickBot="1">
      <c r="A18" s="24"/>
      <c r="B18" s="24"/>
      <c r="C18" s="24"/>
      <c r="D18" s="24"/>
      <c r="E18" s="24"/>
      <c r="F18" s="24"/>
      <c r="G18" s="24"/>
      <c r="H18" s="24"/>
      <c r="I18" s="24"/>
      <c r="J18" s="24"/>
      <c r="L18" s="14">
        <v>-94</v>
      </c>
      <c r="M18" s="15">
        <v>-8.32</v>
      </c>
      <c r="N18" s="15">
        <f>L18+84</f>
        <v>-10</v>
      </c>
      <c r="O18" s="16">
        <f>10*LOG(POWER(10,$M$10/10)+POWER(10,N18/10))</f>
        <v>-8.1678499187797868</v>
      </c>
    </row>
    <row r="19" spans="1:15" ht="29.25" customHeight="1" thickBot="1">
      <c r="A19" s="24"/>
      <c r="B19" s="24"/>
      <c r="C19" s="24"/>
      <c r="D19" s="24"/>
      <c r="E19" s="24"/>
      <c r="F19" s="24"/>
      <c r="G19" s="24"/>
      <c r="H19" s="24"/>
      <c r="I19" s="24"/>
      <c r="J19" s="24"/>
      <c r="L19" s="14">
        <v>-93</v>
      </c>
      <c r="M19" s="15">
        <v>-7.59</v>
      </c>
      <c r="N19" s="15">
        <f>L19+84</f>
        <v>-9</v>
      </c>
      <c r="O19" s="16">
        <f>10*LOG(POWER(10,$M$10/10)+POWER(10,N19/10))</f>
        <v>-7.4867018408753747</v>
      </c>
    </row>
    <row r="20" spans="1:15" ht="29.25" customHeight="1" thickBot="1">
      <c r="A20" s="24"/>
      <c r="B20" s="24"/>
      <c r="C20" s="24"/>
      <c r="D20" s="24"/>
      <c r="E20" s="24"/>
      <c r="F20" s="24"/>
      <c r="G20" s="24"/>
      <c r="H20" s="24"/>
      <c r="I20" s="24"/>
      <c r="J20" s="24"/>
      <c r="L20" s="14">
        <v>-92</v>
      </c>
      <c r="M20" s="15">
        <v>-6.83</v>
      </c>
      <c r="N20" s="15">
        <f>L20+84</f>
        <v>-8</v>
      </c>
      <c r="O20" s="16">
        <f>10*LOG(POWER(10,$M$10/10)+POWER(10,N20/10))</f>
        <v>-6.7577916275854069</v>
      </c>
    </row>
    <row r="21" spans="1:15" ht="29.25" customHeight="1" thickBot="1">
      <c r="A21" s="24"/>
      <c r="B21" s="24"/>
      <c r="C21" s="24"/>
      <c r="D21" s="24"/>
      <c r="E21" s="24"/>
      <c r="F21" s="24"/>
      <c r="G21" s="24"/>
      <c r="H21" s="24"/>
      <c r="I21" s="24"/>
      <c r="J21" s="24"/>
      <c r="L21" s="4">
        <v>-91</v>
      </c>
      <c r="M21" s="5">
        <v>-6.07</v>
      </c>
      <c r="N21" s="5">
        <f>L21+84</f>
        <v>-7</v>
      </c>
      <c r="O21" s="13">
        <f>10*LOG(POWER(10,$M$10/10)+POWER(10,N21/10))</f>
        <v>-5.9858743438793276</v>
      </c>
    </row>
    <row r="22" spans="1:15" ht="29.25" customHeight="1" thickBot="1">
      <c r="A22" s="24"/>
      <c r="B22" s="24"/>
      <c r="C22" s="24"/>
      <c r="D22" s="24"/>
      <c r="E22" s="24"/>
      <c r="F22" s="24"/>
      <c r="G22" s="24"/>
      <c r="H22" s="24"/>
      <c r="I22" s="24"/>
      <c r="J22" s="24"/>
    </row>
    <row r="23" spans="1:15" ht="29.25" customHeight="1" thickBot="1">
      <c r="A23" s="24"/>
      <c r="B23" s="24"/>
      <c r="C23" s="24"/>
      <c r="D23" s="24"/>
      <c r="E23" s="24"/>
      <c r="F23" s="24"/>
      <c r="G23" s="24"/>
      <c r="H23" s="24"/>
      <c r="I23" s="24"/>
      <c r="J23" s="24"/>
    </row>
    <row r="24" spans="1:15" ht="29.25" customHeight="1"/>
    <row r="25" spans="1:15" ht="20.25" customHeight="1"/>
    <row r="26" spans="1:15" ht="20.25" customHeight="1"/>
  </sheetData>
  <mergeCells count="5">
    <mergeCell ref="A10:E23"/>
    <mergeCell ref="A9:E9"/>
    <mergeCell ref="F9:J9"/>
    <mergeCell ref="F10:J23"/>
    <mergeCell ref="D2:I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Sleep Mode 관련 측정 Data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choist00</dc:creator>
  <cp:lastModifiedBy>choist00</cp:lastModifiedBy>
  <dcterms:created xsi:type="dcterms:W3CDTF">2013-09-10T01:06:51Z</dcterms:created>
  <dcterms:modified xsi:type="dcterms:W3CDTF">2013-09-10T01:49:14Z</dcterms:modified>
</cp:coreProperties>
</file>