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enisdreano/Library/Mobile Documents/com~apple~CloudDocs/Notes/Projects/exam5/Werner/"/>
    </mc:Choice>
  </mc:AlternateContent>
  <xr:revisionPtr revIDLastSave="0" documentId="13_ncr:1_{A4682EBB-0EC8-E44E-87D8-DB82E55A5857}" xr6:coauthVersionLast="47" xr6:coauthVersionMax="47" xr10:uidLastSave="{00000000-0000-0000-0000-000000000000}"/>
  <bookViews>
    <workbookView xWindow="21560" yWindow="1740" windowWidth="28040" windowHeight="24600" xr2:uid="{84C795BD-383F-3243-9522-93C4C9BA599D}"/>
  </bookViews>
  <sheets>
    <sheet name="Annual" sheetId="1" r:id="rId1"/>
    <sheet name="6 months" sheetId="2" r:id="rId2"/>
    <sheet name="Blocks of expos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3" l="1"/>
  <c r="F40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G28" i="3"/>
  <c r="F28" i="3"/>
  <c r="D29" i="3"/>
  <c r="D30" i="3"/>
  <c r="D31" i="3"/>
  <c r="D32" i="3"/>
  <c r="D33" i="3"/>
  <c r="D34" i="3"/>
  <c r="D35" i="3"/>
  <c r="D36" i="3"/>
  <c r="D37" i="3"/>
  <c r="D38" i="3"/>
  <c r="D39" i="3"/>
  <c r="E30" i="3"/>
  <c r="E31" i="3" s="1"/>
  <c r="E32" i="3" s="1"/>
  <c r="E33" i="3" s="1"/>
  <c r="E34" i="3" s="1"/>
  <c r="E35" i="3" s="1"/>
  <c r="E36" i="3" s="1"/>
  <c r="E37" i="3" s="1"/>
  <c r="E38" i="3" s="1"/>
  <c r="E39" i="3" s="1"/>
  <c r="E29" i="3"/>
  <c r="D28" i="3"/>
  <c r="E28" i="3"/>
  <c r="B40" i="3"/>
  <c r="F20" i="3"/>
  <c r="E20" i="3"/>
  <c r="D20" i="3"/>
  <c r="B20" i="3"/>
  <c r="D95" i="2"/>
  <c r="C95" i="2"/>
  <c r="B95" i="2"/>
  <c r="D82" i="2"/>
  <c r="C82" i="2"/>
  <c r="B82" i="2"/>
  <c r="D68" i="2"/>
  <c r="C68" i="2"/>
  <c r="B68" i="2"/>
  <c r="D54" i="2"/>
  <c r="C54" i="2"/>
  <c r="B54" i="2"/>
  <c r="B41" i="2"/>
  <c r="C41" i="2"/>
  <c r="D41" i="2"/>
  <c r="E206" i="1"/>
  <c r="D206" i="1"/>
  <c r="C206" i="1"/>
  <c r="D175" i="1"/>
  <c r="E175" i="1"/>
  <c r="C175" i="1"/>
  <c r="E157" i="1"/>
  <c r="D157" i="1"/>
  <c r="C157" i="1"/>
  <c r="F145" i="1"/>
  <c r="E145" i="1"/>
  <c r="D145" i="1"/>
  <c r="F131" i="1"/>
  <c r="E131" i="1"/>
  <c r="D131" i="1"/>
  <c r="F117" i="1"/>
  <c r="E117" i="1"/>
  <c r="D117" i="1"/>
  <c r="E99" i="1"/>
  <c r="F99" i="1"/>
  <c r="D99" i="1"/>
</calcChain>
</file>

<file path=xl/sharedStrings.xml><?xml version="1.0" encoding="utf-8"?>
<sst xmlns="http://schemas.openxmlformats.org/spreadsheetml/2006/main" count="181" uniqueCount="54">
  <si>
    <t>1) Represent as a figure</t>
  </si>
  <si>
    <t>Represent Calendar years</t>
  </si>
  <si>
    <t>Represent Policy Year Aggregation</t>
  </si>
  <si>
    <t>Which policies contribute to CY 2011 written Expo?</t>
  </si>
  <si>
    <t>B,C,D,E</t>
  </si>
  <si>
    <t>Summarize distribution of WE for each CY</t>
  </si>
  <si>
    <t>Policy</t>
  </si>
  <si>
    <t>A</t>
  </si>
  <si>
    <t>B</t>
  </si>
  <si>
    <t>C</t>
  </si>
  <si>
    <t>D</t>
  </si>
  <si>
    <t>E</t>
  </si>
  <si>
    <t>F</t>
  </si>
  <si>
    <t>Total</t>
  </si>
  <si>
    <t>CY 2010</t>
  </si>
  <si>
    <t>Written Expo</t>
  </si>
  <si>
    <t>CY 2011</t>
  </si>
  <si>
    <t>CY 2012</t>
  </si>
  <si>
    <t>Redo if Policy D cancel on March 31, 2012</t>
  </si>
  <si>
    <t xml:space="preserve">Summarize Distribution of Written Expo per Policy year </t>
  </si>
  <si>
    <t>PY 2010</t>
  </si>
  <si>
    <t>PY 2011</t>
  </si>
  <si>
    <t>PY 2012</t>
  </si>
  <si>
    <t>Redo if Policy D cancel on March 31, 2012 (as of YE 2012)</t>
  </si>
  <si>
    <t>CY EE as of 12/31/2012</t>
  </si>
  <si>
    <t>Earned Expo</t>
  </si>
  <si>
    <t>PY EE a/o 12/31/2012</t>
  </si>
  <si>
    <t>Graphically represent in-force expo as of 6/15/2011</t>
  </si>
  <si>
    <t>Calculate in-force expo as of 1/1/11 6/15/11 and 1/1/12</t>
  </si>
  <si>
    <t>6/15/11</t>
  </si>
  <si>
    <t>inforce Expo asof</t>
  </si>
  <si>
    <t>Represent graphically</t>
  </si>
  <si>
    <t>Calculate CY WE expo as of 12/31/12</t>
  </si>
  <si>
    <t>WE as of 12/31/2012</t>
  </si>
  <si>
    <t>Calculate CY EE as of 12/31/2012</t>
  </si>
  <si>
    <t>EE as of 12/31/2012</t>
  </si>
  <si>
    <t>Calculate PY WE  as of 12/31/2012</t>
  </si>
  <si>
    <t>Calculate PY EE  as of 12/31/2012</t>
  </si>
  <si>
    <t>Calculate in force expo by Date for: 1/1/11, 6/15/11, 1/1/12</t>
  </si>
  <si>
    <t>inforce expo as of:</t>
  </si>
  <si>
    <t>1/1/11</t>
  </si>
  <si>
    <t>1/1/12</t>
  </si>
  <si>
    <t>calculate the inforce expo a/o 7/1/10, 1/1/11 and 7/1/11</t>
  </si>
  <si>
    <t>Written Month</t>
  </si>
  <si>
    <t>Assumed inception date</t>
  </si>
  <si>
    <t>N inforce expo</t>
  </si>
  <si>
    <t>7/1/10</t>
  </si>
  <si>
    <t>7/1/11</t>
  </si>
  <si>
    <t>Assume a company begins  writing in 2010 and writes 240 annual policies a month for 12 months,</t>
  </si>
  <si>
    <t>TOTAL</t>
  </si>
  <si>
    <t>Calculate the CY EE 2010, 2011 as of YE 2011</t>
  </si>
  <si>
    <t>% earned in 2010</t>
  </si>
  <si>
    <t>% earned in 2011</t>
  </si>
  <si>
    <t>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</si>
</sst>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7" formatCode="0.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44" fontId="0" fillId="0" borderId="0" xfId="1" applyFont="1" applyAlignment="1">
      <alignment horizontal="center"/>
    </xf>
    <xf numFmtId="14" fontId="0" fillId="0" borderId="0" xfId="0" applyNumberFormat="1"/>
    <xf numFmtId="0" fontId="4" fillId="0" borderId="0" xfId="0" applyFont="1"/>
    <xf numFmtId="0" fontId="0" fillId="0" borderId="0" xfId="0" quotePrefix="1"/>
    <xf numFmtId="0" fontId="0" fillId="0" borderId="0" xfId="0" applyNumberFormat="1"/>
    <xf numFmtId="0" fontId="5" fillId="0" borderId="0" xfId="0" applyFont="1"/>
    <xf numFmtId="17" fontId="0" fillId="0" borderId="0" xfId="0" applyNumberFormat="1"/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9" fontId="0" fillId="0" borderId="0" xfId="2" applyFont="1"/>
    <xf numFmtId="167" fontId="0" fillId="0" borderId="0" xfId="2" applyNumberFormat="1" applyFont="1"/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2</xdr:row>
      <xdr:rowOff>101600</xdr:rowOff>
    </xdr:from>
    <xdr:to>
      <xdr:col>7</xdr:col>
      <xdr:colOff>241300</xdr:colOff>
      <xdr:row>15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B4C868-030F-1208-4D5D-2225DDFDF2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0900" y="508000"/>
          <a:ext cx="5168900" cy="2667000"/>
        </a:xfrm>
        <a:prstGeom prst="rect">
          <a:avLst/>
        </a:prstGeom>
      </xdr:spPr>
    </xdr:pic>
    <xdr:clientData/>
  </xdr:twoCellAnchor>
  <xdr:twoCellAnchor editAs="oneCell">
    <xdr:from>
      <xdr:col>1</xdr:col>
      <xdr:colOff>371231</xdr:colOff>
      <xdr:row>20</xdr:row>
      <xdr:rowOff>19538</xdr:rowOff>
    </xdr:from>
    <xdr:to>
      <xdr:col>10</xdr:col>
      <xdr:colOff>670170</xdr:colOff>
      <xdr:row>33</xdr:row>
      <xdr:rowOff>29288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81275C6-4C6E-4362-E926-EF7158A8A5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616" y="4122615"/>
          <a:ext cx="7772400" cy="2676750"/>
        </a:xfrm>
        <a:prstGeom prst="rect">
          <a:avLst/>
        </a:prstGeom>
      </xdr:spPr>
    </xdr:pic>
    <xdr:clientData/>
  </xdr:twoCellAnchor>
  <xdr:twoCellAnchor editAs="oneCell">
    <xdr:from>
      <xdr:col>1</xdr:col>
      <xdr:colOff>586154</xdr:colOff>
      <xdr:row>38</xdr:row>
      <xdr:rowOff>68385</xdr:rowOff>
    </xdr:from>
    <xdr:to>
      <xdr:col>11</xdr:col>
      <xdr:colOff>54708</xdr:colOff>
      <xdr:row>51</xdr:row>
      <xdr:rowOff>127703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F53ECAA-4F9C-C262-9F13-609A008B6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16539" y="7864231"/>
          <a:ext cx="7772400" cy="2726318"/>
        </a:xfrm>
        <a:prstGeom prst="rect">
          <a:avLst/>
        </a:prstGeom>
      </xdr:spPr>
    </xdr:pic>
    <xdr:clientData/>
  </xdr:twoCellAnchor>
  <xdr:twoCellAnchor editAs="oneCell">
    <xdr:from>
      <xdr:col>1</xdr:col>
      <xdr:colOff>488462</xdr:colOff>
      <xdr:row>55</xdr:row>
      <xdr:rowOff>117230</xdr:rowOff>
    </xdr:from>
    <xdr:to>
      <xdr:col>10</xdr:col>
      <xdr:colOff>787401</xdr:colOff>
      <xdr:row>66</xdr:row>
      <xdr:rowOff>63410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B26738-F81D-2CBD-AE05-76BD700F76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18847" y="11400692"/>
          <a:ext cx="7772400" cy="2202872"/>
        </a:xfrm>
        <a:prstGeom prst="rect">
          <a:avLst/>
        </a:prstGeom>
      </xdr:spPr>
    </xdr:pic>
    <xdr:clientData/>
  </xdr:twoCellAnchor>
  <xdr:twoCellAnchor editAs="oneCell">
    <xdr:from>
      <xdr:col>2</xdr:col>
      <xdr:colOff>117231</xdr:colOff>
      <xdr:row>71</xdr:row>
      <xdr:rowOff>97693</xdr:rowOff>
    </xdr:from>
    <xdr:to>
      <xdr:col>11</xdr:col>
      <xdr:colOff>365369</xdr:colOff>
      <xdr:row>85</xdr:row>
      <xdr:rowOff>57639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1F82026-B9A5-54F7-9E59-FCD0FD525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78000" y="14663616"/>
          <a:ext cx="7721600" cy="2832100"/>
        </a:xfrm>
        <a:prstGeom prst="rect">
          <a:avLst/>
        </a:prstGeom>
      </xdr:spPr>
    </xdr:pic>
    <xdr:clientData/>
  </xdr:twoCellAnchor>
  <xdr:twoCellAnchor editAs="oneCell">
    <xdr:from>
      <xdr:col>6</xdr:col>
      <xdr:colOff>429845</xdr:colOff>
      <xdr:row>89</xdr:row>
      <xdr:rowOff>58616</xdr:rowOff>
    </xdr:from>
    <xdr:to>
      <xdr:col>15</xdr:col>
      <xdr:colOff>728784</xdr:colOff>
      <xdr:row>103</xdr:row>
      <xdr:rowOff>79384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A3BB64-CA96-0867-6E9A-994BA27CF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12153" y="18317308"/>
          <a:ext cx="7772400" cy="2892922"/>
        </a:xfrm>
        <a:prstGeom prst="rect">
          <a:avLst/>
        </a:prstGeom>
      </xdr:spPr>
    </xdr:pic>
    <xdr:clientData/>
  </xdr:twoCellAnchor>
  <xdr:twoCellAnchor editAs="oneCell">
    <xdr:from>
      <xdr:col>6</xdr:col>
      <xdr:colOff>234461</xdr:colOff>
      <xdr:row>147</xdr:row>
      <xdr:rowOff>175847</xdr:rowOff>
    </xdr:from>
    <xdr:to>
      <xdr:col>14</xdr:col>
      <xdr:colOff>804984</xdr:colOff>
      <xdr:row>161</xdr:row>
      <xdr:rowOff>46893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4AFE45D-5644-EB47-1D86-2FAF278925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216769" y="30333462"/>
          <a:ext cx="7213600" cy="2743200"/>
        </a:xfrm>
        <a:prstGeom prst="rect">
          <a:avLst/>
        </a:prstGeom>
      </xdr:spPr>
    </xdr:pic>
    <xdr:clientData/>
  </xdr:twoCellAnchor>
  <xdr:twoCellAnchor editAs="oneCell">
    <xdr:from>
      <xdr:col>1</xdr:col>
      <xdr:colOff>185615</xdr:colOff>
      <xdr:row>179</xdr:row>
      <xdr:rowOff>9769</xdr:rowOff>
    </xdr:from>
    <xdr:to>
      <xdr:col>10</xdr:col>
      <xdr:colOff>1954</xdr:colOff>
      <xdr:row>191</xdr:row>
      <xdr:rowOff>62522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DB78E89-FA6A-5080-137E-6B42F9927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16000" y="36732307"/>
          <a:ext cx="7289800" cy="2514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393700</xdr:colOff>
      <xdr:row>1</xdr:row>
      <xdr:rowOff>25400</xdr:rowOff>
    </xdr:from>
    <xdr:to>
      <xdr:col>5</xdr:col>
      <xdr:colOff>749300</xdr:colOff>
      <xdr:row>11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DEB714-CE8C-CB50-55A3-1134C7B860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228600"/>
          <a:ext cx="4483100" cy="2197100"/>
        </a:xfrm>
        <a:prstGeom prst="rect">
          <a:avLst/>
        </a:prstGeom>
      </xdr:spPr>
    </xdr:pic>
    <xdr:clientData/>
  </xdr:twoCellAnchor>
  <xdr:twoCellAnchor editAs="oneCell">
    <xdr:from>
      <xdr:col>0</xdr:col>
      <xdr:colOff>541867</xdr:colOff>
      <xdr:row>16</xdr:row>
      <xdr:rowOff>83142</xdr:rowOff>
    </xdr:from>
    <xdr:to>
      <xdr:col>7</xdr:col>
      <xdr:colOff>406401</xdr:colOff>
      <xdr:row>26</xdr:row>
      <xdr:rowOff>37035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39E240D-67A4-8D23-2703-4700C69EEC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867" y="3334342"/>
          <a:ext cx="5672667" cy="19858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6F2EF-4289-DC48-AE04-937A8C636CC0}">
  <dimension ref="A19:F206"/>
  <sheetViews>
    <sheetView tabSelected="1" topLeftCell="A117" zoomScale="130" zoomScaleNormal="130" workbookViewId="0">
      <selection activeCell="A195" sqref="A195"/>
    </sheetView>
  </sheetViews>
  <sheetFormatPr baseColWidth="10" defaultRowHeight="16" x14ac:dyDescent="0.2"/>
  <sheetData>
    <row r="19" spans="2:2" x14ac:dyDescent="0.2">
      <c r="B19" t="s">
        <v>0</v>
      </c>
    </row>
    <row r="37" spans="1:1" x14ac:dyDescent="0.2">
      <c r="A37" t="s">
        <v>1</v>
      </c>
    </row>
    <row r="54" spans="1:1" x14ac:dyDescent="0.2">
      <c r="A54" t="s">
        <v>2</v>
      </c>
    </row>
    <row r="69" spans="1:1" x14ac:dyDescent="0.2">
      <c r="A69" t="s">
        <v>3</v>
      </c>
    </row>
    <row r="71" spans="1:1" x14ac:dyDescent="0.2">
      <c r="A71" t="s">
        <v>4</v>
      </c>
    </row>
    <row r="89" spans="1:6" x14ac:dyDescent="0.2">
      <c r="A89" t="s">
        <v>5</v>
      </c>
    </row>
    <row r="91" spans="1:6" x14ac:dyDescent="0.2">
      <c r="D91" s="2" t="s">
        <v>15</v>
      </c>
      <c r="E91" s="2"/>
      <c r="F91" s="2"/>
    </row>
    <row r="92" spans="1:6" x14ac:dyDescent="0.2">
      <c r="C92" t="s">
        <v>6</v>
      </c>
      <c r="D92" t="s">
        <v>14</v>
      </c>
      <c r="E92" t="s">
        <v>16</v>
      </c>
      <c r="F92" t="s">
        <v>17</v>
      </c>
    </row>
    <row r="93" spans="1:6" x14ac:dyDescent="0.2">
      <c r="C93" t="s">
        <v>7</v>
      </c>
      <c r="D93">
        <v>1</v>
      </c>
    </row>
    <row r="94" spans="1:6" x14ac:dyDescent="0.2">
      <c r="C94" t="s">
        <v>8</v>
      </c>
      <c r="E94">
        <v>1</v>
      </c>
    </row>
    <row r="95" spans="1:6" x14ac:dyDescent="0.2">
      <c r="C95" t="s">
        <v>9</v>
      </c>
      <c r="E95">
        <v>1</v>
      </c>
    </row>
    <row r="96" spans="1:6" x14ac:dyDescent="0.2">
      <c r="C96" t="s">
        <v>10</v>
      </c>
      <c r="E96">
        <v>1</v>
      </c>
    </row>
    <row r="97" spans="1:6" x14ac:dyDescent="0.2">
      <c r="C97" t="s">
        <v>11</v>
      </c>
      <c r="E97">
        <v>1</v>
      </c>
    </row>
    <row r="98" spans="1:6" x14ac:dyDescent="0.2">
      <c r="C98" t="s">
        <v>12</v>
      </c>
      <c r="F98">
        <v>1</v>
      </c>
    </row>
    <row r="99" spans="1:6" x14ac:dyDescent="0.2">
      <c r="C99" t="s">
        <v>13</v>
      </c>
      <c r="D99">
        <f>SUM(D93:D98)</f>
        <v>1</v>
      </c>
      <c r="E99">
        <f t="shared" ref="E99:F99" si="0">SUM(E93:E98)</f>
        <v>4</v>
      </c>
      <c r="F99">
        <f t="shared" si="0"/>
        <v>1</v>
      </c>
    </row>
    <row r="105" spans="1:6" x14ac:dyDescent="0.2">
      <c r="A105" t="s">
        <v>18</v>
      </c>
    </row>
    <row r="109" spans="1:6" x14ac:dyDescent="0.2">
      <c r="D109" s="2" t="s">
        <v>15</v>
      </c>
      <c r="E109" s="2"/>
      <c r="F109" s="2"/>
    </row>
    <row r="110" spans="1:6" x14ac:dyDescent="0.2">
      <c r="C110" t="s">
        <v>6</v>
      </c>
      <c r="D110" t="s">
        <v>14</v>
      </c>
      <c r="E110" t="s">
        <v>16</v>
      </c>
      <c r="F110" t="s">
        <v>17</v>
      </c>
    </row>
    <row r="111" spans="1:6" x14ac:dyDescent="0.2">
      <c r="C111" t="s">
        <v>7</v>
      </c>
      <c r="D111">
        <v>1</v>
      </c>
    </row>
    <row r="112" spans="1:6" x14ac:dyDescent="0.2">
      <c r="C112" t="s">
        <v>8</v>
      </c>
      <c r="E112">
        <v>1</v>
      </c>
    </row>
    <row r="113" spans="1:6" x14ac:dyDescent="0.2">
      <c r="C113" t="s">
        <v>9</v>
      </c>
      <c r="E113">
        <v>1</v>
      </c>
    </row>
    <row r="114" spans="1:6" x14ac:dyDescent="0.2">
      <c r="C114" t="s">
        <v>10</v>
      </c>
      <c r="E114" s="1">
        <v>1</v>
      </c>
      <c r="F114" s="1">
        <v>-0.25</v>
      </c>
    </row>
    <row r="115" spans="1:6" x14ac:dyDescent="0.2">
      <c r="C115" t="s">
        <v>11</v>
      </c>
      <c r="E115">
        <v>1</v>
      </c>
    </row>
    <row r="116" spans="1:6" x14ac:dyDescent="0.2">
      <c r="C116" t="s">
        <v>12</v>
      </c>
      <c r="F116">
        <v>1</v>
      </c>
    </row>
    <row r="117" spans="1:6" x14ac:dyDescent="0.2">
      <c r="C117" t="s">
        <v>13</v>
      </c>
      <c r="D117">
        <f>SUM(D111:D116)</f>
        <v>1</v>
      </c>
      <c r="E117">
        <f t="shared" ref="E117" si="1">SUM(E111:E116)</f>
        <v>4</v>
      </c>
      <c r="F117" s="1">
        <f t="shared" ref="F117" si="2">SUM(F111:F116)</f>
        <v>0.75</v>
      </c>
    </row>
    <row r="120" spans="1:6" x14ac:dyDescent="0.2">
      <c r="A120" t="s">
        <v>19</v>
      </c>
    </row>
    <row r="123" spans="1:6" x14ac:dyDescent="0.2">
      <c r="D123" s="2" t="s">
        <v>15</v>
      </c>
      <c r="E123" s="2"/>
      <c r="F123" s="2"/>
    </row>
    <row r="124" spans="1:6" x14ac:dyDescent="0.2">
      <c r="C124" t="s">
        <v>6</v>
      </c>
      <c r="D124" t="s">
        <v>20</v>
      </c>
      <c r="E124" t="s">
        <v>21</v>
      </c>
      <c r="F124" t="s">
        <v>22</v>
      </c>
    </row>
    <row r="125" spans="1:6" x14ac:dyDescent="0.2">
      <c r="C125" t="s">
        <v>7</v>
      </c>
      <c r="D125">
        <v>1</v>
      </c>
    </row>
    <row r="126" spans="1:6" x14ac:dyDescent="0.2">
      <c r="C126" t="s">
        <v>8</v>
      </c>
      <c r="E126">
        <v>1</v>
      </c>
    </row>
    <row r="127" spans="1:6" x14ac:dyDescent="0.2">
      <c r="C127" t="s">
        <v>9</v>
      </c>
      <c r="E127">
        <v>1</v>
      </c>
    </row>
    <row r="128" spans="1:6" x14ac:dyDescent="0.2">
      <c r="C128" t="s">
        <v>10</v>
      </c>
      <c r="E128">
        <v>1</v>
      </c>
    </row>
    <row r="129" spans="1:6" x14ac:dyDescent="0.2">
      <c r="C129" t="s">
        <v>11</v>
      </c>
      <c r="E129">
        <v>1</v>
      </c>
    </row>
    <row r="130" spans="1:6" x14ac:dyDescent="0.2">
      <c r="C130" t="s">
        <v>12</v>
      </c>
      <c r="F130">
        <v>1</v>
      </c>
    </row>
    <row r="131" spans="1:6" x14ac:dyDescent="0.2">
      <c r="C131" t="s">
        <v>13</v>
      </c>
      <c r="D131">
        <f>SUM(D125:D130)</f>
        <v>1</v>
      </c>
      <c r="E131">
        <f t="shared" ref="E131" si="3">SUM(E125:E130)</f>
        <v>4</v>
      </c>
      <c r="F131">
        <f t="shared" ref="F131" si="4">SUM(F125:F130)</f>
        <v>1</v>
      </c>
    </row>
    <row r="134" spans="1:6" x14ac:dyDescent="0.2">
      <c r="A134" t="s">
        <v>23</v>
      </c>
    </row>
    <row r="137" spans="1:6" x14ac:dyDescent="0.2">
      <c r="D137" s="2" t="s">
        <v>15</v>
      </c>
      <c r="E137" s="2"/>
      <c r="F137" s="2"/>
    </row>
    <row r="138" spans="1:6" x14ac:dyDescent="0.2">
      <c r="C138" t="s">
        <v>6</v>
      </c>
      <c r="D138" t="s">
        <v>20</v>
      </c>
      <c r="E138" t="s">
        <v>21</v>
      </c>
      <c r="F138" t="s">
        <v>22</v>
      </c>
    </row>
    <row r="139" spans="1:6" x14ac:dyDescent="0.2">
      <c r="C139" t="s">
        <v>7</v>
      </c>
      <c r="D139">
        <v>1</v>
      </c>
    </row>
    <row r="140" spans="1:6" x14ac:dyDescent="0.2">
      <c r="C140" t="s">
        <v>8</v>
      </c>
      <c r="E140">
        <v>1</v>
      </c>
    </row>
    <row r="141" spans="1:6" x14ac:dyDescent="0.2">
      <c r="C141" t="s">
        <v>9</v>
      </c>
      <c r="E141">
        <v>1</v>
      </c>
    </row>
    <row r="142" spans="1:6" x14ac:dyDescent="0.2">
      <c r="C142" t="s">
        <v>10</v>
      </c>
      <c r="E142" s="1">
        <v>0.75</v>
      </c>
      <c r="F142" s="1">
        <v>0</v>
      </c>
    </row>
    <row r="143" spans="1:6" x14ac:dyDescent="0.2">
      <c r="C143" t="s">
        <v>11</v>
      </c>
      <c r="E143">
        <v>1</v>
      </c>
    </row>
    <row r="144" spans="1:6" x14ac:dyDescent="0.2">
      <c r="C144" t="s">
        <v>12</v>
      </c>
      <c r="F144">
        <v>1</v>
      </c>
    </row>
    <row r="145" spans="1:6" x14ac:dyDescent="0.2">
      <c r="C145" t="s">
        <v>13</v>
      </c>
      <c r="D145">
        <f>SUM(D139:D144)</f>
        <v>1</v>
      </c>
      <c r="E145">
        <f t="shared" ref="E145" si="5">SUM(E139:E144)</f>
        <v>3.75</v>
      </c>
      <c r="F145" s="1">
        <f t="shared" ref="F145" si="6">SUM(F139:F144)</f>
        <v>1</v>
      </c>
    </row>
    <row r="148" spans="1:6" x14ac:dyDescent="0.2">
      <c r="A148" t="s">
        <v>24</v>
      </c>
    </row>
    <row r="149" spans="1:6" x14ac:dyDescent="0.2">
      <c r="C149" s="2" t="s">
        <v>25</v>
      </c>
      <c r="D149" s="2"/>
      <c r="E149" s="2"/>
    </row>
    <row r="150" spans="1:6" x14ac:dyDescent="0.2">
      <c r="B150" t="s">
        <v>6</v>
      </c>
      <c r="C150" t="s">
        <v>14</v>
      </c>
      <c r="D150" t="s">
        <v>16</v>
      </c>
      <c r="E150" t="s">
        <v>17</v>
      </c>
    </row>
    <row r="151" spans="1:6" x14ac:dyDescent="0.2">
      <c r="B151" t="s">
        <v>7</v>
      </c>
      <c r="C151">
        <v>0.25</v>
      </c>
      <c r="D151">
        <v>0.75</v>
      </c>
    </row>
    <row r="152" spans="1:6" x14ac:dyDescent="0.2">
      <c r="B152" t="s">
        <v>8</v>
      </c>
      <c r="D152">
        <v>1</v>
      </c>
    </row>
    <row r="153" spans="1:6" x14ac:dyDescent="0.2">
      <c r="B153" t="s">
        <v>9</v>
      </c>
      <c r="D153">
        <v>0.75</v>
      </c>
      <c r="E153">
        <v>0.25</v>
      </c>
    </row>
    <row r="154" spans="1:6" x14ac:dyDescent="0.2">
      <c r="B154" t="s">
        <v>10</v>
      </c>
      <c r="D154">
        <v>0.5</v>
      </c>
      <c r="E154">
        <v>0.5</v>
      </c>
    </row>
    <row r="155" spans="1:6" x14ac:dyDescent="0.2">
      <c r="B155" t="s">
        <v>11</v>
      </c>
      <c r="D155">
        <v>0.25</v>
      </c>
      <c r="E155">
        <v>0.75</v>
      </c>
    </row>
    <row r="156" spans="1:6" x14ac:dyDescent="0.2">
      <c r="B156" t="s">
        <v>12</v>
      </c>
      <c r="E156">
        <v>1</v>
      </c>
    </row>
    <row r="157" spans="1:6" x14ac:dyDescent="0.2">
      <c r="B157" t="s">
        <v>13</v>
      </c>
      <c r="C157">
        <f>SUM(C151:C156)</f>
        <v>0.25</v>
      </c>
      <c r="D157">
        <f t="shared" ref="D157:E157" si="7">SUM(D151:D156)</f>
        <v>3.25</v>
      </c>
      <c r="E157">
        <f t="shared" si="7"/>
        <v>2.5</v>
      </c>
    </row>
    <row r="165" spans="1:5" x14ac:dyDescent="0.2">
      <c r="A165" t="s">
        <v>26</v>
      </c>
    </row>
    <row r="167" spans="1:5" x14ac:dyDescent="0.2">
      <c r="C167" s="2" t="s">
        <v>25</v>
      </c>
      <c r="D167" s="2"/>
      <c r="E167" s="2"/>
    </row>
    <row r="168" spans="1:5" x14ac:dyDescent="0.2">
      <c r="B168" t="s">
        <v>6</v>
      </c>
      <c r="C168" t="s">
        <v>20</v>
      </c>
      <c r="D168" t="s">
        <v>21</v>
      </c>
      <c r="E168" t="s">
        <v>22</v>
      </c>
    </row>
    <row r="169" spans="1:5" x14ac:dyDescent="0.2">
      <c r="B169" t="s">
        <v>7</v>
      </c>
      <c r="C169">
        <v>1</v>
      </c>
    </row>
    <row r="170" spans="1:5" x14ac:dyDescent="0.2">
      <c r="B170" t="s">
        <v>8</v>
      </c>
      <c r="D170">
        <v>1</v>
      </c>
    </row>
    <row r="171" spans="1:5" x14ac:dyDescent="0.2">
      <c r="B171" t="s">
        <v>9</v>
      </c>
      <c r="D171">
        <v>1</v>
      </c>
    </row>
    <row r="172" spans="1:5" x14ac:dyDescent="0.2">
      <c r="B172" t="s">
        <v>10</v>
      </c>
      <c r="D172">
        <v>1</v>
      </c>
    </row>
    <row r="173" spans="1:5" x14ac:dyDescent="0.2">
      <c r="B173" t="s">
        <v>11</v>
      </c>
      <c r="D173">
        <v>1</v>
      </c>
    </row>
    <row r="174" spans="1:5" x14ac:dyDescent="0.2">
      <c r="B174" t="s">
        <v>12</v>
      </c>
      <c r="E174">
        <v>1</v>
      </c>
    </row>
    <row r="175" spans="1:5" x14ac:dyDescent="0.2">
      <c r="B175" t="s">
        <v>13</v>
      </c>
      <c r="C175">
        <f>SUM(C169:C174)</f>
        <v>1</v>
      </c>
      <c r="D175">
        <f t="shared" ref="D175" si="8">SUM(D169:D174)</f>
        <v>4</v>
      </c>
      <c r="E175">
        <f t="shared" ref="E175" si="9">SUM(E169:E174)</f>
        <v>1</v>
      </c>
    </row>
    <row r="178" spans="1:1" x14ac:dyDescent="0.2">
      <c r="A178" t="s">
        <v>27</v>
      </c>
    </row>
    <row r="195" spans="1:5" x14ac:dyDescent="0.2">
      <c r="A195" t="s">
        <v>28</v>
      </c>
    </row>
    <row r="198" spans="1:5" x14ac:dyDescent="0.2">
      <c r="C198" s="2" t="s">
        <v>30</v>
      </c>
      <c r="D198" s="2"/>
      <c r="E198" s="2"/>
    </row>
    <row r="199" spans="1:5" x14ac:dyDescent="0.2">
      <c r="B199" t="s">
        <v>6</v>
      </c>
      <c r="C199" s="3">
        <v>40544</v>
      </c>
      <c r="D199" t="s">
        <v>29</v>
      </c>
      <c r="E199" s="3">
        <v>40909</v>
      </c>
    </row>
    <row r="200" spans="1:5" x14ac:dyDescent="0.2">
      <c r="B200" t="s">
        <v>7</v>
      </c>
      <c r="C200">
        <v>1</v>
      </c>
      <c r="D200">
        <v>1</v>
      </c>
    </row>
    <row r="201" spans="1:5" x14ac:dyDescent="0.2">
      <c r="B201" t="s">
        <v>8</v>
      </c>
      <c r="C201">
        <v>1</v>
      </c>
      <c r="D201">
        <v>1</v>
      </c>
    </row>
    <row r="202" spans="1:5" x14ac:dyDescent="0.2">
      <c r="B202" t="s">
        <v>9</v>
      </c>
      <c r="D202">
        <v>1</v>
      </c>
      <c r="E202">
        <v>1</v>
      </c>
    </row>
    <row r="203" spans="1:5" x14ac:dyDescent="0.2">
      <c r="B203" t="s">
        <v>10</v>
      </c>
      <c r="E203">
        <v>1</v>
      </c>
    </row>
    <row r="204" spans="1:5" x14ac:dyDescent="0.2">
      <c r="B204" t="s">
        <v>11</v>
      </c>
      <c r="E204">
        <v>1</v>
      </c>
    </row>
    <row r="205" spans="1:5" x14ac:dyDescent="0.2">
      <c r="B205" t="s">
        <v>12</v>
      </c>
      <c r="E205">
        <v>1</v>
      </c>
    </row>
    <row r="206" spans="1:5" x14ac:dyDescent="0.2">
      <c r="B206" t="s">
        <v>13</v>
      </c>
      <c r="C206">
        <f>SUM(C200:C205)</f>
        <v>2</v>
      </c>
      <c r="D206">
        <f t="shared" ref="D206" si="10">SUM(D200:D205)</f>
        <v>3</v>
      </c>
      <c r="E206">
        <f t="shared" ref="E206" si="11">SUM(E200:E205)</f>
        <v>4</v>
      </c>
    </row>
  </sheetData>
  <mergeCells count="7">
    <mergeCell ref="C167:E167"/>
    <mergeCell ref="C198:E198"/>
    <mergeCell ref="D91:F91"/>
    <mergeCell ref="D109:F109"/>
    <mergeCell ref="D123:F123"/>
    <mergeCell ref="D137:F137"/>
    <mergeCell ref="C149:E149"/>
  </mergeCells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840FE-C14F-2741-838D-39D1E751E99E}">
  <dimension ref="A15:D95"/>
  <sheetViews>
    <sheetView topLeftCell="A63" zoomScale="150" workbookViewId="0">
      <selection activeCell="F83" sqref="F83"/>
    </sheetView>
  </sheetViews>
  <sheetFormatPr baseColWidth="10" defaultRowHeight="16" x14ac:dyDescent="0.2"/>
  <sheetData>
    <row r="15" spans="1:1" x14ac:dyDescent="0.2">
      <c r="A15" s="4" t="s">
        <v>31</v>
      </c>
    </row>
    <row r="30" spans="1:1" x14ac:dyDescent="0.2">
      <c r="A30" s="4" t="s">
        <v>32</v>
      </c>
    </row>
    <row r="33" spans="1:4" x14ac:dyDescent="0.2">
      <c r="B33" t="s">
        <v>33</v>
      </c>
    </row>
    <row r="34" spans="1:4" x14ac:dyDescent="0.2">
      <c r="A34" t="s">
        <v>6</v>
      </c>
      <c r="B34" t="s">
        <v>14</v>
      </c>
      <c r="C34" t="s">
        <v>16</v>
      </c>
      <c r="D34" t="s">
        <v>17</v>
      </c>
    </row>
    <row r="35" spans="1:4" x14ac:dyDescent="0.2">
      <c r="A35" t="s">
        <v>7</v>
      </c>
      <c r="B35">
        <v>0.5</v>
      </c>
    </row>
    <row r="36" spans="1:4" x14ac:dyDescent="0.2">
      <c r="A36" t="s">
        <v>8</v>
      </c>
      <c r="C36">
        <v>0.5</v>
      </c>
    </row>
    <row r="37" spans="1:4" x14ac:dyDescent="0.2">
      <c r="A37" t="s">
        <v>9</v>
      </c>
      <c r="C37">
        <v>0.5</v>
      </c>
    </row>
    <row r="38" spans="1:4" x14ac:dyDescent="0.2">
      <c r="A38" t="s">
        <v>10</v>
      </c>
      <c r="C38">
        <v>0.5</v>
      </c>
    </row>
    <row r="39" spans="1:4" x14ac:dyDescent="0.2">
      <c r="A39" t="s">
        <v>11</v>
      </c>
      <c r="C39">
        <v>0.5</v>
      </c>
    </row>
    <row r="40" spans="1:4" x14ac:dyDescent="0.2">
      <c r="A40" t="s">
        <v>12</v>
      </c>
      <c r="D40">
        <v>0.5</v>
      </c>
    </row>
    <row r="41" spans="1:4" x14ac:dyDescent="0.2">
      <c r="A41" t="s">
        <v>13</v>
      </c>
      <c r="B41">
        <f t="shared" ref="B41:C41" si="0">SUM(B35:B40)</f>
        <v>0.5</v>
      </c>
      <c r="C41">
        <f t="shared" si="0"/>
        <v>2</v>
      </c>
      <c r="D41">
        <f>SUM(D35:D40)</f>
        <v>0.5</v>
      </c>
    </row>
    <row r="44" spans="1:4" x14ac:dyDescent="0.2">
      <c r="A44" s="4" t="s">
        <v>34</v>
      </c>
    </row>
    <row r="46" spans="1:4" x14ac:dyDescent="0.2">
      <c r="B46" t="s">
        <v>35</v>
      </c>
    </row>
    <row r="47" spans="1:4" x14ac:dyDescent="0.2">
      <c r="A47" t="s">
        <v>6</v>
      </c>
      <c r="B47" t="s">
        <v>14</v>
      </c>
      <c r="C47" t="s">
        <v>16</v>
      </c>
      <c r="D47" t="s">
        <v>17</v>
      </c>
    </row>
    <row r="48" spans="1:4" x14ac:dyDescent="0.2">
      <c r="A48" t="s">
        <v>7</v>
      </c>
      <c r="B48">
        <v>0.25</v>
      </c>
      <c r="C48">
        <v>0.25</v>
      </c>
    </row>
    <row r="49" spans="1:4" x14ac:dyDescent="0.2">
      <c r="A49" t="s">
        <v>8</v>
      </c>
      <c r="C49">
        <v>0.5</v>
      </c>
    </row>
    <row r="50" spans="1:4" x14ac:dyDescent="0.2">
      <c r="A50" t="s">
        <v>9</v>
      </c>
      <c r="C50">
        <v>0.5</v>
      </c>
    </row>
    <row r="51" spans="1:4" x14ac:dyDescent="0.2">
      <c r="A51" t="s">
        <v>10</v>
      </c>
      <c r="C51">
        <v>0.5</v>
      </c>
    </row>
    <row r="52" spans="1:4" x14ac:dyDescent="0.2">
      <c r="A52" t="s">
        <v>11</v>
      </c>
      <c r="C52">
        <v>0.25</v>
      </c>
      <c r="D52">
        <v>0.25</v>
      </c>
    </row>
    <row r="53" spans="1:4" x14ac:dyDescent="0.2">
      <c r="A53" t="s">
        <v>12</v>
      </c>
      <c r="D53">
        <v>0.5</v>
      </c>
    </row>
    <row r="54" spans="1:4" x14ac:dyDescent="0.2">
      <c r="A54" t="s">
        <v>13</v>
      </c>
      <c r="B54">
        <f t="shared" ref="B54" si="1">SUM(B48:B53)</f>
        <v>0.25</v>
      </c>
      <c r="C54">
        <f t="shared" ref="C54" si="2">SUM(C48:C53)</f>
        <v>2</v>
      </c>
      <c r="D54">
        <f>SUM(D48:D53)</f>
        <v>0.75</v>
      </c>
    </row>
    <row r="58" spans="1:4" x14ac:dyDescent="0.2">
      <c r="A58" s="4" t="s">
        <v>36</v>
      </c>
    </row>
    <row r="60" spans="1:4" x14ac:dyDescent="0.2">
      <c r="B60" t="s">
        <v>33</v>
      </c>
    </row>
    <row r="61" spans="1:4" x14ac:dyDescent="0.2">
      <c r="A61" t="s">
        <v>6</v>
      </c>
      <c r="B61" t="s">
        <v>20</v>
      </c>
      <c r="C61" t="s">
        <v>21</v>
      </c>
      <c r="D61" t="s">
        <v>22</v>
      </c>
    </row>
    <row r="62" spans="1:4" x14ac:dyDescent="0.2">
      <c r="A62" t="s">
        <v>7</v>
      </c>
      <c r="B62">
        <v>0.5</v>
      </c>
      <c r="C62">
        <v>0</v>
      </c>
    </row>
    <row r="63" spans="1:4" x14ac:dyDescent="0.2">
      <c r="A63" t="s">
        <v>8</v>
      </c>
      <c r="C63">
        <v>0.5</v>
      </c>
    </row>
    <row r="64" spans="1:4" x14ac:dyDescent="0.2">
      <c r="A64" t="s">
        <v>9</v>
      </c>
      <c r="C64">
        <v>0.5</v>
      </c>
    </row>
    <row r="65" spans="1:4" x14ac:dyDescent="0.2">
      <c r="A65" t="s">
        <v>10</v>
      </c>
      <c r="C65">
        <v>0.5</v>
      </c>
    </row>
    <row r="66" spans="1:4" x14ac:dyDescent="0.2">
      <c r="A66" t="s">
        <v>11</v>
      </c>
      <c r="C66">
        <v>0.5</v>
      </c>
      <c r="D66">
        <v>0</v>
      </c>
    </row>
    <row r="67" spans="1:4" x14ac:dyDescent="0.2">
      <c r="A67" t="s">
        <v>12</v>
      </c>
      <c r="D67">
        <v>0.5</v>
      </c>
    </row>
    <row r="68" spans="1:4" x14ac:dyDescent="0.2">
      <c r="A68" t="s">
        <v>13</v>
      </c>
      <c r="B68">
        <f t="shared" ref="B68" si="3">SUM(B62:B67)</f>
        <v>0.5</v>
      </c>
      <c r="C68">
        <f t="shared" ref="C68" si="4">SUM(C62:C67)</f>
        <v>2</v>
      </c>
      <c r="D68">
        <f>SUM(D62:D67)</f>
        <v>0.5</v>
      </c>
    </row>
    <row r="72" spans="1:4" x14ac:dyDescent="0.2">
      <c r="A72" s="4" t="s">
        <v>37</v>
      </c>
    </row>
    <row r="74" spans="1:4" x14ac:dyDescent="0.2">
      <c r="B74" t="s">
        <v>35</v>
      </c>
    </row>
    <row r="75" spans="1:4" x14ac:dyDescent="0.2">
      <c r="A75" t="s">
        <v>6</v>
      </c>
      <c r="B75" t="s">
        <v>20</v>
      </c>
      <c r="C75" t="s">
        <v>21</v>
      </c>
      <c r="D75" t="s">
        <v>22</v>
      </c>
    </row>
    <row r="76" spans="1:4" x14ac:dyDescent="0.2">
      <c r="A76" t="s">
        <v>7</v>
      </c>
      <c r="B76">
        <v>0.5</v>
      </c>
      <c r="C76">
        <v>0</v>
      </c>
    </row>
    <row r="77" spans="1:4" x14ac:dyDescent="0.2">
      <c r="A77" t="s">
        <v>8</v>
      </c>
      <c r="C77">
        <v>0.5</v>
      </c>
    </row>
    <row r="78" spans="1:4" x14ac:dyDescent="0.2">
      <c r="A78" t="s">
        <v>9</v>
      </c>
      <c r="C78">
        <v>0.5</v>
      </c>
    </row>
    <row r="79" spans="1:4" x14ac:dyDescent="0.2">
      <c r="A79" t="s">
        <v>10</v>
      </c>
      <c r="C79">
        <v>0.5</v>
      </c>
    </row>
    <row r="80" spans="1:4" x14ac:dyDescent="0.2">
      <c r="A80" t="s">
        <v>11</v>
      </c>
      <c r="C80">
        <v>0.5</v>
      </c>
      <c r="D80">
        <v>0</v>
      </c>
    </row>
    <row r="81" spans="1:4" x14ac:dyDescent="0.2">
      <c r="A81" t="s">
        <v>12</v>
      </c>
      <c r="D81">
        <v>0.5</v>
      </c>
    </row>
    <row r="82" spans="1:4" x14ac:dyDescent="0.2">
      <c r="A82" t="s">
        <v>13</v>
      </c>
      <c r="B82">
        <f t="shared" ref="B82" si="5">SUM(B76:B81)</f>
        <v>0.5</v>
      </c>
      <c r="C82">
        <f t="shared" ref="C82" si="6">SUM(C76:C81)</f>
        <v>2</v>
      </c>
      <c r="D82">
        <f>SUM(D76:D81)</f>
        <v>0.5</v>
      </c>
    </row>
    <row r="85" spans="1:4" x14ac:dyDescent="0.2">
      <c r="A85" s="7" t="s">
        <v>38</v>
      </c>
    </row>
    <row r="87" spans="1:4" x14ac:dyDescent="0.2">
      <c r="B87" t="s">
        <v>39</v>
      </c>
    </row>
    <row r="88" spans="1:4" x14ac:dyDescent="0.2">
      <c r="A88" t="s">
        <v>6</v>
      </c>
      <c r="B88" s="5" t="s">
        <v>40</v>
      </c>
      <c r="C88" s="5" t="s">
        <v>29</v>
      </c>
      <c r="D88" s="5" t="s">
        <v>41</v>
      </c>
    </row>
    <row r="89" spans="1:4" x14ac:dyDescent="0.2">
      <c r="A89" t="s">
        <v>7</v>
      </c>
      <c r="B89" s="6">
        <v>1</v>
      </c>
    </row>
    <row r="90" spans="1:4" x14ac:dyDescent="0.2">
      <c r="A90" t="s">
        <v>8</v>
      </c>
      <c r="B90">
        <v>1</v>
      </c>
      <c r="C90">
        <v>1</v>
      </c>
    </row>
    <row r="91" spans="1:4" x14ac:dyDescent="0.2">
      <c r="A91" t="s">
        <v>9</v>
      </c>
      <c r="C91">
        <v>1</v>
      </c>
    </row>
    <row r="92" spans="1:4" x14ac:dyDescent="0.2">
      <c r="A92" t="s">
        <v>10</v>
      </c>
      <c r="D92">
        <v>0</v>
      </c>
    </row>
    <row r="93" spans="1:4" x14ac:dyDescent="0.2">
      <c r="A93" t="s">
        <v>11</v>
      </c>
      <c r="D93">
        <v>1</v>
      </c>
    </row>
    <row r="94" spans="1:4" x14ac:dyDescent="0.2">
      <c r="A94" t="s">
        <v>12</v>
      </c>
      <c r="D94">
        <v>1</v>
      </c>
    </row>
    <row r="95" spans="1:4" x14ac:dyDescent="0.2">
      <c r="A95" t="s">
        <v>13</v>
      </c>
      <c r="B95">
        <f t="shared" ref="B95" si="7">SUM(B89:B94)</f>
        <v>2</v>
      </c>
      <c r="C95">
        <f t="shared" ref="C95" si="8">SUM(C89:C94)</f>
        <v>2</v>
      </c>
      <c r="D95">
        <f>SUM(D89:D94)</f>
        <v>2</v>
      </c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162DE-5136-2143-8D79-19B8213D3F6D}">
  <dimension ref="A3:G40"/>
  <sheetViews>
    <sheetView zoomScale="125" workbookViewId="0">
      <selection activeCell="G42" sqref="G42"/>
    </sheetView>
  </sheetViews>
  <sheetFormatPr baseColWidth="10" defaultRowHeight="16" x14ac:dyDescent="0.2"/>
  <cols>
    <col min="1" max="1" width="11.5" customWidth="1"/>
    <col min="2" max="2" width="10.5" customWidth="1"/>
  </cols>
  <sheetData>
    <row r="3" spans="1:6" x14ac:dyDescent="0.2">
      <c r="A3" t="s">
        <v>48</v>
      </c>
    </row>
    <row r="4" spans="1:6" x14ac:dyDescent="0.2">
      <c r="A4" s="4" t="s">
        <v>42</v>
      </c>
    </row>
    <row r="6" spans="1:6" x14ac:dyDescent="0.2">
      <c r="D6" t="s">
        <v>45</v>
      </c>
    </row>
    <row r="7" spans="1:6" ht="51" x14ac:dyDescent="0.2">
      <c r="A7" s="9" t="s">
        <v>43</v>
      </c>
      <c r="B7" s="9" t="s">
        <v>15</v>
      </c>
      <c r="C7" s="9" t="s">
        <v>44</v>
      </c>
      <c r="D7" s="10" t="s">
        <v>46</v>
      </c>
      <c r="E7" s="10" t="s">
        <v>40</v>
      </c>
      <c r="F7" s="10" t="s">
        <v>47</v>
      </c>
    </row>
    <row r="8" spans="1:6" x14ac:dyDescent="0.2">
      <c r="A8" s="8">
        <v>40179</v>
      </c>
      <c r="B8">
        <v>240</v>
      </c>
      <c r="C8" s="3">
        <v>40193</v>
      </c>
      <c r="D8">
        <v>240</v>
      </c>
      <c r="E8">
        <v>240</v>
      </c>
    </row>
    <row r="9" spans="1:6" x14ac:dyDescent="0.2">
      <c r="A9" s="8">
        <v>40210</v>
      </c>
      <c r="B9">
        <v>240</v>
      </c>
      <c r="C9" s="3">
        <v>40224</v>
      </c>
      <c r="D9">
        <v>240</v>
      </c>
      <c r="E9">
        <v>240</v>
      </c>
    </row>
    <row r="10" spans="1:6" x14ac:dyDescent="0.2">
      <c r="A10" s="8">
        <v>40238</v>
      </c>
      <c r="B10">
        <v>240</v>
      </c>
      <c r="C10" s="3">
        <v>40252</v>
      </c>
      <c r="D10">
        <v>240</v>
      </c>
      <c r="E10">
        <v>240</v>
      </c>
    </row>
    <row r="11" spans="1:6" x14ac:dyDescent="0.2">
      <c r="A11" s="8">
        <v>40269</v>
      </c>
      <c r="B11">
        <v>240</v>
      </c>
      <c r="C11" s="3">
        <v>40283</v>
      </c>
      <c r="D11">
        <v>240</v>
      </c>
      <c r="E11">
        <v>240</v>
      </c>
    </row>
    <row r="12" spans="1:6" x14ac:dyDescent="0.2">
      <c r="A12" s="8">
        <v>40299</v>
      </c>
      <c r="B12">
        <v>240</v>
      </c>
      <c r="C12" s="3">
        <v>40313</v>
      </c>
      <c r="D12">
        <v>240</v>
      </c>
      <c r="E12">
        <v>240</v>
      </c>
    </row>
    <row r="13" spans="1:6" x14ac:dyDescent="0.2">
      <c r="A13" s="8">
        <v>40330</v>
      </c>
      <c r="B13">
        <v>240</v>
      </c>
      <c r="C13" s="3">
        <v>40344</v>
      </c>
      <c r="D13">
        <v>240</v>
      </c>
      <c r="E13">
        <v>240</v>
      </c>
    </row>
    <row r="14" spans="1:6" x14ac:dyDescent="0.2">
      <c r="A14" s="8">
        <v>40360</v>
      </c>
      <c r="B14">
        <v>240</v>
      </c>
      <c r="C14" s="3">
        <v>40374</v>
      </c>
      <c r="E14">
        <v>240</v>
      </c>
      <c r="F14">
        <v>240</v>
      </c>
    </row>
    <row r="15" spans="1:6" x14ac:dyDescent="0.2">
      <c r="A15" s="8">
        <v>40391</v>
      </c>
      <c r="B15">
        <v>240</v>
      </c>
      <c r="C15" s="3">
        <v>40405</v>
      </c>
      <c r="E15">
        <v>240</v>
      </c>
      <c r="F15">
        <v>240</v>
      </c>
    </row>
    <row r="16" spans="1:6" x14ac:dyDescent="0.2">
      <c r="A16" s="8">
        <v>40422</v>
      </c>
      <c r="B16">
        <v>240</v>
      </c>
      <c r="C16" s="3">
        <v>40436</v>
      </c>
      <c r="E16">
        <v>240</v>
      </c>
      <c r="F16">
        <v>240</v>
      </c>
    </row>
    <row r="17" spans="1:7" x14ac:dyDescent="0.2">
      <c r="A17" s="8">
        <v>40452</v>
      </c>
      <c r="B17">
        <v>240</v>
      </c>
      <c r="C17" s="3">
        <v>40466</v>
      </c>
      <c r="E17">
        <v>240</v>
      </c>
      <c r="F17">
        <v>240</v>
      </c>
    </row>
    <row r="18" spans="1:7" x14ac:dyDescent="0.2">
      <c r="A18" s="8">
        <v>40483</v>
      </c>
      <c r="B18">
        <v>240</v>
      </c>
      <c r="C18" s="3">
        <v>40497</v>
      </c>
      <c r="E18">
        <v>240</v>
      </c>
      <c r="F18">
        <v>240</v>
      </c>
    </row>
    <row r="19" spans="1:7" x14ac:dyDescent="0.2">
      <c r="A19" s="8">
        <v>40513</v>
      </c>
      <c r="B19">
        <v>240</v>
      </c>
      <c r="C19" s="3">
        <v>40527</v>
      </c>
      <c r="E19">
        <v>240</v>
      </c>
      <c r="F19">
        <v>240</v>
      </c>
    </row>
    <row r="20" spans="1:7" x14ac:dyDescent="0.2">
      <c r="A20" t="s">
        <v>49</v>
      </c>
      <c r="B20">
        <f>SUM(B8:B19)</f>
        <v>2880</v>
      </c>
      <c r="D20">
        <f>SUM(D8:D19)</f>
        <v>1440</v>
      </c>
      <c r="E20">
        <f>SUM(E8:E19)</f>
        <v>2880</v>
      </c>
      <c r="F20">
        <f>SUM(F8:F19)</f>
        <v>1440</v>
      </c>
    </row>
    <row r="23" spans="1:7" x14ac:dyDescent="0.2">
      <c r="A23" s="4" t="s">
        <v>50</v>
      </c>
    </row>
    <row r="26" spans="1:7" x14ac:dyDescent="0.2">
      <c r="F26" s="13" t="s">
        <v>53</v>
      </c>
      <c r="G26" s="13"/>
    </row>
    <row r="27" spans="1:7" ht="51" x14ac:dyDescent="0.2">
      <c r="A27" s="9" t="s">
        <v>43</v>
      </c>
      <c r="B27" s="9" t="s">
        <v>15</v>
      </c>
      <c r="C27" s="9" t="s">
        <v>44</v>
      </c>
      <c r="D27" s="9" t="s">
        <v>51</v>
      </c>
      <c r="E27" s="9" t="s">
        <v>52</v>
      </c>
      <c r="F27" s="9" t="s">
        <v>14</v>
      </c>
      <c r="G27" s="9" t="s">
        <v>16</v>
      </c>
    </row>
    <row r="28" spans="1:7" x14ac:dyDescent="0.2">
      <c r="A28" s="8">
        <v>40179</v>
      </c>
      <c r="B28">
        <v>240</v>
      </c>
      <c r="C28" s="3">
        <v>40193</v>
      </c>
      <c r="D28" s="12">
        <f>1-E28</f>
        <v>0.95833333333333337</v>
      </c>
      <c r="E28" s="12">
        <f>1/24</f>
        <v>4.1666666666666664E-2</v>
      </c>
      <c r="F28">
        <f>D28*$B$28</f>
        <v>230</v>
      </c>
      <c r="G28">
        <f>E28*$B$28</f>
        <v>10</v>
      </c>
    </row>
    <row r="29" spans="1:7" x14ac:dyDescent="0.2">
      <c r="A29" s="8">
        <v>40210</v>
      </c>
      <c r="B29">
        <v>240</v>
      </c>
      <c r="C29" s="3">
        <v>40224</v>
      </c>
      <c r="D29" s="12">
        <f t="shared" ref="D29:D39" si="0">1-E29</f>
        <v>0.875</v>
      </c>
      <c r="E29" s="11">
        <f>E28+1/12</f>
        <v>0.125</v>
      </c>
      <c r="F29">
        <f t="shared" ref="F29:F39" si="1">D29*$B$28</f>
        <v>210</v>
      </c>
      <c r="G29">
        <f t="shared" ref="G29:G39" si="2">E29*$B$28</f>
        <v>30</v>
      </c>
    </row>
    <row r="30" spans="1:7" x14ac:dyDescent="0.2">
      <c r="A30" s="8">
        <v>40238</v>
      </c>
      <c r="B30">
        <v>240</v>
      </c>
      <c r="C30" s="3">
        <v>40252</v>
      </c>
      <c r="D30" s="12">
        <f t="shared" si="0"/>
        <v>0.79166666666666674</v>
      </c>
      <c r="E30" s="11">
        <f t="shared" ref="E30:E39" si="3">E29+1/12</f>
        <v>0.20833333333333331</v>
      </c>
      <c r="F30">
        <f t="shared" si="1"/>
        <v>190.00000000000003</v>
      </c>
      <c r="G30">
        <f t="shared" si="2"/>
        <v>49.999999999999993</v>
      </c>
    </row>
    <row r="31" spans="1:7" x14ac:dyDescent="0.2">
      <c r="A31" s="8">
        <v>40269</v>
      </c>
      <c r="B31">
        <v>240</v>
      </c>
      <c r="C31" s="3">
        <v>40283</v>
      </c>
      <c r="D31" s="12">
        <f t="shared" si="0"/>
        <v>0.70833333333333337</v>
      </c>
      <c r="E31" s="11">
        <f t="shared" si="3"/>
        <v>0.29166666666666663</v>
      </c>
      <c r="F31">
        <f t="shared" si="1"/>
        <v>170</v>
      </c>
      <c r="G31">
        <f t="shared" si="2"/>
        <v>69.999999999999986</v>
      </c>
    </row>
    <row r="32" spans="1:7" x14ac:dyDescent="0.2">
      <c r="A32" s="8">
        <v>40299</v>
      </c>
      <c r="B32">
        <v>240</v>
      </c>
      <c r="C32" s="3">
        <v>40313</v>
      </c>
      <c r="D32" s="12">
        <f t="shared" si="0"/>
        <v>0.625</v>
      </c>
      <c r="E32" s="11">
        <f t="shared" si="3"/>
        <v>0.37499999999999994</v>
      </c>
      <c r="F32">
        <f t="shared" si="1"/>
        <v>150</v>
      </c>
      <c r="G32">
        <f t="shared" si="2"/>
        <v>89.999999999999986</v>
      </c>
    </row>
    <row r="33" spans="1:7" x14ac:dyDescent="0.2">
      <c r="A33" s="8">
        <v>40330</v>
      </c>
      <c r="B33">
        <v>240</v>
      </c>
      <c r="C33" s="3">
        <v>40344</v>
      </c>
      <c r="D33" s="12">
        <f t="shared" si="0"/>
        <v>0.54166666666666674</v>
      </c>
      <c r="E33" s="11">
        <f t="shared" si="3"/>
        <v>0.45833333333333326</v>
      </c>
      <c r="F33">
        <f t="shared" si="1"/>
        <v>130.00000000000003</v>
      </c>
      <c r="G33">
        <f t="shared" si="2"/>
        <v>109.99999999999999</v>
      </c>
    </row>
    <row r="34" spans="1:7" x14ac:dyDescent="0.2">
      <c r="A34" s="8">
        <v>40360</v>
      </c>
      <c r="B34">
        <v>240</v>
      </c>
      <c r="C34" s="3">
        <v>40374</v>
      </c>
      <c r="D34" s="12">
        <f t="shared" si="0"/>
        <v>0.45833333333333337</v>
      </c>
      <c r="E34" s="11">
        <f t="shared" si="3"/>
        <v>0.54166666666666663</v>
      </c>
      <c r="F34">
        <f t="shared" si="1"/>
        <v>110.00000000000001</v>
      </c>
      <c r="G34">
        <f t="shared" si="2"/>
        <v>130</v>
      </c>
    </row>
    <row r="35" spans="1:7" x14ac:dyDescent="0.2">
      <c r="A35" s="8">
        <v>40391</v>
      </c>
      <c r="B35">
        <v>240</v>
      </c>
      <c r="C35" s="3">
        <v>40405</v>
      </c>
      <c r="D35" s="12">
        <f t="shared" si="0"/>
        <v>0.375</v>
      </c>
      <c r="E35" s="11">
        <f t="shared" si="3"/>
        <v>0.625</v>
      </c>
      <c r="F35">
        <f t="shared" si="1"/>
        <v>90</v>
      </c>
      <c r="G35">
        <f t="shared" si="2"/>
        <v>150</v>
      </c>
    </row>
    <row r="36" spans="1:7" x14ac:dyDescent="0.2">
      <c r="A36" s="8">
        <v>40422</v>
      </c>
      <c r="B36">
        <v>240</v>
      </c>
      <c r="C36" s="3">
        <v>40436</v>
      </c>
      <c r="D36" s="12">
        <f t="shared" si="0"/>
        <v>0.29166666666666663</v>
      </c>
      <c r="E36" s="11">
        <f t="shared" si="3"/>
        <v>0.70833333333333337</v>
      </c>
      <c r="F36">
        <f t="shared" si="1"/>
        <v>69.999999999999986</v>
      </c>
      <c r="G36">
        <f t="shared" si="2"/>
        <v>170</v>
      </c>
    </row>
    <row r="37" spans="1:7" x14ac:dyDescent="0.2">
      <c r="A37" s="8">
        <v>40452</v>
      </c>
      <c r="B37">
        <v>240</v>
      </c>
      <c r="C37" s="3">
        <v>40466</v>
      </c>
      <c r="D37" s="12">
        <f t="shared" si="0"/>
        <v>0.20833333333333326</v>
      </c>
      <c r="E37" s="11">
        <f t="shared" si="3"/>
        <v>0.79166666666666674</v>
      </c>
      <c r="F37">
        <f t="shared" si="1"/>
        <v>49.999999999999986</v>
      </c>
      <c r="G37">
        <f t="shared" si="2"/>
        <v>190.00000000000003</v>
      </c>
    </row>
    <row r="38" spans="1:7" x14ac:dyDescent="0.2">
      <c r="A38" s="8">
        <v>40483</v>
      </c>
      <c r="B38">
        <v>240</v>
      </c>
      <c r="C38" s="3">
        <v>40497</v>
      </c>
      <c r="D38" s="12">
        <f t="shared" si="0"/>
        <v>0.12499999999999989</v>
      </c>
      <c r="E38" s="11">
        <f t="shared" si="3"/>
        <v>0.87500000000000011</v>
      </c>
      <c r="F38">
        <f t="shared" si="1"/>
        <v>29.999999999999972</v>
      </c>
      <c r="G38">
        <f t="shared" si="2"/>
        <v>210.00000000000003</v>
      </c>
    </row>
    <row r="39" spans="1:7" x14ac:dyDescent="0.2">
      <c r="A39" s="8">
        <v>40513</v>
      </c>
      <c r="B39">
        <v>240</v>
      </c>
      <c r="C39" s="3">
        <v>40527</v>
      </c>
      <c r="D39" s="12">
        <f t="shared" si="0"/>
        <v>4.1666666666666519E-2</v>
      </c>
      <c r="E39" s="11">
        <f t="shared" si="3"/>
        <v>0.95833333333333348</v>
      </c>
      <c r="F39">
        <f t="shared" si="1"/>
        <v>9.9999999999999645</v>
      </c>
      <c r="G39">
        <f t="shared" si="2"/>
        <v>230.00000000000003</v>
      </c>
    </row>
    <row r="40" spans="1:7" x14ac:dyDescent="0.2">
      <c r="A40" t="s">
        <v>49</v>
      </c>
      <c r="B40">
        <f>SUM(B28:B39)</f>
        <v>2880</v>
      </c>
      <c r="F40">
        <f>SUM(F28:F39)</f>
        <v>1440</v>
      </c>
      <c r="G40">
        <f>SUM(G28:G39)</f>
        <v>1440</v>
      </c>
    </row>
  </sheetData>
  <mergeCells count="1">
    <mergeCell ref="F26:G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Annual</vt:lpstr>
      <vt:lpstr>6 months</vt:lpstr>
      <vt:lpstr>Blocks of exposures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 Dreano</dc:creator>
  <cp:lastModifiedBy>Denis Dreano</cp:lastModifiedBy>
  <dcterms:created xsi:type="dcterms:W3CDTF">2022-07-30T14:58:43Z</dcterms:created>
  <dcterms:modified xsi:type="dcterms:W3CDTF">2022-08-01T15:29:56Z</dcterms:modified>
</cp:coreProperties>
</file>