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r\OneDrive\Escritorio\TFG\"/>
    </mc:Choice>
  </mc:AlternateContent>
  <xr:revisionPtr revIDLastSave="0" documentId="13_ncr:1_{7FE4E53F-F2D4-4A0A-818D-065231702F85}" xr6:coauthVersionLast="47" xr6:coauthVersionMax="47" xr10:uidLastSave="{00000000-0000-0000-0000-000000000000}"/>
  <bookViews>
    <workbookView xWindow="-110" yWindow="-110" windowWidth="19420" windowHeight="10420" xr2:uid="{A100B443-9682-47E1-8EFA-4F4F16FDD1EC}"/>
  </bookViews>
  <sheets>
    <sheet name="Rentabilidad individual" sheetId="1" r:id="rId1"/>
    <sheet name="Rentabilidad conjun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A5" i="3"/>
  <c r="B2" i="3"/>
  <c r="B3" i="3"/>
  <c r="A2" i="3"/>
  <c r="A3" i="3"/>
  <c r="B4" i="3"/>
  <c r="A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<sst xmlns="http://schemas.openxmlformats.org/spreadsheetml/2006/main" count="40" uniqueCount="39">
  <si>
    <t>Siemens Gamesa</t>
  </si>
  <si>
    <t>Caixabank</t>
  </si>
  <si>
    <t>Bankinter</t>
  </si>
  <si>
    <t>Inditex</t>
  </si>
  <si>
    <t>Acciona Energía</t>
  </si>
  <si>
    <t>Banco Sabadell</t>
  </si>
  <si>
    <t>Repsol</t>
  </si>
  <si>
    <t>BBVA</t>
  </si>
  <si>
    <t>Acs</t>
  </si>
  <si>
    <t>Indra</t>
  </si>
  <si>
    <t>Ferrovial</t>
  </si>
  <si>
    <t>Iberdrola</t>
  </si>
  <si>
    <t>Sacyr</t>
  </si>
  <si>
    <t>Acciona</t>
  </si>
  <si>
    <t>Mapfre</t>
  </si>
  <si>
    <t>Acerinox</t>
  </si>
  <si>
    <t>Amadeus</t>
  </si>
  <si>
    <t>Banco Santander</t>
  </si>
  <si>
    <t>Naturgy</t>
  </si>
  <si>
    <t>Red Eléctrica</t>
  </si>
  <si>
    <t>Arcelormittal</t>
  </si>
  <si>
    <t>Endesa</t>
  </si>
  <si>
    <t>Enagás</t>
  </si>
  <si>
    <t>Merlin Properties</t>
  </si>
  <si>
    <t>IAG</t>
  </si>
  <si>
    <t>Aena</t>
  </si>
  <si>
    <t>Pharma Mar</t>
  </si>
  <si>
    <t>Rovi</t>
  </si>
  <si>
    <t>Solaria</t>
  </si>
  <si>
    <t>Telefónica</t>
  </si>
  <si>
    <t>Cellnex</t>
  </si>
  <si>
    <t>Meliá Hotels</t>
  </si>
  <si>
    <t>Inmobiliaria Colonial</t>
  </si>
  <si>
    <t>Grifols</t>
  </si>
  <si>
    <t>Fluidra</t>
  </si>
  <si>
    <t>Empresa</t>
  </si>
  <si>
    <t>Valor final</t>
  </si>
  <si>
    <t>Rentabilidad</t>
  </si>
  <si>
    <t>Agrupaciones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</si>
</sst>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0" fontId="2" fillId="6" borderId="0" xfId="0" applyNumberFormat="1" applyFont="1" applyFill="1" applyAlignment="1">
      <alignment horizontal="center" vertical="center"/>
    </xf>
    <xf numFmtId="170" fontId="1" fillId="3" borderId="0" xfId="0" applyNumberFormat="1" applyFont="1" applyFill="1" applyAlignment="1">
      <alignment horizontal="center" vertical="center" wrapText="1"/>
    </xf>
    <xf numFmtId="170" fontId="0" fillId="0" borderId="0" xfId="0" applyNumberFormat="1"/>
    <xf numFmtId="170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70" formatCode="0.00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70" formatCode="0.0000"/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278A2-2E5F-4D41-989F-E26BA47ED73D}" name="Tabla1" displayName="Tabla1" ref="A1:C36" totalsRowShown="0" headerRowDxfId="7" dataDxfId="4">
  <autoFilter ref="A1:C36" xr:uid="{D91278A2-2E5F-4D41-989F-E26BA47ED73D}"/>
  <tableColumns count="3">
    <tableColumn id="1" xr3:uid="{544D9DF7-37B4-438E-9D4E-DFC8A8829C11}" name="Empresa" dataDxfId="5"/>
    <tableColumn id="2" xr3:uid="{383C2FA7-43CE-4C96-A7D8-556575312403}" name="Valor final" dataDxfId="3"/>
    <tableColumn id="3" xr3:uid="{9ADC13DC-DF78-4665-B21A-15B18A03A890}" name="Rentabilidad" dataDxfId="2">
      <calculatedColumnFormula>(Tabla1[[#This Row],[Valor final]]-1000)*100/1000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90576-7EF9-402C-AB76-2A5706F7519F}" name="Tabla2" displayName="Tabla2" ref="A1:B5" totalsRowShown="0" headerRowDxfId="6">
  <autoFilter ref="A1:B5" xr:uid="{57090576-7EF9-402C-AB76-2A5706F7519F}"/>
  <tableColumns count="2">
    <tableColumn id="1" xr3:uid="{97306983-7F5B-41E2-A656-21F5D5FC7646}" name="Agrupaciones" dataDxfId="1">
      <calculatedColumnFormula>_xlfn.CONCAT(Tabla1[[#This Row],[Empresa]], " + ", 'Rentabilidad individual'!A5, " + ",'Rentabilidad individual'!A8)</calculatedColumnFormula>
    </tableColumn>
    <tableColumn id="2" xr3:uid="{6C71C1C0-E489-47A9-97E5-7608B4AB526E}" name="Rentabilidad" dataDxfId="0">
      <calculatedColumnFormula>('Rentabilidad individual'!B3+'Rentabilidad individual'!B5+'Rentabilidad individual'!B8-3000)*100/3000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9F4A-0C47-425D-A9A2-5B6FFA2C0CEE}">
  <dimension ref="A1:F36"/>
  <sheetViews>
    <sheetView tabSelected="1" workbookViewId="0">
      <selection activeCell="B23" sqref="B23"/>
    </sheetView>
  </sheetViews>
  <sheetFormatPr baseColWidth="10" defaultRowHeight="14.5" x14ac:dyDescent="0.35"/>
  <cols>
    <col min="1" max="1" width="17.08984375" customWidth="1"/>
    <col min="2" max="2" width="17.90625" customWidth="1"/>
    <col min="3" max="3" width="16.54296875" style="8" customWidth="1"/>
  </cols>
  <sheetData>
    <row r="1" spans="1:6" x14ac:dyDescent="0.35">
      <c r="A1" s="1" t="s">
        <v>35</v>
      </c>
      <c r="B1" s="2" t="s">
        <v>36</v>
      </c>
      <c r="C1" s="6" t="s">
        <v>37</v>
      </c>
    </row>
    <row r="2" spans="1:6" x14ac:dyDescent="0.35">
      <c r="A2" s="4" t="s">
        <v>0</v>
      </c>
      <c r="B2" s="4">
        <v>1177.1108180000001</v>
      </c>
      <c r="C2" s="7">
        <f>(Tabla1[[#This Row],[Valor final]]-1000)*100/1000</f>
        <v>17.711081800000009</v>
      </c>
    </row>
    <row r="3" spans="1:6" x14ac:dyDescent="0.35">
      <c r="A3" s="5" t="s">
        <v>1</v>
      </c>
      <c r="B3" s="5">
        <v>1132.6860839999999</v>
      </c>
      <c r="C3" s="7">
        <f>(Tabla1[[#This Row],[Valor final]]-1000)*100/1000</f>
        <v>13.268608399999994</v>
      </c>
      <c r="F3" s="3"/>
    </row>
    <row r="4" spans="1:6" x14ac:dyDescent="0.35">
      <c r="A4" s="4" t="s">
        <v>2</v>
      </c>
      <c r="B4" s="4">
        <v>1106.6427289999999</v>
      </c>
      <c r="C4" s="7">
        <f>(Tabla1[[#This Row],[Valor final]]-1000)*100/1000</f>
        <v>10.664272899999993</v>
      </c>
    </row>
    <row r="5" spans="1:6" x14ac:dyDescent="0.35">
      <c r="A5" s="5" t="s">
        <v>3</v>
      </c>
      <c r="B5" s="5">
        <v>1096.948819</v>
      </c>
      <c r="C5" s="7">
        <f>(Tabla1[[#This Row],[Valor final]]-1000)*100/1000</f>
        <v>9.6948818999999968</v>
      </c>
    </row>
    <row r="6" spans="1:6" x14ac:dyDescent="0.35">
      <c r="A6" s="4" t="s">
        <v>4</v>
      </c>
      <c r="B6" s="4">
        <v>1055.2325579999999</v>
      </c>
      <c r="C6" s="7">
        <f>(Tabla1[[#This Row],[Valor final]]-1000)*100/1000</f>
        <v>5.5232557999999923</v>
      </c>
    </row>
    <row r="7" spans="1:6" x14ac:dyDescent="0.35">
      <c r="A7" s="5" t="s">
        <v>5</v>
      </c>
      <c r="B7" s="5">
        <v>1011.529593</v>
      </c>
      <c r="C7" s="7">
        <f>(Tabla1[[#This Row],[Valor final]]-1000)*100/1000</f>
        <v>1.1529592999999978</v>
      </c>
    </row>
    <row r="8" spans="1:6" x14ac:dyDescent="0.35">
      <c r="A8" s="4" t="s">
        <v>6</v>
      </c>
      <c r="B8" s="4">
        <v>1001.8946570000001</v>
      </c>
      <c r="C8" s="7">
        <f>(Tabla1[[#This Row],[Valor final]]-1000)*100/1000</f>
        <v>0.1894657000000052</v>
      </c>
    </row>
    <row r="9" spans="1:6" x14ac:dyDescent="0.35">
      <c r="A9" s="5" t="s">
        <v>7</v>
      </c>
      <c r="B9" s="5">
        <v>998.70155799999998</v>
      </c>
      <c r="C9" s="7">
        <f>(Tabla1[[#This Row],[Valor final]]-1000)*100/1000</f>
        <v>-0.12984420000000227</v>
      </c>
    </row>
    <row r="10" spans="1:6" x14ac:dyDescent="0.35">
      <c r="A10" s="4" t="s">
        <v>8</v>
      </c>
      <c r="B10" s="4">
        <v>965.798046</v>
      </c>
      <c r="C10" s="7">
        <f>(Tabla1[[#This Row],[Valor final]]-1000)*100/1000</f>
        <v>-3.4201953999999999</v>
      </c>
    </row>
    <row r="11" spans="1:6" x14ac:dyDescent="0.35">
      <c r="A11" s="5" t="s">
        <v>9</v>
      </c>
      <c r="B11" s="5">
        <v>952.43243199999995</v>
      </c>
      <c r="C11" s="7">
        <f>(Tabla1[[#This Row],[Valor final]]-1000)*100/1000</f>
        <v>-4.7567568000000042</v>
      </c>
    </row>
    <row r="12" spans="1:6" x14ac:dyDescent="0.35">
      <c r="A12" s="4" t="s">
        <v>10</v>
      </c>
      <c r="B12" s="4">
        <v>932.57049400000005</v>
      </c>
      <c r="C12" s="7">
        <f>(Tabla1[[#This Row],[Valor final]]-1000)*100/1000</f>
        <v>-6.742950599999995</v>
      </c>
    </row>
    <row r="13" spans="1:6" x14ac:dyDescent="0.35">
      <c r="A13" s="5" t="s">
        <v>11</v>
      </c>
      <c r="B13" s="5">
        <v>913.08097699999996</v>
      </c>
      <c r="C13" s="7">
        <f>(Tabla1[[#This Row],[Valor final]]-1000)*100/1000</f>
        <v>-8.6919023000000042</v>
      </c>
    </row>
    <row r="14" spans="1:6" x14ac:dyDescent="0.35">
      <c r="A14" s="4" t="s">
        <v>12</v>
      </c>
      <c r="B14" s="4">
        <v>909.52381000000003</v>
      </c>
      <c r="C14" s="7">
        <f>(Tabla1[[#This Row],[Valor final]]-1000)*100/1000</f>
        <v>-9.0476189999999974</v>
      </c>
    </row>
    <row r="15" spans="1:6" x14ac:dyDescent="0.35">
      <c r="A15" s="5" t="s">
        <v>13</v>
      </c>
      <c r="B15" s="5">
        <v>880.29660999999999</v>
      </c>
      <c r="C15" s="7">
        <f>(Tabla1[[#This Row],[Valor final]]-1000)*100/1000</f>
        <v>-11.970339000000001</v>
      </c>
    </row>
    <row r="16" spans="1:6" x14ac:dyDescent="0.35">
      <c r="A16" s="4" t="s">
        <v>14</v>
      </c>
      <c r="B16" s="4">
        <v>855.78947400000004</v>
      </c>
      <c r="C16" s="7">
        <f>(Tabla1[[#This Row],[Valor final]]-1000)*100/1000</f>
        <v>-14.421052599999996</v>
      </c>
    </row>
    <row r="17" spans="1:3" x14ac:dyDescent="0.35">
      <c r="A17" s="5" t="s">
        <v>15</v>
      </c>
      <c r="B17" s="5">
        <v>854.29262400000005</v>
      </c>
      <c r="C17" s="7">
        <f>(Tabla1[[#This Row],[Valor final]]-1000)*100/1000</f>
        <v>-14.570737599999996</v>
      </c>
    </row>
    <row r="18" spans="1:3" x14ac:dyDescent="0.35">
      <c r="A18" s="4" t="s">
        <v>16</v>
      </c>
      <c r="B18" s="4">
        <v>843.20027100000004</v>
      </c>
      <c r="C18" s="7">
        <f>(Tabla1[[#This Row],[Valor final]]-1000)*100/1000</f>
        <v>-15.679972899999996</v>
      </c>
    </row>
    <row r="19" spans="1:3" x14ac:dyDescent="0.35">
      <c r="A19" s="5" t="s">
        <v>17</v>
      </c>
      <c r="B19" s="5">
        <v>839.54516699999999</v>
      </c>
      <c r="C19" s="7">
        <f>(Tabla1[[#This Row],[Valor final]]-1000)*100/1000</f>
        <v>-16.045483300000001</v>
      </c>
    </row>
    <row r="20" spans="1:3" x14ac:dyDescent="0.35">
      <c r="A20" s="4" t="s">
        <v>18</v>
      </c>
      <c r="B20" s="4">
        <v>825.26975300000004</v>
      </c>
      <c r="C20" s="7">
        <f>(Tabla1[[#This Row],[Valor final]]-1000)*100/1000</f>
        <v>-17.473024699999993</v>
      </c>
    </row>
    <row r="21" spans="1:3" x14ac:dyDescent="0.35">
      <c r="A21" s="5" t="s">
        <v>19</v>
      </c>
      <c r="B21" s="5">
        <v>818.91673400000002</v>
      </c>
      <c r="C21" s="7">
        <f>(Tabla1[[#This Row],[Valor final]]-1000)*100/1000</f>
        <v>-18.108326599999998</v>
      </c>
    </row>
    <row r="22" spans="1:3" x14ac:dyDescent="0.35">
      <c r="A22" s="4" t="s">
        <v>20</v>
      </c>
      <c r="B22" s="4">
        <v>788.66328299999998</v>
      </c>
      <c r="C22" s="7">
        <f>(Tabla1[[#This Row],[Valor final]]-1000)*100/1000</f>
        <v>-21.133671700000004</v>
      </c>
    </row>
    <row r="23" spans="1:3" x14ac:dyDescent="0.35">
      <c r="A23" s="5" t="s">
        <v>21</v>
      </c>
      <c r="B23" s="5">
        <v>749.24471300000005</v>
      </c>
      <c r="C23" s="7">
        <f>(Tabla1[[#This Row],[Valor final]]-1000)*100/1000</f>
        <v>-25.075528699999996</v>
      </c>
    </row>
    <row r="24" spans="1:3" x14ac:dyDescent="0.35">
      <c r="A24" s="4" t="s">
        <v>22</v>
      </c>
      <c r="B24" s="4">
        <v>742.67578100000003</v>
      </c>
      <c r="C24" s="7">
        <f>(Tabla1[[#This Row],[Valor final]]-1000)*100/1000</f>
        <v>-25.732421899999999</v>
      </c>
    </row>
    <row r="25" spans="1:3" x14ac:dyDescent="0.35">
      <c r="A25" s="5" t="s">
        <v>23</v>
      </c>
      <c r="B25" s="5">
        <v>729.20517600000005</v>
      </c>
      <c r="C25" s="7">
        <f>(Tabla1[[#This Row],[Valor final]]-1000)*100/1000</f>
        <v>-27.079482399999993</v>
      </c>
    </row>
    <row r="26" spans="1:3" x14ac:dyDescent="0.35">
      <c r="A26" s="4" t="s">
        <v>24</v>
      </c>
      <c r="B26" s="4">
        <v>728.24256000000003</v>
      </c>
      <c r="C26" s="7">
        <f>(Tabla1[[#This Row],[Valor final]]-1000)*100/1000</f>
        <v>-27.175743999999998</v>
      </c>
    </row>
    <row r="27" spans="1:3" x14ac:dyDescent="0.35">
      <c r="A27" s="5" t="s">
        <v>25</v>
      </c>
      <c r="B27" s="5">
        <v>709.43903299999999</v>
      </c>
      <c r="C27" s="7">
        <f>(Tabla1[[#This Row],[Valor final]]-1000)*100/1000</f>
        <v>-29.056096700000001</v>
      </c>
    </row>
    <row r="28" spans="1:3" x14ac:dyDescent="0.35">
      <c r="A28" s="4" t="s">
        <v>26</v>
      </c>
      <c r="B28" s="4">
        <v>703.80078600000002</v>
      </c>
      <c r="C28" s="7">
        <f>(Tabla1[[#This Row],[Valor final]]-1000)*100/1000</f>
        <v>-29.619921399999999</v>
      </c>
    </row>
    <row r="29" spans="1:3" x14ac:dyDescent="0.35">
      <c r="A29" s="5" t="s">
        <v>27</v>
      </c>
      <c r="B29" s="5">
        <v>698.24</v>
      </c>
      <c r="C29" s="7">
        <f>(Tabla1[[#This Row],[Valor final]]-1000)*100/1000</f>
        <v>-30.175999999999998</v>
      </c>
    </row>
    <row r="30" spans="1:3" x14ac:dyDescent="0.35">
      <c r="A30" s="4" t="s">
        <v>28</v>
      </c>
      <c r="B30" s="4">
        <v>683.10523799999999</v>
      </c>
      <c r="C30" s="7">
        <f>(Tabla1[[#This Row],[Valor final]]-1000)*100/1000</f>
        <v>-31.689476200000001</v>
      </c>
    </row>
    <row r="31" spans="1:3" x14ac:dyDescent="0.35">
      <c r="A31" s="5" t="s">
        <v>29</v>
      </c>
      <c r="B31" s="5">
        <v>670.58823500000005</v>
      </c>
      <c r="C31" s="7">
        <f>(Tabla1[[#This Row],[Valor final]]-1000)*100/1000</f>
        <v>-32.941176499999997</v>
      </c>
    </row>
    <row r="32" spans="1:3" x14ac:dyDescent="0.35">
      <c r="A32" s="4" t="s">
        <v>30</v>
      </c>
      <c r="B32" s="4">
        <v>638.01506400000005</v>
      </c>
      <c r="C32" s="7">
        <f>(Tabla1[[#This Row],[Valor final]]-1000)*100/1000</f>
        <v>-36.198493599999992</v>
      </c>
    </row>
    <row r="33" spans="1:3" x14ac:dyDescent="0.35">
      <c r="A33" s="5" t="s">
        <v>31</v>
      </c>
      <c r="B33" s="5">
        <v>629.59256600000003</v>
      </c>
      <c r="C33" s="7">
        <f>(Tabla1[[#This Row],[Valor final]]-1000)*100/1000</f>
        <v>-37.040743399999997</v>
      </c>
    </row>
    <row r="34" spans="1:3" x14ac:dyDescent="0.35">
      <c r="A34" s="4" t="s">
        <v>32</v>
      </c>
      <c r="B34" s="4">
        <v>597.04796999999996</v>
      </c>
      <c r="C34" s="7">
        <f>(Tabla1[[#This Row],[Valor final]]-1000)*100/1000</f>
        <v>-40.295203000000001</v>
      </c>
    </row>
    <row r="35" spans="1:3" x14ac:dyDescent="0.35">
      <c r="A35" s="5" t="s">
        <v>33</v>
      </c>
      <c r="B35" s="5">
        <v>501.04744299999999</v>
      </c>
      <c r="C35" s="7">
        <f>(Tabla1[[#This Row],[Valor final]]-1000)*100/1000</f>
        <v>-49.8952557</v>
      </c>
    </row>
    <row r="36" spans="1:3" x14ac:dyDescent="0.35">
      <c r="A36" s="4" t="s">
        <v>34</v>
      </c>
      <c r="B36" s="4">
        <v>472.35023000000001</v>
      </c>
      <c r="C36" s="7">
        <f>(Tabla1[[#This Row],[Valor final]]-1000)*100/1000</f>
        <v>-52.764977000000002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EF3D-3531-46CF-A6B3-EA6AAD286928}">
  <dimension ref="A1:B5"/>
  <sheetViews>
    <sheetView workbookViewId="0">
      <selection activeCell="C6" sqref="C6"/>
    </sheetView>
  </sheetViews>
  <sheetFormatPr baseColWidth="10" defaultRowHeight="14.5" x14ac:dyDescent="0.35"/>
  <cols>
    <col min="1" max="1" width="34.81640625" customWidth="1"/>
    <col min="2" max="2" width="15.26953125" style="8" customWidth="1"/>
  </cols>
  <sheetData>
    <row r="1" spans="1:2" x14ac:dyDescent="0.35">
      <c r="A1" s="1" t="s">
        <v>38</v>
      </c>
      <c r="B1" s="6" t="s">
        <v>37</v>
      </c>
    </row>
    <row r="2" spans="1:2" x14ac:dyDescent="0.35">
      <c r="A2" s="5" t="str">
        <f>_xlfn.CONCAT('Rentabilidad individual'!A2, " + ", 'Rentabilidad individual'!A36)</f>
        <v>Siemens Gamesa + Fluidra</v>
      </c>
      <c r="B2" s="9">
        <f>('Rentabilidad individual'!B2+'Rentabilidad individual'!B36-2000)*100/2000</f>
        <v>-17.526947599999993</v>
      </c>
    </row>
    <row r="3" spans="1:2" ht="26" customHeight="1" x14ac:dyDescent="0.35">
      <c r="A3" s="4" t="str">
        <f>_xlfn.CONCAT('Rentabilidad individual'!A3, " + ", 'Rentabilidad individual'!A5, " + ",'Rentabilidad individual'!A8)</f>
        <v>Caixabank + Inditex + Repsol</v>
      </c>
      <c r="B3" s="7">
        <f>('Rentabilidad individual'!B3+'Rentabilidad individual'!B5+'Rentabilidad individual'!B8-3000)*100/3000</f>
        <v>7.7176519999999984</v>
      </c>
    </row>
    <row r="4" spans="1:2" x14ac:dyDescent="0.35">
      <c r="A4" s="5" t="str">
        <f>_xlfn.CONCAT('Rentabilidad individual'!A3, " + ", 'Rentabilidad individual'!A5, " + ",'Rentabilidad individual'!A8, " + ",'Rentabilidad individual'!A30)</f>
        <v>Caixabank + Inditex + Repsol + Solaria</v>
      </c>
      <c r="B4" s="9">
        <f>('Rentabilidad individual'!B3+'Rentabilidad individual'!B5+'Rentabilidad individual'!B8+'Rentabilidad individual'!B30-4000)*100/4000</f>
        <v>-2.1341300499999987</v>
      </c>
    </row>
    <row r="5" spans="1:2" x14ac:dyDescent="0.35">
      <c r="A5" s="4" t="str">
        <f>_xlfn.CONCAT('Rentabilidad individual'!A4, " + ", 'Rentabilidad individual'!A11, " + ",'Rentabilidad individual'!A13)</f>
        <v>Bankinter + Indra + Iberdrola</v>
      </c>
      <c r="B5" s="7">
        <f>('Rentabilidad individual'!B4+'Rentabilidad individual'!B11+'Rentabilidad individual'!B13-3000)*100/3000</f>
        <v>-0.92812873333333912</v>
      </c>
    </row>
  </sheetData>
  <pageMargins left="0.7" right="0.7" top="0.75" bottom="0.75" header="0.3" footer="0.3"/>
  <ignoredErrors>
    <ignoredError sqref="A4:B5 A2:B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Rentabilidad individual</vt:lpstr>
      <vt:lpstr>Rentabilidad conjunta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danir</dc:creator>
  <cp:lastModifiedBy>danir</cp:lastModifiedBy>
  <dcterms:created xsi:type="dcterms:W3CDTF">2023-01-08T09:26:26Z</dcterms:created>
  <dcterms:modified xsi:type="dcterms:W3CDTF">2023-01-08T10:31:28Z</dcterms:modified>
</cp:coreProperties>
</file>