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480" documentId="11_54798CA6314AABBB858F3E28082CE12B7B06D669" xr6:coauthVersionLast="47" xr6:coauthVersionMax="47" xr10:uidLastSave="{237E4A69-D44F-4F09-962D-814EC92B356C}"/>
  <bookViews>
    <workbookView xWindow="4520" yWindow="1460" windowWidth="28800" windowHeight="15380" xr2:uid="{00000000-000D-0000-FFFF-FFFF00000000}"/>
  </bookViews>
  <sheets>
    <sheet name="trials" sheetId="2" r:id="rId1"/>
    <sheet name="trials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7" i="2" l="1"/>
  <c r="O27" i="2"/>
  <c r="L27" i="2"/>
  <c r="N26" i="2"/>
  <c r="O26" i="2"/>
  <c r="L26" i="2"/>
</calcChain>
</file>

<file path=xl/sharedStrings.xml><?xml version="1.0" encoding="utf-8"?>
<sst xmlns="http://schemas.openxmlformats.org/spreadsheetml/2006/main" count="317" uniqueCount="119">
  <si>
    <t>antenna</t>
  </si>
  <si>
    <t>Notes</t>
  </si>
  <si>
    <t>IEC 62232 panel antenna</t>
  </si>
  <si>
    <t>unit</t>
  </si>
  <si>
    <t>TRIALS</t>
  </si>
  <si>
    <t>MHz</t>
  </si>
  <si>
    <t>W</t>
  </si>
  <si>
    <t>bearing</t>
  </si>
  <si>
    <t>1</t>
  </si>
  <si>
    <t>2</t>
  </si>
  <si>
    <t>INPUT</t>
  </si>
  <si>
    <t>centre of the middle feed segment</t>
  </si>
  <si>
    <t>main beam along x axis</t>
  </si>
  <si>
    <t>Prad</t>
  </si>
  <si>
    <t>fMHz</t>
  </si>
  <si>
    <t>coordinate_origin</t>
  </si>
  <si>
    <t>FEKO_Efile</t>
  </si>
  <si>
    <t>FEKO_Hfile</t>
  </si>
  <si>
    <t>dx</t>
  </si>
  <si>
    <t>dy</t>
  </si>
  <si>
    <t>dz</t>
  </si>
  <si>
    <t>m</t>
  </si>
  <si>
    <t>xstart</t>
  </si>
  <si>
    <t>xend</t>
  </si>
  <si>
    <t>ystart</t>
  </si>
  <si>
    <t>yend</t>
  </si>
  <si>
    <t>zstart</t>
  </si>
  <si>
    <t>zend</t>
  </si>
  <si>
    <t>IEC-62232-panel-antenna-standard-mesh_Grid3DFE.efe.zip</t>
  </si>
  <si>
    <t>IEC-62232-panel-antenna-standard-mesh_Grid3DFE.hfe.zip</t>
  </si>
  <si>
    <t>antenna_folder</t>
  </si>
  <si>
    <t>IEC 62232 generic panel antenna model</t>
  </si>
  <si>
    <t>IEC-62232-panel-antenna-NearField_NearField.efe.zip</t>
  </si>
  <si>
    <t>IEC-62232-panel-antenna-NearField_NearField.hfe.zip</t>
  </si>
  <si>
    <t>Updated phantom with proper size and dielectric values. S and SAR mesh extend behind antenna</t>
  </si>
  <si>
    <t>MBSpanel_1</t>
  </si>
  <si>
    <t>MBSpanel_2</t>
  </si>
  <si>
    <t>3</t>
  </si>
  <si>
    <t>Yagi</t>
  </si>
  <si>
    <t>centre of rear reflector</t>
  </si>
  <si>
    <t>yagi_horizontal_900Mhz_100W_NearFieldforSAR.efe.zip</t>
  </si>
  <si>
    <t>yagi_horizontal_900Mhz_100W_NearFieldforSAR.hfe.zip</t>
  </si>
  <si>
    <t>Horizontal Yagi</t>
  </si>
  <si>
    <t>Hyagi</t>
  </si>
  <si>
    <t>4</t>
  </si>
  <si>
    <t>Omni</t>
  </si>
  <si>
    <t>centre of omni</t>
  </si>
  <si>
    <t>400 MHz omni, scaled from Cellwave PD620 antenna</t>
  </si>
  <si>
    <t>SAR_file</t>
  </si>
  <si>
    <t>omni/400MHz</t>
  </si>
  <si>
    <t>dBiGain</t>
  </si>
  <si>
    <t>horizHPBW</t>
  </si>
  <si>
    <t>vertHPBW</t>
  </si>
  <si>
    <t>deg</t>
  </si>
  <si>
    <t>5</t>
  </si>
  <si>
    <t>6</t>
  </si>
  <si>
    <t>7</t>
  </si>
  <si>
    <t>8</t>
  </si>
  <si>
    <t>omni/70MHz</t>
  </si>
  <si>
    <t>omni/180MHz</t>
  </si>
  <si>
    <t>omni/700MHz</t>
  </si>
  <si>
    <t>omni/1000MHz</t>
  </si>
  <si>
    <t>CELW_PD620_70MHz_monopole.efe</t>
  </si>
  <si>
    <t>CELW_PD620_70MHz_monopole.hfe</t>
  </si>
  <si>
    <t>70 MHz omni, scaled from Cellwave PD620 antenna</t>
  </si>
  <si>
    <t>CELW_PD620_180MHz_monopole.efe</t>
  </si>
  <si>
    <t>CELW_PD620_180MHz_monopole.hfe</t>
  </si>
  <si>
    <t>CELW_PD620_400MHz_monopole.efe.zip</t>
  </si>
  <si>
    <t>CELW_PD620_400MHz_monopole.hfe.zip</t>
  </si>
  <si>
    <t>wbSAR-180MHz-monopole.csv</t>
  </si>
  <si>
    <t>CELW_PD620_700MHz_monopole.efe</t>
  </si>
  <si>
    <t>CELW_PD620_700MHz_monopole.hfe</t>
  </si>
  <si>
    <t>180 MHz omni, scaled from Cellwave PD620 antenna</t>
  </si>
  <si>
    <t>700 MHz omni, scaled from Cellwave PD620 antenna</t>
  </si>
  <si>
    <t>CELW_PD620_1000MHz_monopole.hfe</t>
  </si>
  <si>
    <t>CELW_PD620_1000MHz_monopole.efe</t>
  </si>
  <si>
    <t>1000 MHz omni, scaled from Cellwave PD620 antenna</t>
  </si>
  <si>
    <t>horizontalYagi-wbSAR-2022-12-15.csv</t>
  </si>
  <si>
    <t>IEC_Panel_antenna_wbSAR-2022-12-15.csv</t>
  </si>
  <si>
    <t>wbSAR-70MHz-monopole-2022-12-15.csv</t>
  </si>
  <si>
    <t>wbSAR-400MHz-monopole-2022-12-15.csv</t>
  </si>
  <si>
    <t>wbSAR-700MHz-monopole-2022-12-15.csv</t>
  </si>
  <si>
    <t>wbSAR-1000MHz-monopole-2022-12-15.csv</t>
  </si>
  <si>
    <t>9</t>
  </si>
  <si>
    <t>main beam along y axis</t>
  </si>
  <si>
    <t>2.32GHz horizontal yagi 3m above real ground</t>
  </si>
  <si>
    <t>Hyagi_gnd</t>
  </si>
  <si>
    <t>HYagi_gnd_E_v2.csv</t>
  </si>
  <si>
    <t>HYagi_gnd_H_v2.csv</t>
  </si>
  <si>
    <t>10</t>
  </si>
  <si>
    <t>11</t>
  </si>
  <si>
    <t>12</t>
  </si>
  <si>
    <t>omni along z axis</t>
  </si>
  <si>
    <t>omni2/100MHz</t>
  </si>
  <si>
    <t>omni2/1000MHz</t>
  </si>
  <si>
    <t>omni2/3000MHz</t>
  </si>
  <si>
    <t>vertical omni with narrow beam</t>
  </si>
  <si>
    <t>iec62232_omni_1000MHz_100W_0.02m_sampling_NearField.efe.zip</t>
  </si>
  <si>
    <t>iec62232_omni_1000MHz_100W_0.02m_sampling_NearField.hfe.zip</t>
  </si>
  <si>
    <t>iec62232_omni_100MHz_100W_0.1m_sampling_NearField.efe</t>
  </si>
  <si>
    <t>iec62232_omni_100MHz_100W_0.1m_sampling_NearField.hfe</t>
  </si>
  <si>
    <t>wbSAR-100MHz-IEC62232-monopole.csv</t>
  </si>
  <si>
    <t>iec62232_omni_3000MHz_100W_0.02m_sampling_NearField.efe.zip</t>
  </si>
  <si>
    <t>iec62232_omni_3000MHz_100W_0.02m_sampling_NearField.hfe.zip</t>
  </si>
  <si>
    <t>wbSAR-1000MHz-IEC62232-monopole-all.csv</t>
  </si>
  <si>
    <t>wbSAR-3000MHz-IEC62232-monopole-all.csv</t>
  </si>
  <si>
    <t>CELW_PD620_180MHz-SAR-run_monopoleNearField1.efe</t>
  </si>
  <si>
    <t>CELW_PD620_180MHz-SAR-run_monopoleNearField1.hfe</t>
  </si>
  <si>
    <t>13</t>
  </si>
  <si>
    <t>CELW_PD620_NearField1.efe</t>
  </si>
  <si>
    <t>CELW_PD620_NearField1.hfe</t>
  </si>
  <si>
    <t>omni/160MHz</t>
  </si>
  <si>
    <t>14</t>
  </si>
  <si>
    <t>omni2/300MHz</t>
  </si>
  <si>
    <t>iec62232_omni_300MHz_100W_0.02m_sampling_NearField.efe.zip</t>
  </si>
  <si>
    <t>iec62232_omni_300MHz_100W_0.02m_sampling_NearField.hfe.zip</t>
  </si>
  <si>
    <t>wbSAR-300MHz-IEC62232-monopole.csv</t>
  </si>
  <si>
    <t>iec62232_omni_100MHz_100W_0.02m_sampling_NearField.efe.zip</t>
  </si>
  <si>
    <t>iec62232_omni_100MHz_100W_0.02m_sampling_NearField.hfe.zip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</si>
</sst>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1" fontId="1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11" fontId="0" fillId="0" borderId="0" xfId="0" applyNumberFormat="1" applyAlignment="1">
      <alignment horizont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O24" totalsRowShown="0" headerRowDxfId="24">
  <autoFilter ref="A2:O24" xr:uid="{00000000-0009-0000-0100-000001000000}"/>
  <tableColumns count="15">
    <tableColumn id="1" xr3:uid="{00000000-0010-0000-0000-000001000000}" name="INPUT" dataDxfId="23"/>
    <tableColumn id="2" xr3:uid="{00000000-0010-0000-0000-000002000000}" name="unit" dataDxfId="22"/>
    <tableColumn id="3" xr3:uid="{00000000-0010-0000-0000-000003000000}" name="1"/>
    <tableColumn id="4" xr3:uid="{00000000-0010-0000-0000-000004000000}" name="2"/>
    <tableColumn id="5" xr3:uid="{F0BCB39C-FFB9-4B09-8C46-1A2761995877}" name="3"/>
    <tableColumn id="7" xr3:uid="{0E17F9C2-9C3D-40DD-942B-2BB77AD6D080}" name="4" dataDxfId="21"/>
    <tableColumn id="6" xr3:uid="{41B0189F-E432-43CB-ABF8-5051863B4185}" name="5"/>
    <tableColumn id="8" xr3:uid="{957A7D76-7A12-4C74-BF2B-CBD22383DEB3}" name="6" dataDxfId="20"/>
    <tableColumn id="9" xr3:uid="{35FE1940-F065-44F6-B3D2-2B148EAAC971}" name="7" dataDxfId="19"/>
    <tableColumn id="10" xr3:uid="{53C38151-D4E6-4FF4-87F4-340E1CC917C9}" name="8" dataDxfId="18"/>
    <tableColumn id="11" xr3:uid="{2D674163-5E36-439B-AEA7-594F2A6617D2}" name="9" dataDxfId="17"/>
    <tableColumn id="12" xr3:uid="{034F77D3-3871-4ED6-9BB2-D03FEFB90B4D}" name="10" dataDxfId="16"/>
    <tableColumn id="15" xr3:uid="{5E63BB65-4C00-4871-A368-950EB7FE94AF}" name="11" dataDxfId="15"/>
    <tableColumn id="13" xr3:uid="{F15FC92D-684F-4252-A179-C9095EDD86B7}" name="12" dataDxfId="14"/>
    <tableColumn id="14" xr3:uid="{D87AE248-A44F-48FF-B527-01F7C9B6FE7D}" name="13" dataDxfId="13"/>
  </tableColumns>
  <tableStyleInfo name="TableStyleMedium1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97D44D-2244-43E7-850B-890A6D1E54F1}" name="Table13" displayName="Table13" ref="A2:P24" totalsRowShown="0" headerRowDxfId="12">
  <autoFilter ref="A2:P24" xr:uid="{00000000-0009-0000-0100-000001000000}"/>
  <tableColumns count="16">
    <tableColumn id="1" xr3:uid="{883C24A5-C1C7-4BED-84DA-F05871C35F01}" name="INPUT" dataDxfId="11"/>
    <tableColumn id="2" xr3:uid="{F0223689-04E2-473D-966B-4E0851A34860}" name="unit" dataDxfId="10"/>
    <tableColumn id="3" xr3:uid="{4932D701-7111-4FCA-AD4F-6B16E96D3D55}" name="1"/>
    <tableColumn id="4" xr3:uid="{2DA9AC25-7385-4ABB-BB6A-BECFCA80EDF8}" name="2"/>
    <tableColumn id="5" xr3:uid="{FEEE76E5-5C5B-4616-BC92-C45E3E9773EF}" name="3"/>
    <tableColumn id="7" xr3:uid="{2E56F92F-24BD-4552-A635-5D1EF47090CE}" name="4" dataDxfId="9"/>
    <tableColumn id="6" xr3:uid="{08649B7C-EE15-4427-8A17-0A7A589693E2}" name="5"/>
    <tableColumn id="8" xr3:uid="{20EC8714-10C8-4009-A9F0-5F8E9FC5C771}" name="6" dataDxfId="8"/>
    <tableColumn id="9" xr3:uid="{9B259623-D14A-4397-92F9-9974E0B8F868}" name="7" dataDxfId="7"/>
    <tableColumn id="10" xr3:uid="{5314A91F-83B4-47ED-A23F-77E807587C99}" name="8" dataDxfId="6"/>
    <tableColumn id="11" xr3:uid="{F6D6CA5D-405B-4D7F-B037-A6A07D3A7991}" name="9" dataDxfId="5"/>
    <tableColumn id="12" xr3:uid="{1D7DAD76-E5CE-4CBA-A8DE-B47F4B611F87}" name="10" dataDxfId="4"/>
    <tableColumn id="17" xr3:uid="{8DD32C3A-4876-43B4-A310-FA0338575812}" name="11" dataDxfId="3"/>
    <tableColumn id="13" xr3:uid="{F5E2A403-0A60-4244-A240-C528B8EDCDF0}" name="12" dataDxfId="2"/>
    <tableColumn id="14" xr3:uid="{9484C6D6-7504-46BE-89C7-289479FB3CC7}" name="13" dataDxfId="1"/>
    <tableColumn id="15" xr3:uid="{F7AD10B9-F4C8-4C20-94D6-EF033DAFDBF1}" name="14" dataDxfId="0"/>
  </tableColumns>
  <tableStyleInfo name="TableStyleMedium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workbookViewId="0">
      <pane xSplit="1" topLeftCell="H1" activePane="topRight" state="frozen"/>
      <selection pane="topRight" activeCell="P1" sqref="P1:P1048576"/>
    </sheetView>
  </sheetViews>
  <sheetFormatPr defaultRowHeight="14.5" x14ac:dyDescent="0.35"/>
  <cols>
    <col min="1" max="1" width="17.453125" customWidth="1"/>
    <col min="2" max="2" width="8" customWidth="1"/>
    <col min="3" max="3" width="27.54296875" customWidth="1"/>
    <col min="4" max="4" width="26.81640625" customWidth="1"/>
    <col min="5" max="5" width="25.54296875" customWidth="1"/>
    <col min="6" max="6" width="26" customWidth="1"/>
    <col min="7" max="7" width="27" customWidth="1"/>
    <col min="8" max="8" width="26.453125" customWidth="1"/>
    <col min="9" max="9" width="26.54296875" customWidth="1"/>
    <col min="10" max="10" width="27.1796875" customWidth="1"/>
    <col min="11" max="15" width="21.54296875" customWidth="1"/>
  </cols>
  <sheetData>
    <row r="1" spans="1:15" x14ac:dyDescent="0.35">
      <c r="C1" s="1" t="s">
        <v>4</v>
      </c>
    </row>
    <row r="2" spans="1:15" x14ac:dyDescent="0.35">
      <c r="A2" s="2" t="s">
        <v>10</v>
      </c>
      <c r="B2" s="8" t="s">
        <v>3</v>
      </c>
      <c r="C2" s="1" t="s">
        <v>8</v>
      </c>
      <c r="D2" s="1" t="s">
        <v>9</v>
      </c>
      <c r="E2" s="1" t="s">
        <v>37</v>
      </c>
      <c r="F2" s="1" t="s">
        <v>44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83</v>
      </c>
      <c r="L2" s="1" t="s">
        <v>89</v>
      </c>
      <c r="M2" s="1" t="s">
        <v>90</v>
      </c>
      <c r="N2" s="1" t="s">
        <v>91</v>
      </c>
      <c r="O2" s="1" t="s">
        <v>108</v>
      </c>
    </row>
    <row r="3" spans="1:15" x14ac:dyDescent="0.35">
      <c r="A3" s="3" t="s">
        <v>14</v>
      </c>
      <c r="B3" s="2" t="s">
        <v>5</v>
      </c>
      <c r="C3" s="1">
        <v>900</v>
      </c>
      <c r="D3" s="1">
        <v>900</v>
      </c>
      <c r="E3" s="1">
        <v>900</v>
      </c>
      <c r="F3" s="1">
        <v>70</v>
      </c>
      <c r="G3" s="1">
        <v>180</v>
      </c>
      <c r="H3" s="1">
        <v>400</v>
      </c>
      <c r="I3" s="1">
        <v>700</v>
      </c>
      <c r="J3" s="5">
        <v>1000</v>
      </c>
      <c r="K3" s="5">
        <v>2320</v>
      </c>
      <c r="L3" s="5">
        <v>100</v>
      </c>
      <c r="M3" s="5">
        <v>300</v>
      </c>
      <c r="N3" s="5">
        <v>1000</v>
      </c>
      <c r="O3" s="5">
        <v>3000</v>
      </c>
    </row>
    <row r="4" spans="1:15" s="7" customFormat="1" x14ac:dyDescent="0.35">
      <c r="A4" s="3" t="s">
        <v>0</v>
      </c>
      <c r="B4" s="2"/>
      <c r="C4" s="5" t="s">
        <v>2</v>
      </c>
      <c r="D4" s="5" t="s">
        <v>2</v>
      </c>
      <c r="E4" s="5" t="s">
        <v>38</v>
      </c>
      <c r="F4" s="5" t="s">
        <v>45</v>
      </c>
      <c r="G4" s="5" t="s">
        <v>45</v>
      </c>
      <c r="H4" s="5" t="s">
        <v>45</v>
      </c>
      <c r="I4" s="5" t="s">
        <v>45</v>
      </c>
      <c r="J4" s="5" t="s">
        <v>45</v>
      </c>
      <c r="K4" s="5" t="s">
        <v>38</v>
      </c>
      <c r="L4" s="5" t="s">
        <v>45</v>
      </c>
      <c r="M4" s="5" t="s">
        <v>45</v>
      </c>
      <c r="N4" s="5" t="s">
        <v>45</v>
      </c>
      <c r="O4" s="5" t="s">
        <v>45</v>
      </c>
    </row>
    <row r="5" spans="1:15" x14ac:dyDescent="0.35">
      <c r="A5" s="3" t="s">
        <v>13</v>
      </c>
      <c r="B5" s="2" t="s">
        <v>6</v>
      </c>
      <c r="C5" s="1">
        <v>80</v>
      </c>
      <c r="D5" s="1">
        <v>200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5">
        <v>100</v>
      </c>
      <c r="K5" s="5">
        <v>1</v>
      </c>
      <c r="L5" s="5">
        <v>100</v>
      </c>
      <c r="M5" s="5">
        <v>100</v>
      </c>
      <c r="N5" s="5">
        <v>100</v>
      </c>
      <c r="O5" s="5">
        <v>100</v>
      </c>
    </row>
    <row r="6" spans="1:15" x14ac:dyDescent="0.35">
      <c r="A6" s="4" t="s">
        <v>50</v>
      </c>
      <c r="B6" s="13"/>
      <c r="C6" s="1"/>
      <c r="D6" s="1"/>
      <c r="E6" s="1"/>
      <c r="F6" s="1">
        <v>7.37</v>
      </c>
      <c r="G6" s="1">
        <v>7.38</v>
      </c>
      <c r="H6" s="1">
        <v>7.38</v>
      </c>
      <c r="I6" s="1">
        <v>7.38</v>
      </c>
      <c r="J6" s="5">
        <v>7.38</v>
      </c>
      <c r="K6" s="5"/>
      <c r="L6" s="5">
        <v>13.5</v>
      </c>
      <c r="M6" s="5">
        <v>13.5</v>
      </c>
      <c r="N6" s="5">
        <v>13.5</v>
      </c>
      <c r="O6" s="5">
        <v>13.5</v>
      </c>
    </row>
    <row r="7" spans="1:15" x14ac:dyDescent="0.35">
      <c r="A7" s="4" t="s">
        <v>51</v>
      </c>
      <c r="B7" s="1" t="s">
        <v>53</v>
      </c>
      <c r="C7" s="1"/>
      <c r="D7" s="1"/>
      <c r="E7" s="1"/>
      <c r="F7" s="1">
        <v>360</v>
      </c>
      <c r="G7" s="1">
        <v>360</v>
      </c>
      <c r="H7" s="1">
        <v>360</v>
      </c>
      <c r="I7" s="1">
        <v>360</v>
      </c>
      <c r="J7" s="5">
        <v>360</v>
      </c>
      <c r="K7" s="5"/>
      <c r="L7" s="5"/>
      <c r="M7" s="5"/>
      <c r="N7" s="5"/>
      <c r="O7" s="5"/>
    </row>
    <row r="8" spans="1:15" x14ac:dyDescent="0.35">
      <c r="A8" s="4" t="s">
        <v>52</v>
      </c>
      <c r="B8" s="1" t="s">
        <v>53</v>
      </c>
      <c r="C8" s="1"/>
      <c r="D8" s="1"/>
      <c r="E8" s="1"/>
      <c r="F8" s="1">
        <v>20.3</v>
      </c>
      <c r="G8" s="1">
        <v>20.3</v>
      </c>
      <c r="H8" s="1">
        <v>20.3</v>
      </c>
      <c r="I8" s="1">
        <v>20.3</v>
      </c>
      <c r="J8" s="5">
        <v>20.3</v>
      </c>
      <c r="K8" s="5"/>
      <c r="L8" s="5"/>
      <c r="M8" s="5"/>
      <c r="N8" s="5"/>
      <c r="O8" s="5"/>
    </row>
    <row r="9" spans="1:15" ht="26.5" x14ac:dyDescent="0.35">
      <c r="A9" s="3" t="s">
        <v>15</v>
      </c>
      <c r="B9" s="2"/>
      <c r="C9" s="9" t="s">
        <v>11</v>
      </c>
      <c r="D9" s="9" t="s">
        <v>11</v>
      </c>
      <c r="E9" s="9" t="s">
        <v>39</v>
      </c>
      <c r="F9" s="9" t="s">
        <v>46</v>
      </c>
      <c r="G9" s="9" t="s">
        <v>46</v>
      </c>
      <c r="H9" s="9" t="s">
        <v>46</v>
      </c>
      <c r="I9" s="9" t="s">
        <v>46</v>
      </c>
      <c r="J9" s="5" t="s">
        <v>46</v>
      </c>
      <c r="K9" s="5" t="s">
        <v>39</v>
      </c>
      <c r="L9" s="5" t="s">
        <v>46</v>
      </c>
      <c r="M9" s="5" t="s">
        <v>46</v>
      </c>
      <c r="N9" s="5" t="s">
        <v>46</v>
      </c>
      <c r="O9" s="5" t="s">
        <v>46</v>
      </c>
    </row>
    <row r="10" spans="1:15" x14ac:dyDescent="0.35">
      <c r="A10" s="4" t="s">
        <v>22</v>
      </c>
      <c r="B10" s="1" t="s">
        <v>21</v>
      </c>
      <c r="C10" s="9">
        <v>0.5</v>
      </c>
      <c r="D10" s="9">
        <v>-1</v>
      </c>
      <c r="E10" s="9">
        <v>-1</v>
      </c>
      <c r="F10" s="9">
        <v>0.05</v>
      </c>
      <c r="G10" s="9">
        <v>0.05</v>
      </c>
      <c r="H10" s="9">
        <v>0.05</v>
      </c>
      <c r="I10" s="9">
        <v>0.05</v>
      </c>
      <c r="J10" s="5">
        <v>0.05</v>
      </c>
      <c r="K10" s="5">
        <v>-10</v>
      </c>
      <c r="L10" s="15">
        <v>2.5000000000000001E-2</v>
      </c>
      <c r="M10" s="15">
        <v>2.5000000000000001E-2</v>
      </c>
      <c r="N10" s="15">
        <v>2.5000000000000001E-2</v>
      </c>
      <c r="O10" s="15">
        <v>2.5000000000000001E-2</v>
      </c>
    </row>
    <row r="11" spans="1:15" x14ac:dyDescent="0.35">
      <c r="A11" s="4" t="s">
        <v>23</v>
      </c>
      <c r="B11" s="1" t="s">
        <v>21</v>
      </c>
      <c r="C11" s="9">
        <v>14</v>
      </c>
      <c r="D11" s="9">
        <v>14</v>
      </c>
      <c r="E11" s="9">
        <v>5</v>
      </c>
      <c r="F11" s="9">
        <v>5.05</v>
      </c>
      <c r="G11" s="9">
        <v>5.05</v>
      </c>
      <c r="H11" s="9">
        <v>5.05</v>
      </c>
      <c r="I11" s="9">
        <v>5.05</v>
      </c>
      <c r="J11" s="5">
        <v>5.05</v>
      </c>
      <c r="K11" s="5">
        <v>50</v>
      </c>
      <c r="L11" s="5">
        <v>20.024999999999999</v>
      </c>
      <c r="M11" s="5">
        <v>20.004999999999999</v>
      </c>
      <c r="N11" s="5">
        <v>10.005000000000001</v>
      </c>
      <c r="O11" s="5">
        <v>10.025</v>
      </c>
    </row>
    <row r="12" spans="1:15" x14ac:dyDescent="0.35">
      <c r="A12" s="4" t="s">
        <v>18</v>
      </c>
      <c r="B12" s="1" t="s">
        <v>21</v>
      </c>
      <c r="C12" s="9">
        <v>0.1</v>
      </c>
      <c r="D12" s="9">
        <v>0.1</v>
      </c>
      <c r="E12" s="9">
        <v>0.1</v>
      </c>
      <c r="F12" s="9">
        <v>0.1</v>
      </c>
      <c r="G12" s="9">
        <v>0.1</v>
      </c>
      <c r="H12" s="9">
        <v>0.1</v>
      </c>
      <c r="I12" s="9">
        <v>0.1</v>
      </c>
      <c r="J12" s="5">
        <v>0.1</v>
      </c>
      <c r="K12" s="5">
        <v>0.1</v>
      </c>
      <c r="L12" s="5">
        <v>0.02</v>
      </c>
      <c r="M12" s="5">
        <v>0.02</v>
      </c>
      <c r="N12" s="5">
        <v>0.02</v>
      </c>
      <c r="O12" s="5">
        <v>0.02</v>
      </c>
    </row>
    <row r="13" spans="1:15" x14ac:dyDescent="0.35">
      <c r="A13" s="4" t="s">
        <v>24</v>
      </c>
      <c r="B13" s="1" t="s">
        <v>21</v>
      </c>
      <c r="C13" s="9">
        <v>-7</v>
      </c>
      <c r="D13" s="9">
        <v>-7</v>
      </c>
      <c r="E13" s="9">
        <v>-2</v>
      </c>
      <c r="F13" s="9">
        <v>0</v>
      </c>
      <c r="G13" s="9">
        <v>0</v>
      </c>
      <c r="H13" s="9">
        <v>0</v>
      </c>
      <c r="I13" s="9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</row>
    <row r="14" spans="1:15" x14ac:dyDescent="0.35">
      <c r="A14" s="4" t="s">
        <v>25</v>
      </c>
      <c r="B14" s="1" t="s">
        <v>21</v>
      </c>
      <c r="C14" s="9">
        <v>7</v>
      </c>
      <c r="D14" s="9">
        <v>7</v>
      </c>
      <c r="E14" s="9">
        <v>2</v>
      </c>
      <c r="F14" s="9">
        <v>0</v>
      </c>
      <c r="G14" s="9">
        <v>0</v>
      </c>
      <c r="H14" s="9">
        <v>0</v>
      </c>
      <c r="I14" s="9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</row>
    <row r="15" spans="1:15" x14ac:dyDescent="0.35">
      <c r="A15" s="4" t="s">
        <v>19</v>
      </c>
      <c r="B15" s="1" t="s">
        <v>21</v>
      </c>
      <c r="C15" s="9">
        <v>0.1</v>
      </c>
      <c r="D15" s="9">
        <v>0.1</v>
      </c>
      <c r="E15" s="9">
        <v>0.1</v>
      </c>
      <c r="F15" s="9">
        <v>0.1</v>
      </c>
      <c r="G15" s="9">
        <v>0.1</v>
      </c>
      <c r="H15" s="9">
        <v>0.1</v>
      </c>
      <c r="I15" s="9">
        <v>0.1</v>
      </c>
      <c r="J15" s="5">
        <v>0.1</v>
      </c>
      <c r="K15" s="5">
        <v>0</v>
      </c>
      <c r="L15" s="5">
        <v>0.02</v>
      </c>
      <c r="M15" s="5">
        <v>0.02</v>
      </c>
      <c r="N15" s="5"/>
      <c r="O15" s="5"/>
    </row>
    <row r="16" spans="1:15" x14ac:dyDescent="0.35">
      <c r="A16" s="4" t="s">
        <v>26</v>
      </c>
      <c r="B16" s="1" t="s">
        <v>21</v>
      </c>
      <c r="C16" s="9">
        <v>-3</v>
      </c>
      <c r="D16" s="9">
        <v>-3</v>
      </c>
      <c r="E16" s="9">
        <v>-3</v>
      </c>
      <c r="F16" s="9">
        <v>-12</v>
      </c>
      <c r="G16" s="9">
        <v>-4</v>
      </c>
      <c r="H16" s="9">
        <v>-2.5</v>
      </c>
      <c r="I16" s="9">
        <v>-2.5</v>
      </c>
      <c r="J16" s="5">
        <v>-2</v>
      </c>
      <c r="K16" s="5">
        <v>0</v>
      </c>
      <c r="L16" s="5">
        <v>-20</v>
      </c>
      <c r="M16" s="5">
        <v>-20</v>
      </c>
      <c r="N16" s="5">
        <v>-4</v>
      </c>
      <c r="O16" s="5">
        <v>-4</v>
      </c>
    </row>
    <row r="17" spans="1:15" x14ac:dyDescent="0.35">
      <c r="A17" s="4" t="s">
        <v>27</v>
      </c>
      <c r="B17" s="1" t="s">
        <v>21</v>
      </c>
      <c r="C17" s="9">
        <v>3</v>
      </c>
      <c r="D17" s="9">
        <v>3</v>
      </c>
      <c r="E17" s="9">
        <v>3</v>
      </c>
      <c r="F17" s="9">
        <v>12</v>
      </c>
      <c r="G17" s="9">
        <v>4</v>
      </c>
      <c r="H17" s="9">
        <v>2.5</v>
      </c>
      <c r="I17" s="9">
        <v>2.5</v>
      </c>
      <c r="J17" s="5">
        <v>2</v>
      </c>
      <c r="K17" s="5">
        <v>2</v>
      </c>
      <c r="L17" s="5">
        <v>20</v>
      </c>
      <c r="M17" s="5">
        <v>20</v>
      </c>
      <c r="N17" s="5">
        <v>4</v>
      </c>
      <c r="O17" s="5">
        <v>4</v>
      </c>
    </row>
    <row r="18" spans="1:15" x14ac:dyDescent="0.35">
      <c r="A18" s="4" t="s">
        <v>20</v>
      </c>
      <c r="B18" s="1" t="s">
        <v>21</v>
      </c>
      <c r="C18" s="9">
        <v>0.1</v>
      </c>
      <c r="D18" s="9">
        <v>0.1</v>
      </c>
      <c r="E18" s="9">
        <v>0.1</v>
      </c>
      <c r="F18" s="9">
        <v>0.1</v>
      </c>
      <c r="G18" s="9">
        <v>0.1</v>
      </c>
      <c r="H18" s="9">
        <v>0.1</v>
      </c>
      <c r="I18" s="9">
        <v>0.1</v>
      </c>
      <c r="J18" s="5">
        <v>0.1</v>
      </c>
      <c r="K18" s="5">
        <v>0.01</v>
      </c>
      <c r="L18" s="5">
        <v>0.02</v>
      </c>
      <c r="M18" s="5">
        <v>0.02</v>
      </c>
      <c r="N18" s="5">
        <v>0.02</v>
      </c>
      <c r="O18" s="5">
        <v>0.02</v>
      </c>
    </row>
    <row r="19" spans="1:15" x14ac:dyDescent="0.35">
      <c r="A19" s="3" t="s">
        <v>7</v>
      </c>
      <c r="B19" s="2" t="s">
        <v>53</v>
      </c>
      <c r="C19" s="10" t="s">
        <v>12</v>
      </c>
      <c r="D19" s="10" t="s">
        <v>12</v>
      </c>
      <c r="E19" s="10" t="s">
        <v>12</v>
      </c>
      <c r="F19" s="10" t="s">
        <v>12</v>
      </c>
      <c r="G19" s="10" t="s">
        <v>12</v>
      </c>
      <c r="H19" s="10" t="s">
        <v>12</v>
      </c>
      <c r="I19" s="10" t="s">
        <v>12</v>
      </c>
      <c r="J19" s="5" t="s">
        <v>12</v>
      </c>
      <c r="K19" s="5" t="s">
        <v>84</v>
      </c>
      <c r="L19" s="5" t="s">
        <v>92</v>
      </c>
      <c r="M19" s="5" t="s">
        <v>92</v>
      </c>
      <c r="N19" s="5" t="s">
        <v>92</v>
      </c>
      <c r="O19" s="5" t="s">
        <v>92</v>
      </c>
    </row>
    <row r="20" spans="1:15" x14ac:dyDescent="0.35">
      <c r="A20" s="4" t="s">
        <v>30</v>
      </c>
      <c r="B20" s="11"/>
      <c r="C20" s="10" t="s">
        <v>35</v>
      </c>
      <c r="D20" s="10" t="s">
        <v>36</v>
      </c>
      <c r="E20" s="10" t="s">
        <v>43</v>
      </c>
      <c r="F20" s="12" t="s">
        <v>58</v>
      </c>
      <c r="G20" s="12" t="s">
        <v>59</v>
      </c>
      <c r="H20" s="12" t="s">
        <v>49</v>
      </c>
      <c r="I20" s="12" t="s">
        <v>60</v>
      </c>
      <c r="J20" s="14" t="s">
        <v>61</v>
      </c>
      <c r="K20" s="5" t="s">
        <v>86</v>
      </c>
      <c r="L20" s="5" t="s">
        <v>93</v>
      </c>
      <c r="M20" s="5" t="s">
        <v>113</v>
      </c>
      <c r="N20" s="5" t="s">
        <v>94</v>
      </c>
      <c r="O20" s="5" t="s">
        <v>95</v>
      </c>
    </row>
    <row r="21" spans="1:15" ht="36.5" x14ac:dyDescent="0.35">
      <c r="A21" s="4" t="s">
        <v>16</v>
      </c>
      <c r="B21" s="1"/>
      <c r="C21" s="5" t="s">
        <v>28</v>
      </c>
      <c r="D21" s="5" t="s">
        <v>32</v>
      </c>
      <c r="E21" s="5" t="s">
        <v>40</v>
      </c>
      <c r="F21" s="5" t="s">
        <v>62</v>
      </c>
      <c r="G21" s="5" t="s">
        <v>65</v>
      </c>
      <c r="H21" s="5" t="s">
        <v>67</v>
      </c>
      <c r="I21" s="5" t="s">
        <v>70</v>
      </c>
      <c r="J21" s="5" t="s">
        <v>75</v>
      </c>
      <c r="K21" s="5" t="s">
        <v>87</v>
      </c>
      <c r="L21" s="5" t="s">
        <v>117</v>
      </c>
      <c r="M21" s="5" t="s">
        <v>114</v>
      </c>
      <c r="N21" s="5" t="s">
        <v>97</v>
      </c>
      <c r="O21" s="5" t="s">
        <v>102</v>
      </c>
    </row>
    <row r="22" spans="1:15" ht="36.5" x14ac:dyDescent="0.35">
      <c r="A22" s="4" t="s">
        <v>17</v>
      </c>
      <c r="B22" s="1"/>
      <c r="C22" s="5" t="s">
        <v>29</v>
      </c>
      <c r="D22" s="5" t="s">
        <v>33</v>
      </c>
      <c r="E22" s="5" t="s">
        <v>41</v>
      </c>
      <c r="F22" s="5" t="s">
        <v>63</v>
      </c>
      <c r="G22" s="5" t="s">
        <v>66</v>
      </c>
      <c r="H22" s="5" t="s">
        <v>68</v>
      </c>
      <c r="I22" s="5" t="s">
        <v>71</v>
      </c>
      <c r="J22" s="5" t="s">
        <v>74</v>
      </c>
      <c r="K22" s="5" t="s">
        <v>88</v>
      </c>
      <c r="L22" s="5" t="s">
        <v>118</v>
      </c>
      <c r="M22" s="5" t="s">
        <v>115</v>
      </c>
      <c r="N22" s="5" t="s">
        <v>98</v>
      </c>
      <c r="O22" s="5" t="s">
        <v>103</v>
      </c>
    </row>
    <row r="23" spans="1:15" ht="24.75" customHeight="1" x14ac:dyDescent="0.35">
      <c r="A23" s="4" t="s">
        <v>48</v>
      </c>
      <c r="B23" s="1"/>
      <c r="C23" s="5"/>
      <c r="D23" s="5" t="s">
        <v>78</v>
      </c>
      <c r="E23" s="5" t="s">
        <v>77</v>
      </c>
      <c r="F23" s="5" t="s">
        <v>79</v>
      </c>
      <c r="G23" s="5" t="s">
        <v>69</v>
      </c>
      <c r="H23" s="5" t="s">
        <v>80</v>
      </c>
      <c r="I23" s="5" t="s">
        <v>81</v>
      </c>
      <c r="J23" s="5" t="s">
        <v>82</v>
      </c>
      <c r="K23" s="5"/>
      <c r="L23" s="5" t="s">
        <v>101</v>
      </c>
      <c r="M23" s="5" t="s">
        <v>116</v>
      </c>
      <c r="N23" s="5" t="s">
        <v>104</v>
      </c>
      <c r="O23" s="5" t="s">
        <v>105</v>
      </c>
    </row>
    <row r="24" spans="1:15" ht="36.5" x14ac:dyDescent="0.35">
      <c r="A24" s="4" t="s">
        <v>1</v>
      </c>
      <c r="B24" s="1"/>
      <c r="C24" s="6" t="s">
        <v>31</v>
      </c>
      <c r="D24" s="6" t="s">
        <v>34</v>
      </c>
      <c r="E24" s="6" t="s">
        <v>42</v>
      </c>
      <c r="F24" s="6" t="s">
        <v>64</v>
      </c>
      <c r="G24" s="6" t="s">
        <v>72</v>
      </c>
      <c r="H24" s="6" t="s">
        <v>47</v>
      </c>
      <c r="I24" s="6" t="s">
        <v>73</v>
      </c>
      <c r="J24" s="5" t="s">
        <v>76</v>
      </c>
      <c r="K24" s="5" t="s">
        <v>85</v>
      </c>
      <c r="L24" s="5" t="s">
        <v>96</v>
      </c>
      <c r="M24" s="5" t="s">
        <v>96</v>
      </c>
      <c r="N24" s="5" t="s">
        <v>96</v>
      </c>
      <c r="O24" s="5" t="s">
        <v>96</v>
      </c>
    </row>
    <row r="26" spans="1:15" x14ac:dyDescent="0.35">
      <c r="L26">
        <f>(L11-L10)/L12+1</f>
        <v>1001</v>
      </c>
      <c r="N26">
        <f t="shared" ref="N26:O26" si="0">(N11-N10)/N12+1</f>
        <v>500</v>
      </c>
      <c r="O26">
        <f t="shared" si="0"/>
        <v>501</v>
      </c>
    </row>
    <row r="27" spans="1:15" x14ac:dyDescent="0.35">
      <c r="L27">
        <f>(L17-L16)/L18+1</f>
        <v>2001</v>
      </c>
      <c r="N27">
        <f t="shared" ref="N27:O27" si="1">(N17-N16)/N18+1</f>
        <v>401</v>
      </c>
      <c r="O27">
        <f t="shared" si="1"/>
        <v>401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E239-38D8-4A92-816A-7F55410339B0}">
  <dimension ref="A1:P24"/>
  <sheetViews>
    <sheetView showGridLines="0" zoomScaleNormal="100" workbookViewId="0">
      <pane xSplit="1" topLeftCell="J1" activePane="topRight" state="frozen"/>
      <selection pane="topRight" activeCell="M2" sqref="M2:M24"/>
    </sheetView>
  </sheetViews>
  <sheetFormatPr defaultRowHeight="14.5" x14ac:dyDescent="0.35"/>
  <cols>
    <col min="1" max="1" width="17.453125" customWidth="1"/>
    <col min="2" max="2" width="8" customWidth="1"/>
    <col min="3" max="16" width="22.26953125" customWidth="1"/>
  </cols>
  <sheetData>
    <row r="1" spans="1:16" x14ac:dyDescent="0.35">
      <c r="C1" s="1" t="s">
        <v>4</v>
      </c>
    </row>
    <row r="2" spans="1:16" x14ac:dyDescent="0.35">
      <c r="A2" s="2" t="s">
        <v>10</v>
      </c>
      <c r="B2" s="8" t="s">
        <v>3</v>
      </c>
      <c r="C2" s="1" t="s">
        <v>8</v>
      </c>
      <c r="D2" s="1" t="s">
        <v>9</v>
      </c>
      <c r="E2" s="1" t="s">
        <v>37</v>
      </c>
      <c r="F2" s="1" t="s">
        <v>44</v>
      </c>
      <c r="G2" s="1" t="s">
        <v>54</v>
      </c>
      <c r="H2" s="1" t="s">
        <v>55</v>
      </c>
      <c r="I2" s="1" t="s">
        <v>56</v>
      </c>
      <c r="J2" s="1" t="s">
        <v>57</v>
      </c>
      <c r="K2" s="1" t="s">
        <v>83</v>
      </c>
      <c r="L2" s="1" t="s">
        <v>89</v>
      </c>
      <c r="M2" s="1" t="s">
        <v>90</v>
      </c>
      <c r="N2" s="1" t="s">
        <v>91</v>
      </c>
      <c r="O2" s="1" t="s">
        <v>108</v>
      </c>
      <c r="P2" s="1" t="s">
        <v>112</v>
      </c>
    </row>
    <row r="3" spans="1:16" x14ac:dyDescent="0.35">
      <c r="A3" s="3" t="s">
        <v>14</v>
      </c>
      <c r="B3" s="2" t="s">
        <v>5</v>
      </c>
      <c r="C3" s="1">
        <v>900</v>
      </c>
      <c r="D3" s="1">
        <v>900</v>
      </c>
      <c r="E3" s="1">
        <v>900</v>
      </c>
      <c r="F3" s="1">
        <v>70</v>
      </c>
      <c r="G3" s="1">
        <v>180</v>
      </c>
      <c r="H3" s="1">
        <v>400</v>
      </c>
      <c r="I3" s="1">
        <v>700</v>
      </c>
      <c r="J3" s="2">
        <v>1000</v>
      </c>
      <c r="K3" s="2">
        <v>2320</v>
      </c>
      <c r="L3" s="2">
        <v>100</v>
      </c>
      <c r="M3" s="2">
        <v>300</v>
      </c>
      <c r="N3" s="2">
        <v>1000</v>
      </c>
      <c r="O3" s="2">
        <v>3000</v>
      </c>
      <c r="P3" s="1">
        <v>160</v>
      </c>
    </row>
    <row r="4" spans="1:16" s="7" customFormat="1" x14ac:dyDescent="0.35">
      <c r="A4" s="3" t="s">
        <v>0</v>
      </c>
      <c r="B4" s="2"/>
      <c r="C4" s="2" t="s">
        <v>2</v>
      </c>
      <c r="D4" s="2" t="s">
        <v>2</v>
      </c>
      <c r="E4" s="2" t="s">
        <v>38</v>
      </c>
      <c r="F4" s="2" t="s">
        <v>45</v>
      </c>
      <c r="G4" s="2" t="s">
        <v>45</v>
      </c>
      <c r="H4" s="2" t="s">
        <v>45</v>
      </c>
      <c r="I4" s="2" t="s">
        <v>45</v>
      </c>
      <c r="J4" s="2" t="s">
        <v>45</v>
      </c>
      <c r="K4" s="2" t="s">
        <v>38</v>
      </c>
      <c r="L4" s="2" t="s">
        <v>45</v>
      </c>
      <c r="M4" s="2" t="s">
        <v>45</v>
      </c>
      <c r="N4" s="2" t="s">
        <v>45</v>
      </c>
      <c r="O4" s="2" t="s">
        <v>45</v>
      </c>
      <c r="P4" s="2" t="s">
        <v>45</v>
      </c>
    </row>
    <row r="5" spans="1:16" x14ac:dyDescent="0.35">
      <c r="A5" s="3" t="s">
        <v>13</v>
      </c>
      <c r="B5" s="2" t="s">
        <v>6</v>
      </c>
      <c r="C5" s="1">
        <v>80</v>
      </c>
      <c r="D5" s="1">
        <v>200</v>
      </c>
      <c r="E5" s="1">
        <v>100</v>
      </c>
      <c r="F5" s="1">
        <v>100</v>
      </c>
      <c r="G5" s="1">
        <v>100</v>
      </c>
      <c r="H5" s="1">
        <v>100</v>
      </c>
      <c r="I5" s="1">
        <v>100</v>
      </c>
      <c r="J5" s="2">
        <v>100</v>
      </c>
      <c r="K5" s="2">
        <v>1</v>
      </c>
      <c r="L5" s="2">
        <v>100</v>
      </c>
      <c r="M5" s="2">
        <v>100</v>
      </c>
      <c r="N5" s="2">
        <v>100</v>
      </c>
      <c r="O5" s="2">
        <v>100</v>
      </c>
      <c r="P5" s="1">
        <v>100</v>
      </c>
    </row>
    <row r="6" spans="1:16" x14ac:dyDescent="0.35">
      <c r="A6" s="4" t="s">
        <v>50</v>
      </c>
      <c r="B6" s="13"/>
      <c r="C6" s="1"/>
      <c r="D6" s="1"/>
      <c r="E6" s="1"/>
      <c r="F6" s="1">
        <v>7.37</v>
      </c>
      <c r="G6" s="1">
        <v>7.38</v>
      </c>
      <c r="H6" s="1">
        <v>7.38</v>
      </c>
      <c r="I6" s="1">
        <v>7.38</v>
      </c>
      <c r="J6" s="2">
        <v>7.38</v>
      </c>
      <c r="K6" s="2"/>
      <c r="L6" s="2">
        <v>13.5</v>
      </c>
      <c r="M6" s="2">
        <v>13.5</v>
      </c>
      <c r="N6" s="2">
        <v>13.5</v>
      </c>
      <c r="O6" s="2">
        <v>13.5</v>
      </c>
      <c r="P6" s="1">
        <v>7.38</v>
      </c>
    </row>
    <row r="7" spans="1:16" x14ac:dyDescent="0.35">
      <c r="A7" s="4" t="s">
        <v>51</v>
      </c>
      <c r="B7" s="1" t="s">
        <v>53</v>
      </c>
      <c r="C7" s="1"/>
      <c r="D7" s="1"/>
      <c r="E7" s="1"/>
      <c r="F7" s="1">
        <v>360</v>
      </c>
      <c r="G7" s="1">
        <v>360</v>
      </c>
      <c r="H7" s="1">
        <v>360</v>
      </c>
      <c r="I7" s="1">
        <v>360</v>
      </c>
      <c r="J7" s="2">
        <v>360</v>
      </c>
      <c r="K7" s="2"/>
      <c r="L7" s="2"/>
      <c r="M7" s="2"/>
      <c r="N7" s="2"/>
      <c r="O7" s="2"/>
      <c r="P7" s="1">
        <v>360</v>
      </c>
    </row>
    <row r="8" spans="1:16" x14ac:dyDescent="0.35">
      <c r="A8" s="4" t="s">
        <v>52</v>
      </c>
      <c r="B8" s="1" t="s">
        <v>53</v>
      </c>
      <c r="C8" s="1"/>
      <c r="D8" s="1"/>
      <c r="E8" s="1"/>
      <c r="F8" s="1">
        <v>20.3</v>
      </c>
      <c r="G8" s="1">
        <v>20.3</v>
      </c>
      <c r="H8" s="1">
        <v>20.3</v>
      </c>
      <c r="I8" s="1">
        <v>20.3</v>
      </c>
      <c r="J8" s="2">
        <v>20.3</v>
      </c>
      <c r="K8" s="2"/>
      <c r="L8" s="2"/>
      <c r="M8" s="2"/>
      <c r="N8" s="2"/>
      <c r="O8" s="2"/>
      <c r="P8" s="1">
        <v>20.3</v>
      </c>
    </row>
    <row r="9" spans="1:16" ht="29" x14ac:dyDescent="0.35">
      <c r="A9" s="3" t="s">
        <v>15</v>
      </c>
      <c r="B9" s="2"/>
      <c r="C9" s="2" t="s">
        <v>11</v>
      </c>
      <c r="D9" s="2" t="s">
        <v>11</v>
      </c>
      <c r="E9" s="2" t="s">
        <v>39</v>
      </c>
      <c r="F9" s="2" t="s">
        <v>46</v>
      </c>
      <c r="G9" s="2" t="s">
        <v>46</v>
      </c>
      <c r="H9" s="2" t="s">
        <v>46</v>
      </c>
      <c r="I9" s="2" t="s">
        <v>46</v>
      </c>
      <c r="J9" s="2" t="s">
        <v>46</v>
      </c>
      <c r="K9" s="2" t="s">
        <v>39</v>
      </c>
      <c r="L9" s="2" t="s">
        <v>46</v>
      </c>
      <c r="M9" s="2" t="s">
        <v>46</v>
      </c>
      <c r="N9" s="2" t="s">
        <v>46</v>
      </c>
      <c r="O9" s="2" t="s">
        <v>46</v>
      </c>
      <c r="P9" s="2" t="s">
        <v>46</v>
      </c>
    </row>
    <row r="10" spans="1:16" x14ac:dyDescent="0.35">
      <c r="A10" s="4" t="s">
        <v>22</v>
      </c>
      <c r="B10" s="1" t="s">
        <v>21</v>
      </c>
      <c r="C10" s="2">
        <v>0.5</v>
      </c>
      <c r="D10" s="2">
        <v>-1</v>
      </c>
      <c r="E10" s="2">
        <v>-1</v>
      </c>
      <c r="F10" s="2">
        <v>0.05</v>
      </c>
      <c r="G10" s="2">
        <v>0.05</v>
      </c>
      <c r="H10" s="2">
        <v>0.05</v>
      </c>
      <c r="I10" s="2">
        <v>0.05</v>
      </c>
      <c r="J10" s="2">
        <v>0.05</v>
      </c>
      <c r="K10" s="2">
        <v>-10</v>
      </c>
      <c r="L10" s="18">
        <v>2.5000000000000001E-2</v>
      </c>
      <c r="M10" s="18">
        <v>2.5000000000000001E-2</v>
      </c>
      <c r="N10" s="18">
        <v>2.5000000000000001E-2</v>
      </c>
      <c r="O10" s="18">
        <v>2.5000000000000001E-2</v>
      </c>
      <c r="P10" s="2">
        <v>5.0000000000000001E-3</v>
      </c>
    </row>
    <row r="11" spans="1:16" x14ac:dyDescent="0.35">
      <c r="A11" s="4" t="s">
        <v>23</v>
      </c>
      <c r="B11" s="1" t="s">
        <v>21</v>
      </c>
      <c r="C11" s="2">
        <v>14</v>
      </c>
      <c r="D11" s="2">
        <v>14</v>
      </c>
      <c r="E11" s="2">
        <v>5</v>
      </c>
      <c r="F11" s="2">
        <v>5.05</v>
      </c>
      <c r="G11" s="2">
        <v>5.05</v>
      </c>
      <c r="H11" s="2">
        <v>5.05</v>
      </c>
      <c r="I11" s="2">
        <v>5.05</v>
      </c>
      <c r="J11" s="2">
        <v>5.05</v>
      </c>
      <c r="K11" s="2">
        <v>50</v>
      </c>
      <c r="L11" s="2">
        <v>20.024999999999999</v>
      </c>
      <c r="M11" s="2">
        <v>20.004999999999999</v>
      </c>
      <c r="N11" s="2">
        <v>10.005000000000001</v>
      </c>
      <c r="O11" s="2">
        <v>10.025</v>
      </c>
      <c r="P11" s="2">
        <v>5.5049999999999999</v>
      </c>
    </row>
    <row r="12" spans="1:16" x14ac:dyDescent="0.35">
      <c r="A12" s="4" t="s">
        <v>18</v>
      </c>
      <c r="B12" s="1" t="s">
        <v>21</v>
      </c>
      <c r="C12" s="2">
        <v>0.1</v>
      </c>
      <c r="D12" s="2">
        <v>0.1</v>
      </c>
      <c r="E12" s="2">
        <v>0.1</v>
      </c>
      <c r="F12" s="2">
        <v>0.1</v>
      </c>
      <c r="G12" s="2">
        <v>0.1</v>
      </c>
      <c r="H12" s="2">
        <v>0.1</v>
      </c>
      <c r="I12" s="2">
        <v>0.1</v>
      </c>
      <c r="J12" s="2">
        <v>0.1</v>
      </c>
      <c r="K12" s="2">
        <v>0.1</v>
      </c>
      <c r="L12" s="2">
        <v>0.1</v>
      </c>
      <c r="M12" s="2">
        <v>0.02</v>
      </c>
      <c r="N12" s="2">
        <v>0.02</v>
      </c>
      <c r="O12" s="2">
        <v>0.02</v>
      </c>
      <c r="P12" s="2">
        <v>0.5</v>
      </c>
    </row>
    <row r="13" spans="1:16" x14ac:dyDescent="0.35">
      <c r="A13" s="4" t="s">
        <v>24</v>
      </c>
      <c r="B13" s="1" t="s">
        <v>21</v>
      </c>
      <c r="C13" s="2">
        <v>-7</v>
      </c>
      <c r="D13" s="2">
        <v>-7</v>
      </c>
      <c r="E13" s="2">
        <v>-2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35">
      <c r="A14" s="4" t="s">
        <v>25</v>
      </c>
      <c r="B14" s="1" t="s">
        <v>21</v>
      </c>
      <c r="C14" s="2">
        <v>7</v>
      </c>
      <c r="D14" s="2">
        <v>7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35">
      <c r="A15" s="4" t="s">
        <v>19</v>
      </c>
      <c r="B15" s="1" t="s">
        <v>21</v>
      </c>
      <c r="C15" s="2">
        <v>0.1</v>
      </c>
      <c r="D15" s="2">
        <v>0.1</v>
      </c>
      <c r="E15" s="2">
        <v>0.1</v>
      </c>
      <c r="F15" s="2">
        <v>0.1</v>
      </c>
      <c r="G15" s="2">
        <v>0.1</v>
      </c>
      <c r="H15" s="2">
        <v>0.1</v>
      </c>
      <c r="I15" s="2">
        <v>0.1</v>
      </c>
      <c r="J15" s="2">
        <v>0.1</v>
      </c>
      <c r="K15" s="2">
        <v>0</v>
      </c>
      <c r="L15" s="2">
        <v>0.1</v>
      </c>
      <c r="M15" s="2">
        <v>0.02</v>
      </c>
      <c r="N15" s="2"/>
      <c r="O15" s="2"/>
      <c r="P15" s="2">
        <v>0.1</v>
      </c>
    </row>
    <row r="16" spans="1:16" x14ac:dyDescent="0.35">
      <c r="A16" s="4" t="s">
        <v>26</v>
      </c>
      <c r="B16" s="1" t="s">
        <v>21</v>
      </c>
      <c r="C16" s="2">
        <v>-3</v>
      </c>
      <c r="D16" s="2">
        <v>-3</v>
      </c>
      <c r="E16" s="2">
        <v>-3</v>
      </c>
      <c r="F16" s="2">
        <v>-12</v>
      </c>
      <c r="G16" s="2">
        <v>-4</v>
      </c>
      <c r="H16" s="2">
        <v>-2.5</v>
      </c>
      <c r="I16" s="2">
        <v>-2.5</v>
      </c>
      <c r="J16" s="2">
        <v>-2</v>
      </c>
      <c r="K16" s="2">
        <v>0</v>
      </c>
      <c r="L16" s="2">
        <v>-20</v>
      </c>
      <c r="M16" s="2">
        <v>-20</v>
      </c>
      <c r="N16" s="2">
        <v>-4</v>
      </c>
      <c r="O16" s="2">
        <v>-4</v>
      </c>
      <c r="P16" s="2">
        <v>-10.25</v>
      </c>
    </row>
    <row r="17" spans="1:16" x14ac:dyDescent="0.35">
      <c r="A17" s="4" t="s">
        <v>27</v>
      </c>
      <c r="B17" s="1" t="s">
        <v>21</v>
      </c>
      <c r="C17" s="2">
        <v>3</v>
      </c>
      <c r="D17" s="2">
        <v>3</v>
      </c>
      <c r="E17" s="2">
        <v>3</v>
      </c>
      <c r="F17" s="2">
        <v>12</v>
      </c>
      <c r="G17" s="2">
        <v>4</v>
      </c>
      <c r="H17" s="2">
        <v>2.5</v>
      </c>
      <c r="I17" s="2">
        <v>2.5</v>
      </c>
      <c r="J17" s="2">
        <v>2</v>
      </c>
      <c r="K17" s="2">
        <v>2</v>
      </c>
      <c r="L17" s="2">
        <v>20</v>
      </c>
      <c r="M17" s="2">
        <v>20</v>
      </c>
      <c r="N17" s="2">
        <v>4</v>
      </c>
      <c r="O17" s="2">
        <v>4</v>
      </c>
      <c r="P17" s="2">
        <v>20.25</v>
      </c>
    </row>
    <row r="18" spans="1:16" x14ac:dyDescent="0.35">
      <c r="A18" s="4" t="s">
        <v>20</v>
      </c>
      <c r="B18" s="1" t="s">
        <v>21</v>
      </c>
      <c r="C18" s="2">
        <v>0.1</v>
      </c>
      <c r="D18" s="2">
        <v>0.1</v>
      </c>
      <c r="E18" s="2">
        <v>0.1</v>
      </c>
      <c r="F18" s="2">
        <v>0.1</v>
      </c>
      <c r="G18" s="2">
        <v>0.1</v>
      </c>
      <c r="H18" s="2">
        <v>0.1</v>
      </c>
      <c r="I18" s="2">
        <v>0.1</v>
      </c>
      <c r="J18" s="2">
        <v>0.1</v>
      </c>
      <c r="K18" s="2">
        <v>0.01</v>
      </c>
      <c r="L18" s="2">
        <v>0.1</v>
      </c>
      <c r="M18" s="2">
        <v>0.02</v>
      </c>
      <c r="N18" s="2">
        <v>0.02</v>
      </c>
      <c r="O18" s="2">
        <v>0.02</v>
      </c>
      <c r="P18" s="2">
        <v>0.5</v>
      </c>
    </row>
    <row r="19" spans="1:16" x14ac:dyDescent="0.35">
      <c r="A19" s="3" t="s">
        <v>7</v>
      </c>
      <c r="B19" s="2" t="s">
        <v>53</v>
      </c>
      <c r="C19" s="1" t="s">
        <v>12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2" t="s">
        <v>12</v>
      </c>
      <c r="K19" s="2" t="s">
        <v>84</v>
      </c>
      <c r="L19" s="2" t="s">
        <v>92</v>
      </c>
      <c r="M19" s="2" t="s">
        <v>92</v>
      </c>
      <c r="N19" s="2" t="s">
        <v>92</v>
      </c>
      <c r="O19" s="2" t="s">
        <v>92</v>
      </c>
      <c r="P19" s="1" t="s">
        <v>12</v>
      </c>
    </row>
    <row r="20" spans="1:16" x14ac:dyDescent="0.35">
      <c r="A20" s="4" t="s">
        <v>30</v>
      </c>
      <c r="B20" s="11"/>
      <c r="C20" s="1" t="s">
        <v>35</v>
      </c>
      <c r="D20" s="1" t="s">
        <v>36</v>
      </c>
      <c r="E20" s="1" t="s">
        <v>43</v>
      </c>
      <c r="F20" s="16" t="s">
        <v>58</v>
      </c>
      <c r="G20" s="16" t="s">
        <v>59</v>
      </c>
      <c r="H20" s="16" t="s">
        <v>49</v>
      </c>
      <c r="I20" s="16" t="s">
        <v>60</v>
      </c>
      <c r="J20" s="17" t="s">
        <v>61</v>
      </c>
      <c r="K20" s="2" t="s">
        <v>86</v>
      </c>
      <c r="L20" s="2" t="s">
        <v>93</v>
      </c>
      <c r="M20" s="2" t="s">
        <v>113</v>
      </c>
      <c r="N20" s="2" t="s">
        <v>94</v>
      </c>
      <c r="O20" s="2" t="s">
        <v>95</v>
      </c>
      <c r="P20" s="16" t="s">
        <v>111</v>
      </c>
    </row>
    <row r="21" spans="1:16" ht="36.5" x14ac:dyDescent="0.35">
      <c r="A21" s="4" t="s">
        <v>16</v>
      </c>
      <c r="B21" s="1"/>
      <c r="C21" s="5" t="s">
        <v>28</v>
      </c>
      <c r="D21" s="5" t="s">
        <v>32</v>
      </c>
      <c r="E21" s="5" t="s">
        <v>40</v>
      </c>
      <c r="F21" s="5" t="s">
        <v>62</v>
      </c>
      <c r="G21" s="5" t="s">
        <v>106</v>
      </c>
      <c r="H21" s="5" t="s">
        <v>67</v>
      </c>
      <c r="I21" s="5" t="s">
        <v>70</v>
      </c>
      <c r="J21" s="5" t="s">
        <v>75</v>
      </c>
      <c r="K21" s="5" t="s">
        <v>87</v>
      </c>
      <c r="L21" s="5" t="s">
        <v>99</v>
      </c>
      <c r="M21" s="5" t="s">
        <v>114</v>
      </c>
      <c r="N21" s="5" t="s">
        <v>97</v>
      </c>
      <c r="O21" s="5" t="s">
        <v>102</v>
      </c>
      <c r="P21" s="5" t="s">
        <v>109</v>
      </c>
    </row>
    <row r="22" spans="1:16" ht="36.5" x14ac:dyDescent="0.35">
      <c r="A22" s="4" t="s">
        <v>17</v>
      </c>
      <c r="B22" s="1"/>
      <c r="C22" s="5" t="s">
        <v>29</v>
      </c>
      <c r="D22" s="5" t="s">
        <v>33</v>
      </c>
      <c r="E22" s="5" t="s">
        <v>41</v>
      </c>
      <c r="F22" s="5" t="s">
        <v>63</v>
      </c>
      <c r="G22" s="5" t="s">
        <v>107</v>
      </c>
      <c r="H22" s="5" t="s">
        <v>68</v>
      </c>
      <c r="I22" s="5" t="s">
        <v>71</v>
      </c>
      <c r="J22" s="5" t="s">
        <v>74</v>
      </c>
      <c r="K22" s="5" t="s">
        <v>88</v>
      </c>
      <c r="L22" s="5" t="s">
        <v>100</v>
      </c>
      <c r="M22" s="5" t="s">
        <v>115</v>
      </c>
      <c r="N22" s="5" t="s">
        <v>98</v>
      </c>
      <c r="O22" s="5" t="s">
        <v>103</v>
      </c>
      <c r="P22" s="5" t="s">
        <v>110</v>
      </c>
    </row>
    <row r="23" spans="1:16" ht="24.5" x14ac:dyDescent="0.35">
      <c r="A23" s="4" t="s">
        <v>48</v>
      </c>
      <c r="B23" s="1"/>
      <c r="C23" s="5"/>
      <c r="D23" s="5" t="s">
        <v>78</v>
      </c>
      <c r="E23" s="5" t="s">
        <v>77</v>
      </c>
      <c r="F23" s="5" t="s">
        <v>79</v>
      </c>
      <c r="G23" s="5" t="s">
        <v>69</v>
      </c>
      <c r="H23" s="5" t="s">
        <v>80</v>
      </c>
      <c r="I23" s="5" t="s">
        <v>81</v>
      </c>
      <c r="J23" s="5" t="s">
        <v>82</v>
      </c>
      <c r="K23" s="5"/>
      <c r="L23" s="5" t="s">
        <v>101</v>
      </c>
      <c r="M23" s="5" t="s">
        <v>116</v>
      </c>
      <c r="N23" s="5" t="s">
        <v>104</v>
      </c>
      <c r="O23" s="5" t="s">
        <v>105</v>
      </c>
      <c r="P23" s="5" t="s">
        <v>69</v>
      </c>
    </row>
    <row r="24" spans="1:16" ht="48.5" x14ac:dyDescent="0.35">
      <c r="A24" s="4" t="s">
        <v>1</v>
      </c>
      <c r="B24" s="1"/>
      <c r="C24" s="6" t="s">
        <v>31</v>
      </c>
      <c r="D24" s="6" t="s">
        <v>34</v>
      </c>
      <c r="E24" s="6" t="s">
        <v>42</v>
      </c>
      <c r="F24" s="6" t="s">
        <v>64</v>
      </c>
      <c r="G24" s="6" t="s">
        <v>72</v>
      </c>
      <c r="H24" s="6" t="s">
        <v>47</v>
      </c>
      <c r="I24" s="6" t="s">
        <v>73</v>
      </c>
      <c r="J24" s="5" t="s">
        <v>76</v>
      </c>
      <c r="K24" s="5" t="s">
        <v>85</v>
      </c>
      <c r="L24" s="5" t="s">
        <v>96</v>
      </c>
      <c r="M24" s="5" t="s">
        <v>96</v>
      </c>
      <c r="N24" s="5" t="s">
        <v>96</v>
      </c>
      <c r="O24" s="5" t="s">
        <v>96</v>
      </c>
      <c r="P24" s="6" t="s">
        <v>72</v>
      </c>
    </row>
  </sheetData>
  <phoneticPr fontId="4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trials</vt:lpstr>
      <vt:lpstr>trials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2023-11-09T00:09:52Z</dcterms:modified>
</cp:coreProperties>
</file>