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06f652623d93e77a/IT/Python/jupyter_notebooks/@Projects/spatial-averaging-wg/notebooks/"/>
    </mc:Choice>
  </mc:AlternateContent>
  <xr:revisionPtr revIDLastSave="89" documentId="8_{780DF810-BB43-431D-A4E3-92CFFE71C800}" xr6:coauthVersionLast="47" xr6:coauthVersionMax="47" xr10:uidLastSave="{3FDCAF1C-D84F-45AA-91F3-A7DABBDF92B4}"/>
  <bookViews>
    <workbookView xWindow="15120" yWindow="435" windowWidth="22980" windowHeight="18810" xr2:uid="{2BABD7FE-FB7D-4765-A765-E7825CC8D156}"/>
  </bookViews>
  <sheets>
    <sheet name="references" sheetId="2" r:id="rId1"/>
    <sheet name="Nagaoka data" sheetId="1" r:id="rId2"/>
    <sheet name="Gabriel category adjusted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 l="1"/>
  <c r="B8" i="3"/>
  <c r="B6" i="3"/>
  <c r="B5" i="3"/>
  <c r="B4" i="3"/>
  <c r="B16" i="1"/>
</calcChain>
</file>

<file path=xl/sharedStrings.xml><?xml version="1.0" encoding="utf-8"?>
<sst xmlns="http://schemas.openxmlformats.org/spreadsheetml/2006/main" count="42" uniqueCount="33">
  <si>
    <t>tissue</t>
  </si>
  <si>
    <t>mass</t>
  </si>
  <si>
    <t>muscle</t>
  </si>
  <si>
    <t>body_fat</t>
  </si>
  <si>
    <t>skeleton</t>
  </si>
  <si>
    <t>skin</t>
  </si>
  <si>
    <t>brain</t>
  </si>
  <si>
    <t>liver</t>
  </si>
  <si>
    <t>stomach</t>
  </si>
  <si>
    <t>heart</t>
  </si>
  <si>
    <t>spleen</t>
  </si>
  <si>
    <t>kidney</t>
  </si>
  <si>
    <t>pancreas</t>
  </si>
  <si>
    <t>thyroid</t>
  </si>
  <si>
    <t>body_weight</t>
  </si>
  <si>
    <t>source</t>
  </si>
  <si>
    <t>observation</t>
  </si>
  <si>
    <t>white matter makes up half of the human brain</t>
  </si>
  <si>
    <t>https://www.ncbi.nlm.nih.gov/pmc/articles/PMC3201847/</t>
  </si>
  <si>
    <t>white matter</t>
  </si>
  <si>
    <t>grey matter</t>
  </si>
  <si>
    <t>https://www.healthline.com/health/types-of-body-fat</t>
  </si>
  <si>
    <t>There are three types of fat: white, brown and beige. Adults have very little brown fat and hence most of their fat is white.  White fat cells are bigger and contain more lipids, and hence would have lower conductivity. Hence I assume that the infiltrated fat in the Gabriel data is white fat. Note that the Hurt fat dielectric values closely correspond with the Gabriel non-infiltrated fat</t>
  </si>
  <si>
    <t>fat (not infiltrated)</t>
  </si>
  <si>
    <t>https://www.karger.com/Article/FullText/489672</t>
  </si>
  <si>
    <t>Approximately 80% of the bone mass is in the cortical compartment. In the trabecular compartment, 20% of the volume is composed of bone, and the remaining space is filled with marrow and fat.</t>
  </si>
  <si>
    <t>bone cortical</t>
  </si>
  <si>
    <t>bone cancellous</t>
  </si>
  <si>
    <t>skin - dry</t>
  </si>
  <si>
    <t>fat (ave. infiltrated)</t>
  </si>
  <si>
    <t>assume pancreas has similar properties to infiltrated fat</t>
  </si>
  <si>
    <t>bone marrow (not infiltrated)</t>
  </si>
  <si>
    <t>Tissue mass proportions for TARO phantom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</si>
</sst>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8"/>
      <color theme="3"/>
      <name val="Calibri Light"/>
      <family val="2"/>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0" fontId="0" fillId="0" borderId="0" xfId="0" applyAlignment="1">
      <alignment wrapText="1"/>
    </xf>
    <xf numFmtId="0" fontId="2" fillId="0" borderId="0" xfId="1"/>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7CDF7-F918-4123-8AEB-4C76F1C798D9}">
  <dimension ref="A1:B9"/>
  <sheetViews>
    <sheetView tabSelected="1" workbookViewId="0">
      <selection activeCell="A2" sqref="A2"/>
    </sheetView>
  </sheetViews>
  <sheetFormatPr defaultRowHeight="15" x14ac:dyDescent="0.25"/>
  <cols>
    <col min="1" max="1" width="54.85546875" customWidth="1"/>
    <col min="2" max="2" width="53.140625" customWidth="1"/>
  </cols>
  <sheetData>
    <row r="1" spans="1:2" ht="23.25" x14ac:dyDescent="0.35">
      <c r="A1" s="3" t="s">
        <v>32</v>
      </c>
    </row>
    <row r="5" spans="1:2" x14ac:dyDescent="0.25">
      <c r="A5" s="1" t="s">
        <v>15</v>
      </c>
      <c r="B5" s="1" t="s">
        <v>16</v>
      </c>
    </row>
    <row r="6" spans="1:2" x14ac:dyDescent="0.25">
      <c r="A6" t="s">
        <v>18</v>
      </c>
      <c r="B6" t="s">
        <v>17</v>
      </c>
    </row>
    <row r="7" spans="1:2" ht="105" x14ac:dyDescent="0.25">
      <c r="A7" t="s">
        <v>21</v>
      </c>
      <c r="B7" s="2" t="s">
        <v>22</v>
      </c>
    </row>
    <row r="8" spans="1:2" ht="60" x14ac:dyDescent="0.25">
      <c r="A8" t="s">
        <v>24</v>
      </c>
      <c r="B8" s="2" t="s">
        <v>25</v>
      </c>
    </row>
    <row r="9" spans="1:2" x14ac:dyDescent="0.25">
      <c r="B9"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D4FAE-D2AD-407D-97DA-BCA4894A96A5}">
  <dimension ref="A1:B16"/>
  <sheetViews>
    <sheetView workbookViewId="0">
      <selection activeCell="E15" sqref="E15"/>
    </sheetView>
  </sheetViews>
  <sheetFormatPr defaultRowHeight="15" x14ac:dyDescent="0.25"/>
  <cols>
    <col min="1" max="1" width="12.5703125" bestFit="1" customWidth="1"/>
  </cols>
  <sheetData>
    <row r="1" spans="1:2" x14ac:dyDescent="0.25">
      <c r="A1" s="1" t="s">
        <v>0</v>
      </c>
      <c r="B1" s="1" t="s">
        <v>1</v>
      </c>
    </row>
    <row r="2" spans="1:2" x14ac:dyDescent="0.25">
      <c r="A2" t="s">
        <v>2</v>
      </c>
      <c r="B2">
        <v>26556</v>
      </c>
    </row>
    <row r="3" spans="1:2" x14ac:dyDescent="0.25">
      <c r="A3" t="s">
        <v>3</v>
      </c>
      <c r="B3">
        <v>14445</v>
      </c>
    </row>
    <row r="4" spans="1:2" x14ac:dyDescent="0.25">
      <c r="A4" t="s">
        <v>4</v>
      </c>
      <c r="B4">
        <v>11186</v>
      </c>
    </row>
    <row r="5" spans="1:2" x14ac:dyDescent="0.25">
      <c r="A5" t="s">
        <v>5</v>
      </c>
      <c r="B5">
        <v>3722</v>
      </c>
    </row>
    <row r="6" spans="1:2" x14ac:dyDescent="0.25">
      <c r="A6" t="s">
        <v>6</v>
      </c>
      <c r="B6">
        <v>1399</v>
      </c>
    </row>
    <row r="7" spans="1:2" x14ac:dyDescent="0.25">
      <c r="A7" t="s">
        <v>7</v>
      </c>
      <c r="B7">
        <v>1185</v>
      </c>
    </row>
    <row r="8" spans="1:2" x14ac:dyDescent="0.25">
      <c r="A8" t="s">
        <v>8</v>
      </c>
      <c r="B8">
        <v>193</v>
      </c>
    </row>
    <row r="9" spans="1:2" x14ac:dyDescent="0.25">
      <c r="A9" t="s">
        <v>9</v>
      </c>
      <c r="B9">
        <v>419</v>
      </c>
    </row>
    <row r="10" spans="1:2" x14ac:dyDescent="0.25">
      <c r="A10" t="s">
        <v>10</v>
      </c>
      <c r="B10">
        <v>146</v>
      </c>
    </row>
    <row r="11" spans="1:2" x14ac:dyDescent="0.25">
      <c r="A11" t="s">
        <v>11</v>
      </c>
      <c r="B11">
        <v>311</v>
      </c>
    </row>
    <row r="12" spans="1:2" x14ac:dyDescent="0.25">
      <c r="A12" t="s">
        <v>12</v>
      </c>
      <c r="B12">
        <v>69.599999999999994</v>
      </c>
    </row>
    <row r="13" spans="1:2" x14ac:dyDescent="0.25">
      <c r="A13" t="s">
        <v>13</v>
      </c>
      <c r="B13">
        <v>15.2</v>
      </c>
    </row>
    <row r="14" spans="1:2" x14ac:dyDescent="0.25">
      <c r="A14" t="s">
        <v>14</v>
      </c>
      <c r="B14">
        <v>65000</v>
      </c>
    </row>
    <row r="16" spans="1:2" x14ac:dyDescent="0.25">
      <c r="B16">
        <f>SUM(B2:B13)</f>
        <v>59646.799999999996</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B74E-B4D4-4720-8DD8-F61BD564AAB5}">
  <dimension ref="A1:B16"/>
  <sheetViews>
    <sheetView workbookViewId="0">
      <selection activeCell="D18" sqref="D18"/>
    </sheetView>
  </sheetViews>
  <sheetFormatPr defaultRowHeight="15" x14ac:dyDescent="0.25"/>
  <cols>
    <col min="1" max="1" width="28.85546875" bestFit="1" customWidth="1"/>
  </cols>
  <sheetData>
    <row r="1" spans="1:2" x14ac:dyDescent="0.25">
      <c r="A1" t="s">
        <v>0</v>
      </c>
      <c r="B1" t="s">
        <v>1</v>
      </c>
    </row>
    <row r="2" spans="1:2" x14ac:dyDescent="0.25">
      <c r="A2" t="s">
        <v>2</v>
      </c>
      <c r="B2">
        <v>26556</v>
      </c>
    </row>
    <row r="3" spans="1:2" x14ac:dyDescent="0.25">
      <c r="A3" t="s">
        <v>23</v>
      </c>
      <c r="B3">
        <v>14445</v>
      </c>
    </row>
    <row r="4" spans="1:2" x14ac:dyDescent="0.25">
      <c r="A4" t="s">
        <v>26</v>
      </c>
      <c r="B4">
        <f>11186*0.8</f>
        <v>8948.8000000000011</v>
      </c>
    </row>
    <row r="5" spans="1:2" x14ac:dyDescent="0.25">
      <c r="A5" t="s">
        <v>27</v>
      </c>
      <c r="B5">
        <f>11186*0.2*0.8</f>
        <v>1789.7600000000002</v>
      </c>
    </row>
    <row r="6" spans="1:2" x14ac:dyDescent="0.25">
      <c r="A6" t="s">
        <v>31</v>
      </c>
      <c r="B6">
        <f>11186*0.2*0.2</f>
        <v>447.44000000000005</v>
      </c>
    </row>
    <row r="7" spans="1:2" x14ac:dyDescent="0.25">
      <c r="A7" t="s">
        <v>28</v>
      </c>
      <c r="B7">
        <v>3722</v>
      </c>
    </row>
    <row r="8" spans="1:2" x14ac:dyDescent="0.25">
      <c r="A8" t="s">
        <v>19</v>
      </c>
      <c r="B8">
        <f>0.5*1399</f>
        <v>699.5</v>
      </c>
    </row>
    <row r="9" spans="1:2" x14ac:dyDescent="0.25">
      <c r="A9" t="s">
        <v>20</v>
      </c>
      <c r="B9">
        <f>0.5*1399</f>
        <v>699.5</v>
      </c>
    </row>
    <row r="10" spans="1:2" x14ac:dyDescent="0.25">
      <c r="A10" t="s">
        <v>7</v>
      </c>
      <c r="B10">
        <v>1185</v>
      </c>
    </row>
    <row r="11" spans="1:2" x14ac:dyDescent="0.25">
      <c r="A11" t="s">
        <v>8</v>
      </c>
      <c r="B11">
        <v>193</v>
      </c>
    </row>
    <row r="12" spans="1:2" x14ac:dyDescent="0.25">
      <c r="A12" t="s">
        <v>9</v>
      </c>
      <c r="B12">
        <v>419</v>
      </c>
    </row>
    <row r="13" spans="1:2" x14ac:dyDescent="0.25">
      <c r="A13" t="s">
        <v>10</v>
      </c>
      <c r="B13">
        <v>146</v>
      </c>
    </row>
    <row r="14" spans="1:2" x14ac:dyDescent="0.25">
      <c r="A14" t="s">
        <v>11</v>
      </c>
      <c r="B14">
        <v>311</v>
      </c>
    </row>
    <row r="15" spans="1:2" x14ac:dyDescent="0.25">
      <c r="A15" t="s">
        <v>29</v>
      </c>
      <c r="B15">
        <v>69.599999999999994</v>
      </c>
    </row>
    <row r="16" spans="1:2" x14ac:dyDescent="0.25">
      <c r="A16" t="s">
        <v>13</v>
      </c>
      <c r="B16">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references</vt:lpstr>
      <vt:lpstr>Nagaoka data</vt:lpstr>
      <vt:lpstr>Gabriel category adjusted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Vitas Anderson</dc:creator>
  <cp:lastModifiedBy>Vitas Anderson</cp:lastModifiedBy>
  <dcterms:created xsi:type="dcterms:W3CDTF">2021-10-10T23:45:26Z</dcterms:created>
  <dcterms:modified xsi:type="dcterms:W3CDTF">2021-10-29T03:32:11Z</dcterms:modified>
</cp:coreProperties>
</file>