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repos_facu\3er_anho\1er_cuatrimestre\sist_contable\7_tp_final\"/>
    </mc:Choice>
  </mc:AlternateContent>
  <xr:revisionPtr revIDLastSave="0" documentId="13_ncr:1_{959EDE2E-DC91-44ED-9783-CEF497F410D0}" xr6:coauthVersionLast="47" xr6:coauthVersionMax="47" xr10:uidLastSave="{00000000-0000-0000-0000-000000000000}"/>
  <bookViews>
    <workbookView xWindow="1125" yWindow="1125" windowWidth="21600" windowHeight="11835" xr2:uid="{A27647EE-2D9A-4584-911B-0962B08400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9" i="1" l="1"/>
  <c r="J35" i="1"/>
  <c r="I35" i="1"/>
  <c r="J30" i="1"/>
  <c r="I30" i="1"/>
  <c r="J23" i="1"/>
  <c r="I23" i="1"/>
  <c r="K18" i="1"/>
  <c r="J14" i="1"/>
  <c r="I14" i="1"/>
  <c r="J8" i="1"/>
  <c r="I8" i="1"/>
  <c r="J48" i="1"/>
  <c r="I48" i="1"/>
  <c r="I44" i="1"/>
  <c r="J43" i="1"/>
  <c r="K23" i="1" l="1"/>
  <c r="K30" i="1"/>
  <c r="K35" i="1"/>
  <c r="K8" i="1"/>
  <c r="K14" i="1"/>
  <c r="K48" i="1"/>
  <c r="J44" i="1"/>
  <c r="K44" i="1" s="1"/>
</calcChain>
</file>

<file path=xl/sharedStrings.xml><?xml version="1.0" encoding="utf-8"?>
<sst xmlns="http://schemas.openxmlformats.org/spreadsheetml/2006/main" count="75" uniqueCount="21">
  <si>
    <t>Fecha</t>
  </si>
  <si>
    <t>Descripción</t>
  </si>
  <si>
    <t>Debe</t>
  </si>
  <si>
    <t>Haber</t>
  </si>
  <si>
    <t>Caja</t>
  </si>
  <si>
    <t>Banco Nación c/c</t>
  </si>
  <si>
    <t>Instalaciones</t>
  </si>
  <si>
    <t>Capital social</t>
  </si>
  <si>
    <t>Mercaderías</t>
  </si>
  <si>
    <t>IVA soportado</t>
  </si>
  <si>
    <t xml:space="preserve">Instalaciones       </t>
  </si>
  <si>
    <t xml:space="preserve">Caja       </t>
  </si>
  <si>
    <t>Efectos a pagar</t>
  </si>
  <si>
    <t>Coste de ventas</t>
  </si>
  <si>
    <t>Proveedores</t>
  </si>
  <si>
    <t>Ventas</t>
  </si>
  <si>
    <t xml:space="preserve">Ventas </t>
  </si>
  <si>
    <t xml:space="preserve">Descuentos </t>
  </si>
  <si>
    <t>Intereses pasivos</t>
  </si>
  <si>
    <t>Saldo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</si>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</sst>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0" xfId="0" applyFont="1"/>
    <xf numFmtId="16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44" fontId="4" fillId="2" borderId="1" xfId="1" applyFont="1" applyFill="1" applyBorder="1" applyAlignment="1">
      <alignment vertical="center" wrapText="1"/>
    </xf>
    <xf numFmtId="0" fontId="4" fillId="0" borderId="0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/>
    </xf>
    <xf numFmtId="0" fontId="3" fillId="0" borderId="1" xfId="0" applyFont="1" applyBorder="1"/>
    <xf numFmtId="16" fontId="3" fillId="0" borderId="1" xfId="0" applyNumberFormat="1" applyFont="1" applyBorder="1"/>
    <xf numFmtId="44" fontId="3" fillId="0" borderId="1" xfId="1" applyFont="1" applyFill="1" applyBorder="1" applyAlignment="1">
      <alignment horizontal="center"/>
    </xf>
    <xf numFmtId="44" fontId="3" fillId="0" borderId="1" xfId="1" applyFont="1" applyFill="1" applyBorder="1"/>
    <xf numFmtId="44" fontId="3" fillId="0" borderId="1" xfId="0" applyNumberFormat="1" applyFont="1" applyFill="1" applyBorder="1"/>
    <xf numFmtId="16" fontId="2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44" fontId="4" fillId="3" borderId="1" xfId="1" applyFont="1" applyFill="1" applyBorder="1" applyAlignment="1">
      <alignment vertical="center" wrapText="1"/>
    </xf>
    <xf numFmtId="44" fontId="3" fillId="2" borderId="1" xfId="0" applyNumberFormat="1" applyFont="1" applyFill="1" applyBorder="1"/>
    <xf numFmtId="44" fontId="3" fillId="2" borderId="1" xfId="1" applyFont="1" applyFill="1" applyBorder="1"/>
    <xf numFmtId="0" fontId="5" fillId="4" borderId="1" xfId="0" applyFont="1" applyFill="1" applyBorder="1" applyAlignment="1">
      <alignment horizontal="center"/>
    </xf>
    <xf numFmtId="44" fontId="3" fillId="5" borderId="1" xfId="1" applyFont="1" applyFill="1" applyBorder="1"/>
    <xf numFmtId="44" fontId="3" fillId="5" borderId="1" xfId="0" applyNumberFormat="1" applyFont="1" applyFill="1" applyBorder="1"/>
    <xf numFmtId="0" fontId="4" fillId="2" borderId="1" xfId="0" applyFont="1" applyFill="1" applyBorder="1" applyAlignment="1">
      <alignment vertical="center"/>
    </xf>
    <xf numFmtId="44" fontId="3" fillId="0" borderId="1" xfId="1" applyFont="1" applyFill="1" applyBorder="1" applyAlignment="1">
      <alignment wrapText="1"/>
    </xf>
    <xf numFmtId="0" fontId="2" fillId="4" borderId="1" xfId="0" applyFont="1" applyFill="1" applyBorder="1" applyAlignment="1">
      <alignment vertical="center" wrapText="1"/>
    </xf>
    <xf numFmtId="16" fontId="2" fillId="2" borderId="2" xfId="0" applyNumberFormat="1" applyFont="1" applyFill="1" applyBorder="1" applyAlignment="1">
      <alignment horizontal="center" vertical="center" wrapText="1"/>
    </xf>
    <xf numFmtId="16" fontId="2" fillId="2" borderId="4" xfId="0" applyNumberFormat="1" applyFont="1" applyFill="1" applyBorder="1" applyAlignment="1">
      <alignment horizontal="center" vertical="center" wrapText="1"/>
    </xf>
    <xf numFmtId="16" fontId="2" fillId="2" borderId="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44" fontId="4" fillId="0" borderId="1" xfId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44" fontId="4" fillId="0" borderId="0" xfId="1" applyFont="1" applyFill="1" applyBorder="1" applyAlignment="1">
      <alignment vertical="center" wrapText="1"/>
    </xf>
    <xf numFmtId="0" fontId="3" fillId="0" borderId="0" xfId="0" applyFont="1" applyFill="1"/>
    <xf numFmtId="44" fontId="4" fillId="5" borderId="1" xfId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6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4" fillId="0" borderId="1" xfId="0" applyFont="1" applyBorder="1" applyAlignment="1">
      <alignment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E6860-0237-4D2E-900A-CBC3F787B7AE}">
  <dimension ref="A1:K48"/>
  <sheetViews>
    <sheetView tabSelected="1" workbookViewId="0">
      <selection activeCell="D36" sqref="D36"/>
    </sheetView>
  </sheetViews>
  <sheetFormatPr baseColWidth="10" defaultRowHeight="14.25" x14ac:dyDescent="0.2"/>
  <cols>
    <col min="1" max="1" width="11.5703125" style="2" bestFit="1" customWidth="1"/>
    <col min="2" max="2" width="22.28515625" style="2" customWidth="1"/>
    <col min="3" max="3" width="11.85546875" style="2" bestFit="1" customWidth="1"/>
    <col min="4" max="4" width="13" style="2" bestFit="1" customWidth="1"/>
    <col min="5" max="5" width="11.42578125" style="2" customWidth="1"/>
    <col min="6" max="6" width="6.5703125" style="2" customWidth="1"/>
    <col min="7" max="7" width="17.5703125" style="2" bestFit="1" customWidth="1"/>
    <col min="8" max="8" width="7.140625" style="2" bestFit="1" customWidth="1"/>
    <col min="9" max="11" width="13.28515625" style="2" bestFit="1" customWidth="1"/>
    <col min="12" max="16384" width="11.42578125" style="2"/>
  </cols>
  <sheetData>
    <row r="1" spans="1:11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11" ht="15" x14ac:dyDescent="0.25">
      <c r="A2" s="3">
        <v>45264</v>
      </c>
      <c r="B2" s="4" t="s">
        <v>4</v>
      </c>
      <c r="C2" s="5">
        <v>5000</v>
      </c>
      <c r="D2" s="5"/>
      <c r="E2" s="6"/>
      <c r="F2" s="6"/>
      <c r="G2" s="28" t="s">
        <v>4</v>
      </c>
      <c r="H2" s="7" t="s">
        <v>0</v>
      </c>
      <c r="I2" s="8" t="s">
        <v>2</v>
      </c>
      <c r="J2" s="8" t="s">
        <v>3</v>
      </c>
      <c r="K2" s="8" t="s">
        <v>19</v>
      </c>
    </row>
    <row r="3" spans="1:11" x14ac:dyDescent="0.2">
      <c r="A3" s="3"/>
      <c r="B3" s="4" t="s">
        <v>5</v>
      </c>
      <c r="C3" s="5">
        <v>6000</v>
      </c>
      <c r="D3" s="5"/>
      <c r="E3" s="6"/>
      <c r="F3" s="6"/>
      <c r="G3" s="9"/>
      <c r="H3" s="10">
        <v>45264</v>
      </c>
      <c r="I3" s="11">
        <v>5000</v>
      </c>
      <c r="J3" s="11">
        <v>0</v>
      </c>
      <c r="K3" s="9"/>
    </row>
    <row r="4" spans="1:11" x14ac:dyDescent="0.2">
      <c r="A4" s="3"/>
      <c r="B4" s="4" t="s">
        <v>6</v>
      </c>
      <c r="C4" s="5">
        <v>8000</v>
      </c>
      <c r="D4" s="5"/>
      <c r="E4" s="6"/>
      <c r="F4" s="6"/>
      <c r="G4" s="9"/>
      <c r="H4" s="10">
        <v>45264</v>
      </c>
      <c r="I4" s="12">
        <v>0</v>
      </c>
      <c r="J4" s="12">
        <v>1250</v>
      </c>
      <c r="K4" s="9"/>
    </row>
    <row r="5" spans="1:11" x14ac:dyDescent="0.2">
      <c r="A5" s="3"/>
      <c r="B5" s="4" t="s">
        <v>7</v>
      </c>
      <c r="C5" s="5"/>
      <c r="D5" s="5">
        <v>19000</v>
      </c>
      <c r="E5" s="6"/>
      <c r="F5" s="6"/>
      <c r="G5" s="9"/>
      <c r="H5" s="10">
        <v>45268</v>
      </c>
      <c r="I5" s="13">
        <v>0</v>
      </c>
      <c r="J5" s="12">
        <v>500</v>
      </c>
      <c r="K5" s="13"/>
    </row>
    <row r="6" spans="1:11" x14ac:dyDescent="0.2">
      <c r="A6" s="14">
        <v>45266</v>
      </c>
      <c r="B6" s="15" t="s">
        <v>8</v>
      </c>
      <c r="C6" s="16">
        <v>2000</v>
      </c>
      <c r="D6" s="16"/>
      <c r="E6" s="6"/>
      <c r="F6" s="6"/>
      <c r="G6" s="9"/>
      <c r="H6" s="10">
        <v>45275</v>
      </c>
      <c r="I6" s="13">
        <v>1250</v>
      </c>
      <c r="J6" s="12">
        <v>0</v>
      </c>
      <c r="K6" s="13"/>
    </row>
    <row r="7" spans="1:11" x14ac:dyDescent="0.2">
      <c r="A7" s="14"/>
      <c r="B7" s="15" t="s">
        <v>9</v>
      </c>
      <c r="C7" s="16">
        <v>420</v>
      </c>
      <c r="D7" s="16"/>
      <c r="E7" s="6"/>
      <c r="F7" s="6"/>
      <c r="G7" s="9"/>
      <c r="H7" s="10">
        <v>45282</v>
      </c>
      <c r="I7" s="13"/>
      <c r="J7" s="12">
        <v>700</v>
      </c>
      <c r="K7" s="13"/>
    </row>
    <row r="8" spans="1:11" x14ac:dyDescent="0.2">
      <c r="A8" s="14"/>
      <c r="B8" s="15" t="s">
        <v>4</v>
      </c>
      <c r="C8" s="16"/>
      <c r="D8" s="16">
        <v>1210</v>
      </c>
      <c r="E8" s="6"/>
      <c r="F8" s="6"/>
      <c r="G8" s="9"/>
      <c r="H8" s="9"/>
      <c r="I8" s="17">
        <f>SUM(I3:I7)</f>
        <v>6250</v>
      </c>
      <c r="J8" s="18">
        <f>SUM(J3:J7)</f>
        <v>2450</v>
      </c>
      <c r="K8" s="17">
        <f>I8-J8</f>
        <v>3800</v>
      </c>
    </row>
    <row r="9" spans="1:11" x14ac:dyDescent="0.2">
      <c r="A9" s="14"/>
      <c r="B9" s="15" t="s">
        <v>5</v>
      </c>
      <c r="C9" s="16"/>
      <c r="D9" s="16">
        <v>1210</v>
      </c>
      <c r="E9" s="6"/>
      <c r="F9" s="6"/>
    </row>
    <row r="10" spans="1:11" ht="15" x14ac:dyDescent="0.25">
      <c r="A10" s="3">
        <v>45268</v>
      </c>
      <c r="B10" s="4" t="s">
        <v>10</v>
      </c>
      <c r="C10" s="5">
        <v>3000</v>
      </c>
      <c r="D10" s="5"/>
      <c r="E10" s="6"/>
      <c r="F10" s="6"/>
      <c r="G10" s="41" t="s">
        <v>7</v>
      </c>
      <c r="H10" s="7" t="s">
        <v>0</v>
      </c>
      <c r="I10" s="19" t="s">
        <v>2</v>
      </c>
      <c r="J10" s="19" t="s">
        <v>3</v>
      </c>
      <c r="K10" s="19" t="s">
        <v>19</v>
      </c>
    </row>
    <row r="11" spans="1:11" x14ac:dyDescent="0.2">
      <c r="A11" s="3"/>
      <c r="B11" s="4" t="s">
        <v>18</v>
      </c>
      <c r="C11" s="5">
        <v>40</v>
      </c>
      <c r="D11" s="5"/>
      <c r="E11" s="6"/>
      <c r="F11" s="6"/>
      <c r="G11" s="41"/>
      <c r="H11" s="10">
        <v>45264</v>
      </c>
      <c r="I11" s="11">
        <v>0</v>
      </c>
      <c r="J11" s="12">
        <v>5000</v>
      </c>
      <c r="K11" s="9"/>
    </row>
    <row r="12" spans="1:11" x14ac:dyDescent="0.2">
      <c r="A12" s="3"/>
      <c r="B12" s="4" t="s">
        <v>11</v>
      </c>
      <c r="C12" s="5"/>
      <c r="D12" s="5">
        <v>500</v>
      </c>
      <c r="E12" s="6"/>
      <c r="F12" s="6"/>
      <c r="G12" s="41"/>
      <c r="H12" s="10">
        <v>45264</v>
      </c>
      <c r="I12" s="12">
        <v>0</v>
      </c>
      <c r="J12" s="12">
        <v>6000</v>
      </c>
      <c r="K12" s="9"/>
    </row>
    <row r="13" spans="1:11" x14ac:dyDescent="0.2">
      <c r="A13" s="3"/>
      <c r="B13" s="4" t="s">
        <v>5</v>
      </c>
      <c r="C13" s="5"/>
      <c r="D13" s="5">
        <v>1500</v>
      </c>
      <c r="E13" s="6"/>
      <c r="F13" s="6"/>
      <c r="G13" s="41"/>
      <c r="H13" s="10">
        <v>45264</v>
      </c>
      <c r="I13" s="12">
        <v>0</v>
      </c>
      <c r="J13" s="12">
        <v>8000</v>
      </c>
      <c r="K13" s="9"/>
    </row>
    <row r="14" spans="1:11" x14ac:dyDescent="0.2">
      <c r="A14" s="3"/>
      <c r="B14" s="4" t="s">
        <v>12</v>
      </c>
      <c r="C14" s="5"/>
      <c r="D14" s="5">
        <v>1040</v>
      </c>
      <c r="E14" s="6"/>
      <c r="F14" s="6"/>
      <c r="G14" s="41"/>
      <c r="H14" s="9"/>
      <c r="I14" s="20">
        <f>SUM(I11:I13)</f>
        <v>0</v>
      </c>
      <c r="J14" s="20">
        <f>SUM(J11:J13)</f>
        <v>19000</v>
      </c>
      <c r="K14" s="21">
        <f>I14-J14</f>
        <v>-19000</v>
      </c>
    </row>
    <row r="15" spans="1:11" x14ac:dyDescent="0.2">
      <c r="A15" s="14">
        <v>45275</v>
      </c>
      <c r="B15" s="15" t="s">
        <v>4</v>
      </c>
      <c r="C15" s="16">
        <v>1250</v>
      </c>
      <c r="D15" s="16"/>
      <c r="E15" s="6"/>
      <c r="F15" s="6"/>
      <c r="G15" s="42"/>
    </row>
    <row r="16" spans="1:11" ht="15" x14ac:dyDescent="0.25">
      <c r="A16" s="14"/>
      <c r="B16" s="15" t="s">
        <v>15</v>
      </c>
      <c r="C16" s="16"/>
      <c r="D16" s="16">
        <v>1250</v>
      </c>
      <c r="E16" s="6"/>
      <c r="F16" s="6"/>
      <c r="G16" s="41" t="s">
        <v>5</v>
      </c>
      <c r="H16" s="7" t="s">
        <v>0</v>
      </c>
      <c r="I16" s="19" t="s">
        <v>2</v>
      </c>
      <c r="J16" s="19" t="s">
        <v>3</v>
      </c>
      <c r="K16" s="19" t="s">
        <v>19</v>
      </c>
    </row>
    <row r="17" spans="1:11" x14ac:dyDescent="0.2">
      <c r="A17" s="3">
        <v>45275</v>
      </c>
      <c r="B17" s="22" t="s">
        <v>13</v>
      </c>
      <c r="C17" s="5">
        <v>1000</v>
      </c>
      <c r="D17" s="5"/>
      <c r="E17" s="6"/>
      <c r="F17" s="6"/>
      <c r="G17" s="41"/>
      <c r="H17" s="10">
        <v>45264</v>
      </c>
      <c r="I17" s="23">
        <v>6000</v>
      </c>
      <c r="J17" s="12">
        <v>0</v>
      </c>
      <c r="K17" s="9"/>
    </row>
    <row r="18" spans="1:11" x14ac:dyDescent="0.2">
      <c r="A18" s="3"/>
      <c r="B18" s="22" t="s">
        <v>8</v>
      </c>
      <c r="C18" s="5"/>
      <c r="D18" s="5">
        <v>1000</v>
      </c>
      <c r="E18" s="6"/>
      <c r="F18" s="6"/>
      <c r="G18" s="41"/>
      <c r="H18" s="9"/>
      <c r="I18" s="20">
        <v>6000</v>
      </c>
      <c r="J18" s="20">
        <v>0</v>
      </c>
      <c r="K18" s="21">
        <f>I18-J18</f>
        <v>6000</v>
      </c>
    </row>
    <row r="19" spans="1:11" x14ac:dyDescent="0.2">
      <c r="A19" s="14">
        <v>45280</v>
      </c>
      <c r="B19" s="15" t="s">
        <v>8</v>
      </c>
      <c r="C19" s="16">
        <v>6000</v>
      </c>
      <c r="D19" s="16"/>
      <c r="E19" s="6"/>
      <c r="F19" s="6"/>
      <c r="G19" s="42"/>
    </row>
    <row r="20" spans="1:11" ht="15" x14ac:dyDescent="0.25">
      <c r="A20" s="14"/>
      <c r="B20" s="15" t="s">
        <v>9</v>
      </c>
      <c r="C20" s="16">
        <v>1260</v>
      </c>
      <c r="D20" s="16"/>
      <c r="E20" s="6"/>
      <c r="F20" s="6"/>
      <c r="G20" s="43" t="s">
        <v>6</v>
      </c>
      <c r="H20" s="24" t="s">
        <v>0</v>
      </c>
      <c r="I20" s="19" t="s">
        <v>2</v>
      </c>
      <c r="J20" s="19" t="s">
        <v>3</v>
      </c>
      <c r="K20" s="19" t="s">
        <v>19</v>
      </c>
    </row>
    <row r="21" spans="1:11" x14ac:dyDescent="0.2">
      <c r="A21" s="14"/>
      <c r="B21" s="15" t="s">
        <v>14</v>
      </c>
      <c r="C21" s="16"/>
      <c r="D21" s="16">
        <v>7260</v>
      </c>
      <c r="E21" s="6"/>
      <c r="F21" s="6"/>
      <c r="G21" s="41"/>
      <c r="H21" s="10">
        <v>45264</v>
      </c>
      <c r="I21" s="12">
        <v>8000</v>
      </c>
      <c r="J21" s="12"/>
      <c r="K21" s="9"/>
    </row>
    <row r="22" spans="1:11" x14ac:dyDescent="0.2">
      <c r="A22" s="25">
        <v>45282</v>
      </c>
      <c r="B22" s="4" t="s">
        <v>4</v>
      </c>
      <c r="C22" s="5">
        <v>700</v>
      </c>
      <c r="D22" s="5"/>
      <c r="E22" s="6"/>
      <c r="F22" s="6"/>
      <c r="G22" s="41"/>
      <c r="H22" s="10">
        <v>45268</v>
      </c>
      <c r="I22" s="13">
        <v>3000</v>
      </c>
      <c r="J22" s="13"/>
      <c r="K22" s="13"/>
    </row>
    <row r="23" spans="1:11" x14ac:dyDescent="0.2">
      <c r="A23" s="26"/>
      <c r="B23" s="4" t="s">
        <v>12</v>
      </c>
      <c r="C23" s="5">
        <v>4200</v>
      </c>
      <c r="D23" s="5"/>
      <c r="E23" s="6"/>
      <c r="F23" s="6"/>
      <c r="G23" s="41"/>
      <c r="H23" s="10"/>
      <c r="I23" s="17">
        <f>SUM(I21:I22)</f>
        <v>11000</v>
      </c>
      <c r="J23" s="17">
        <f>SUM(J21:J22)</f>
        <v>0</v>
      </c>
      <c r="K23" s="17">
        <f>I23-J23</f>
        <v>11000</v>
      </c>
    </row>
    <row r="24" spans="1:11" x14ac:dyDescent="0.2">
      <c r="A24" s="26"/>
      <c r="B24" s="4" t="s">
        <v>16</v>
      </c>
      <c r="C24" s="5"/>
      <c r="D24" s="5">
        <v>5000</v>
      </c>
      <c r="E24" s="6"/>
      <c r="F24" s="6"/>
      <c r="G24" s="42"/>
    </row>
    <row r="25" spans="1:11" ht="15" x14ac:dyDescent="0.25">
      <c r="A25" s="27"/>
      <c r="B25" s="4" t="s">
        <v>17</v>
      </c>
      <c r="C25" s="5"/>
      <c r="D25" s="5">
        <v>300</v>
      </c>
      <c r="E25" s="6"/>
      <c r="F25" s="6"/>
      <c r="G25" s="43" t="s">
        <v>8</v>
      </c>
      <c r="H25" s="24" t="s">
        <v>0</v>
      </c>
      <c r="I25" s="19" t="s">
        <v>2</v>
      </c>
      <c r="J25" s="19" t="s">
        <v>3</v>
      </c>
      <c r="K25" s="19" t="s">
        <v>19</v>
      </c>
    </row>
    <row r="26" spans="1:11" x14ac:dyDescent="0.2">
      <c r="A26" s="14">
        <v>45282</v>
      </c>
      <c r="B26" s="15" t="s">
        <v>13</v>
      </c>
      <c r="C26" s="16">
        <v>4000</v>
      </c>
      <c r="D26" s="16"/>
      <c r="E26" s="6"/>
      <c r="F26" s="6"/>
      <c r="G26" s="28"/>
      <c r="H26" s="29"/>
      <c r="I26" s="30">
        <v>2000</v>
      </c>
      <c r="J26" s="30"/>
      <c r="K26" s="29"/>
    </row>
    <row r="27" spans="1:11" x14ac:dyDescent="0.2">
      <c r="A27" s="31"/>
      <c r="B27" s="15" t="s">
        <v>8</v>
      </c>
      <c r="C27" s="16"/>
      <c r="D27" s="16">
        <v>4000</v>
      </c>
      <c r="E27" s="6"/>
      <c r="F27" s="6"/>
      <c r="G27" s="32"/>
      <c r="H27" s="29"/>
      <c r="I27" s="30"/>
      <c r="J27" s="30">
        <v>1000</v>
      </c>
      <c r="K27" s="29"/>
    </row>
    <row r="28" spans="1:11" x14ac:dyDescent="0.2">
      <c r="E28" s="33"/>
      <c r="F28" s="33"/>
      <c r="G28" s="28"/>
      <c r="H28" s="29"/>
      <c r="I28" s="30">
        <v>6000</v>
      </c>
      <c r="J28" s="30"/>
      <c r="K28" s="13"/>
    </row>
    <row r="29" spans="1:11" x14ac:dyDescent="0.2">
      <c r="E29" s="34"/>
      <c r="F29" s="34"/>
      <c r="G29" s="28"/>
      <c r="H29" s="29"/>
      <c r="I29" s="30"/>
      <c r="J29" s="30">
        <v>4000</v>
      </c>
      <c r="K29" s="29"/>
    </row>
    <row r="30" spans="1:11" x14ac:dyDescent="0.2">
      <c r="G30" s="28"/>
      <c r="H30" s="29"/>
      <c r="I30" s="35">
        <f>SUM(I26:I29)</f>
        <v>8000</v>
      </c>
      <c r="J30" s="35">
        <f>SUM(J26:J29)</f>
        <v>5000</v>
      </c>
      <c r="K30" s="21">
        <f>I30-J30</f>
        <v>3000</v>
      </c>
    </row>
    <row r="31" spans="1:11" x14ac:dyDescent="0.2">
      <c r="G31" s="36"/>
      <c r="H31" s="37"/>
      <c r="I31" s="33"/>
      <c r="J31" s="33"/>
      <c r="K31" s="37"/>
    </row>
    <row r="32" spans="1:11" ht="15" x14ac:dyDescent="0.25">
      <c r="G32" s="43" t="s">
        <v>12</v>
      </c>
      <c r="H32" s="24" t="s">
        <v>0</v>
      </c>
      <c r="I32" s="38" t="s">
        <v>2</v>
      </c>
      <c r="J32" s="38" t="s">
        <v>3</v>
      </c>
      <c r="K32" s="38" t="s">
        <v>19</v>
      </c>
    </row>
    <row r="33" spans="7:11" x14ac:dyDescent="0.2">
      <c r="G33" s="41"/>
      <c r="H33" s="10">
        <v>45266</v>
      </c>
      <c r="I33" s="30"/>
      <c r="J33" s="30">
        <v>1040</v>
      </c>
      <c r="K33" s="29"/>
    </row>
    <row r="34" spans="7:11" x14ac:dyDescent="0.2">
      <c r="G34" s="41"/>
      <c r="H34" s="10">
        <v>45268</v>
      </c>
      <c r="I34" s="30">
        <v>4200</v>
      </c>
      <c r="J34" s="30"/>
      <c r="K34" s="13"/>
    </row>
    <row r="35" spans="7:11" x14ac:dyDescent="0.2">
      <c r="G35" s="41"/>
      <c r="H35" s="9"/>
      <c r="I35" s="21">
        <f>SUM(I34)</f>
        <v>4200</v>
      </c>
      <c r="J35" s="21">
        <f>SUM(J33:J34)</f>
        <v>1040</v>
      </c>
      <c r="K35" s="21">
        <f>I35-J35</f>
        <v>3160</v>
      </c>
    </row>
    <row r="36" spans="7:11" x14ac:dyDescent="0.2">
      <c r="G36" s="42"/>
    </row>
    <row r="37" spans="7:11" ht="15" x14ac:dyDescent="0.25">
      <c r="G37" s="43" t="s">
        <v>14</v>
      </c>
      <c r="H37" s="24" t="s">
        <v>0</v>
      </c>
      <c r="I37" s="38" t="s">
        <v>2</v>
      </c>
      <c r="J37" s="38" t="s">
        <v>3</v>
      </c>
      <c r="K37" s="38" t="s">
        <v>19</v>
      </c>
    </row>
    <row r="38" spans="7:11" x14ac:dyDescent="0.2">
      <c r="G38" s="41"/>
      <c r="H38" s="10">
        <v>45280</v>
      </c>
      <c r="I38" s="30"/>
      <c r="J38" s="30">
        <v>7260</v>
      </c>
      <c r="K38" s="9"/>
    </row>
    <row r="39" spans="7:11" x14ac:dyDescent="0.2">
      <c r="G39" s="41"/>
      <c r="H39" s="9"/>
      <c r="I39" s="17">
        <v>0</v>
      </c>
      <c r="J39" s="5">
        <v>7260</v>
      </c>
      <c r="K39" s="17">
        <f>I39-J39</f>
        <v>-7260</v>
      </c>
    </row>
    <row r="40" spans="7:11" x14ac:dyDescent="0.2">
      <c r="G40" s="42"/>
    </row>
    <row r="41" spans="7:11" ht="15" x14ac:dyDescent="0.25">
      <c r="G41" s="43" t="s">
        <v>15</v>
      </c>
      <c r="H41" s="39" t="s">
        <v>0</v>
      </c>
      <c r="I41" s="40" t="s">
        <v>2</v>
      </c>
      <c r="J41" s="38" t="s">
        <v>3</v>
      </c>
      <c r="K41" s="38" t="s">
        <v>19</v>
      </c>
    </row>
    <row r="42" spans="7:11" x14ac:dyDescent="0.2">
      <c r="G42" s="41"/>
      <c r="H42" s="10">
        <v>45275</v>
      </c>
      <c r="I42" s="12">
        <v>0</v>
      </c>
      <c r="J42" s="12">
        <v>1250</v>
      </c>
      <c r="K42" s="9"/>
    </row>
    <row r="43" spans="7:11" x14ac:dyDescent="0.2">
      <c r="G43" s="41"/>
      <c r="H43" s="10">
        <v>45282</v>
      </c>
      <c r="I43" s="12">
        <v>0</v>
      </c>
      <c r="J43" s="12">
        <f>200*25</f>
        <v>5000</v>
      </c>
      <c r="K43" s="9"/>
    </row>
    <row r="44" spans="7:11" x14ac:dyDescent="0.2">
      <c r="G44" s="41"/>
      <c r="H44" s="9"/>
      <c r="I44" s="17">
        <f>SUM(I42:I43)</f>
        <v>0</v>
      </c>
      <c r="J44" s="17">
        <f>SUM(J42:J43)</f>
        <v>6250</v>
      </c>
      <c r="K44" s="17">
        <f>I44-J44</f>
        <v>-6250</v>
      </c>
    </row>
    <row r="45" spans="7:11" x14ac:dyDescent="0.2">
      <c r="G45" s="42"/>
    </row>
    <row r="46" spans="7:11" ht="15" x14ac:dyDescent="0.25">
      <c r="G46" s="43" t="s">
        <v>20</v>
      </c>
      <c r="H46" s="39" t="s">
        <v>0</v>
      </c>
      <c r="I46" s="38" t="s">
        <v>2</v>
      </c>
      <c r="J46" s="38" t="s">
        <v>3</v>
      </c>
      <c r="K46" s="38" t="s">
        <v>19</v>
      </c>
    </row>
    <row r="47" spans="7:11" x14ac:dyDescent="0.2">
      <c r="G47" s="41"/>
      <c r="H47" s="10">
        <v>45282</v>
      </c>
      <c r="I47" s="12">
        <v>3000</v>
      </c>
      <c r="J47" s="12">
        <v>6000</v>
      </c>
      <c r="K47" s="9"/>
    </row>
    <row r="48" spans="7:11" x14ac:dyDescent="0.2">
      <c r="G48" s="41"/>
      <c r="H48" s="9"/>
      <c r="I48" s="17">
        <f>SUM(I47)</f>
        <v>3000</v>
      </c>
      <c r="J48" s="17">
        <f>SUM(J47)</f>
        <v>6000</v>
      </c>
      <c r="K48" s="17">
        <f>I48-J48</f>
        <v>-3000</v>
      </c>
    </row>
  </sheetData>
  <mergeCells count="8">
    <mergeCell ref="A26:A27"/>
    <mergeCell ref="A22:A25"/>
    <mergeCell ref="A6:A9"/>
    <mergeCell ref="A2:A5"/>
    <mergeCell ref="A10:A14"/>
    <mergeCell ref="A17:A18"/>
    <mergeCell ref="A19:A21"/>
    <mergeCell ref="A15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petruz</dc:creator>
  <cp:lastModifiedBy>petruz</cp:lastModifiedBy>
  <dcterms:created xsi:type="dcterms:W3CDTF">2023-05-02T23:42:14Z</dcterms:created>
  <dcterms:modified xsi:type="dcterms:W3CDTF">2023-05-03T00:43:30Z</dcterms:modified>
</cp:coreProperties>
</file>