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ocuments\HHMI_projects\Meghan_Garrett\2018.07.25\"/>
    </mc:Choice>
  </mc:AlternateContent>
  <xr:revisionPtr revIDLastSave="0" documentId="10_ncr:100000_{A3D264EF-F3EC-4FCE-B879-65D6043DFED8}" xr6:coauthVersionLast="31" xr6:coauthVersionMax="31" xr10:uidLastSave="{00000000-0000-0000-0000-000000000000}"/>
  <bookViews>
    <workbookView xWindow="0" yWindow="0" windowWidth="25920" windowHeight="12840" xr2:uid="{00000000-000D-0000-FFFF-FFFF00000000}"/>
  </bookViews>
  <sheets>
    <sheet name="wtonly_BG505_V3_prop" sheetId="1" r:id="rId1"/>
  </sheets>
  <calcPr calcId="179017"/>
</workbook>
</file>

<file path=xl/calcChain.xml><?xml version="1.0" encoding="utf-8"?>
<calcChain xmlns="http://schemas.openxmlformats.org/spreadsheetml/2006/main">
  <c r="BU2" i="1" l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2" i="1"/>
  <c r="BU36" i="1"/>
  <c r="BU15" i="1"/>
  <c r="BU22" i="1" l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21" i="1"/>
  <c r="BU18" i="1"/>
  <c r="BU19" i="1"/>
  <c r="BU20" i="1"/>
  <c r="BU17" i="1"/>
  <c r="BU3" i="1"/>
  <c r="BU4" i="1"/>
  <c r="BU5" i="1"/>
  <c r="BU6" i="1"/>
  <c r="BU7" i="1"/>
  <c r="BU8" i="1"/>
  <c r="BU9" i="1"/>
  <c r="BU10" i="1"/>
  <c r="BU11" i="1"/>
  <c r="BU12" i="1"/>
  <c r="BU13" i="1"/>
  <c r="BU14" i="1"/>
  <c r="BU16" i="1"/>
</calcChain>
</file>

<file path=xl/sharedStrings.xml><?xml version="1.0" encoding="utf-8"?>
<sst xmlns="http://schemas.openxmlformats.org/spreadsheetml/2006/main" count="248" uniqueCount="160">
  <si>
    <t>id</t>
  </si>
  <si>
    <t>Virus_Protein_Loc_AA</t>
  </si>
  <si>
    <t>Oligo</t>
  </si>
  <si>
    <t>X006.10ng.1</t>
  </si>
  <si>
    <t>X006.10ng.2</t>
  </si>
  <si>
    <t>X016.10ng.1</t>
  </si>
  <si>
    <t>X016.10ng.2</t>
  </si>
  <si>
    <t>X067.10ng.1</t>
  </si>
  <si>
    <t>X067.10ng.2</t>
  </si>
  <si>
    <t>X072.10ng.1</t>
  </si>
  <si>
    <t>X072.10ng.2</t>
  </si>
  <si>
    <t>X14639.10ug.1</t>
  </si>
  <si>
    <t>X14639.10ug.2</t>
  </si>
  <si>
    <t>X14639.2ug.1</t>
  </si>
  <si>
    <t>X14639.2ug.2</t>
  </si>
  <si>
    <t>X167D.10ng.1</t>
  </si>
  <si>
    <t>X167D.10ng.2</t>
  </si>
  <si>
    <t>X221.10ng.1</t>
  </si>
  <si>
    <t>X221.10ng.2</t>
  </si>
  <si>
    <t>X240D.10ng.1</t>
  </si>
  <si>
    <t>X240D.10ng.2</t>
  </si>
  <si>
    <t>X2988.2ug.1</t>
  </si>
  <si>
    <t>X2988.2ug.2</t>
  </si>
  <si>
    <t>X44752D.10ng.1</t>
  </si>
  <si>
    <t>X44752D.10ng.2</t>
  </si>
  <si>
    <t>X5069.10ng.1</t>
  </si>
  <si>
    <t>X5069.10ng.2</t>
  </si>
  <si>
    <t>X5C2.10ng.1</t>
  </si>
  <si>
    <t>X5C2.10ng.2</t>
  </si>
  <si>
    <t>X5F3.10ng.1</t>
  </si>
  <si>
    <t>X5F3.10ng.2</t>
  </si>
  <si>
    <t>X5F4.10ng.1</t>
  </si>
  <si>
    <t>X5F4.10ng.2</t>
  </si>
  <si>
    <t>X6305.2ug.1</t>
  </si>
  <si>
    <t>X6305.2ug.2</t>
  </si>
  <si>
    <t>X6F11.10ng.1</t>
  </si>
  <si>
    <t>X6F11.10ng.2</t>
  </si>
  <si>
    <t>X7B6.10ng.1</t>
  </si>
  <si>
    <t>X7B6.10ng.2</t>
  </si>
  <si>
    <t>X8B10.10ng.1</t>
  </si>
  <si>
    <t>X8B10.10ng.2</t>
  </si>
  <si>
    <t>X8F6.10ng.1</t>
  </si>
  <si>
    <t>X8F6.10ng.2</t>
  </si>
  <si>
    <t>X9577.2ug.1</t>
  </si>
  <si>
    <t>X9577.2ug.2</t>
  </si>
  <si>
    <t>beads.only.2</t>
  </si>
  <si>
    <t>BF5201.10ng.1</t>
  </si>
  <si>
    <t>BF5201.10ng.2</t>
  </si>
  <si>
    <t>F240.10ng.1</t>
  </si>
  <si>
    <t>F240.10ng.2</t>
  </si>
  <si>
    <t>Fi6v3.10ng.1</t>
  </si>
  <si>
    <t>Fi6v3.10ng.2</t>
  </si>
  <si>
    <t>HIVIG.10ng.1</t>
  </si>
  <si>
    <t>HIVIG.10ng.2</t>
  </si>
  <si>
    <t>PGT151.10ng.1</t>
  </si>
  <si>
    <t>PGT151.10ng.2</t>
  </si>
  <si>
    <t>QA0132.10ng.1</t>
  </si>
  <si>
    <t>QA0132.10ng.2</t>
  </si>
  <si>
    <t>QA255.2ug.1</t>
  </si>
  <si>
    <t>QA255.2ug.2</t>
  </si>
  <si>
    <t>vFP1602.10ng.1</t>
  </si>
  <si>
    <t>vFP1602.10ng.2</t>
  </si>
  <si>
    <t>vFP2001.10ng.1</t>
  </si>
  <si>
    <t>vFP2001.10ng.2</t>
  </si>
  <si>
    <t>VRC034.10ng.1</t>
  </si>
  <si>
    <t>VRC034.10ng.2</t>
  </si>
  <si>
    <t>meaninput</t>
  </si>
  <si>
    <t>Virus</t>
  </si>
  <si>
    <t>Protein</t>
  </si>
  <si>
    <t>Locus</t>
  </si>
  <si>
    <t>AA</t>
  </si>
  <si>
    <t>BG505_V3_1_C</t>
  </si>
  <si>
    <t>aggaattctacgctgagtGCCAAAAACATCCTTGTCCAGTTTAATACACCGGTTCAGATCAATTGCACGCGCCCTAACAATAACACTCGTAAAAGCATCCGTATTGGACCAtgatagcaagcttgcc</t>
  </si>
  <si>
    <t>BG505</t>
  </si>
  <si>
    <t>V3</t>
  </si>
  <si>
    <t>C</t>
  </si>
  <si>
    <t>BG505_V3_2_T</t>
  </si>
  <si>
    <t>aggaattctacgctgagtAAAAACATCCTTGTCCAGTTTAATACACCGGTTCAGATCAATTGTACCCGCCCTAACAATAACACTCGTAAAAGCATCCGTATTGGACCAGGCtgatagcaagcttgcc</t>
  </si>
  <si>
    <t>T</t>
  </si>
  <si>
    <t>BG505_V3_3_R</t>
  </si>
  <si>
    <t>aggaattctacgctgagtAACATCCTTGTCCAGTTTAATACACCGGTTCAGATCAATTGTACGCGTCCTAACAATAACACTCGTAAAAGCATCCGTATTGGACCAGGCCAAtgatagcaagcttgcc</t>
  </si>
  <si>
    <t>R</t>
  </si>
  <si>
    <t>BG505_V3_4_P</t>
  </si>
  <si>
    <t>aggaattctacgctgagtATCCTTGTCCAGTTTAATACACCGGTTCAGATCAATTGTACGCGCCCGAACAATAACACTCGTAAAAGCATCCGTATTGGACCAGGCCAAGCAtgatagcaagcttgcc</t>
  </si>
  <si>
    <t>P</t>
  </si>
  <si>
    <t>BG505_V3_5_N</t>
  </si>
  <si>
    <t>aggaattctacgctgagtCTTGTCCAGTTTAATACACCGGTTCAGATCAATTGTACGCGCCCTAACAATAACACTCGTAAAAGCATCCGTATTGGACCAGGCCAAGCATTTtgatagcaagcttgcc</t>
  </si>
  <si>
    <t>N</t>
  </si>
  <si>
    <t>BG505_V3_6_N</t>
  </si>
  <si>
    <t>aggaattctacgctgagtGTCCAGTTTAATACACCGGTTCAGATCAATTGTACGCGCCCTAACAACAACACTCGTAAAAGCATCCGTATTGGACCAGGCCAAGCATTTTATtgatagcaagcttgcc</t>
  </si>
  <si>
    <t>BG505_V3_7_N</t>
  </si>
  <si>
    <t>aggaattctacgctgagtCAGTTTAATACACCGGTTCAGATCAATTGTACGCGCCCTAACAATAACACTCGTAAAAGCATCCGTATTGGACCAGGCCAAGCATTTTATGCTtgatagcaagcttgcc</t>
  </si>
  <si>
    <t>BG505_V3_8_T</t>
  </si>
  <si>
    <t>aggaattctacgctgagtTTTAATACACCGGTTCAGATCAATTGTACGCGCCCTAACAATAACACCCGTAAAAGCATCCGTATTGGACCAGGCCAAGCATTTTATGCTACTtgatagcaagcttgcc</t>
  </si>
  <si>
    <t>BG505_V3_9_R</t>
  </si>
  <si>
    <t>aggaattctacgctgagtAATACACCGGTTCAGATCAATTGTACGCGCCCTAACAATAACACTCGTAAAAGCATCCGTATTGGACCAGGCCAAGCATTTTATGCTACTGGTtgatagcaagcttgcc</t>
  </si>
  <si>
    <t>BG505_V3_10_K</t>
  </si>
  <si>
    <t>aggaattctacgctgagtACACCGGTTCAGATCAATTGTACGCGCCCTAACAATAACACTCGTAAAAGCATCCGTATTGGACCAGGCCAAGCATTTTATGCTACTGGTGATtgatagcaagcttgcc</t>
  </si>
  <si>
    <t>K</t>
  </si>
  <si>
    <t>BG505_V3_11_S</t>
  </si>
  <si>
    <t>aggaattctacgctgagtCCGGTTCAGATCAATTGTACGCGCCCTAACAATAACACTCGTAAATCTATCCGTATTGGACCAGGCCAAGCATTTTATGCTACTGGTGATATCtgatagcaagcttgcc</t>
  </si>
  <si>
    <t>S</t>
  </si>
  <si>
    <t>BG505_V3_12_I</t>
  </si>
  <si>
    <t>aggaattctacgctgagtGTTCAGATCAATTGTACGCGCCCTAACAATAACACTCGTAAAAGCATCCGTATTGGACCAGGCCAAGCATTTTATGCTACTGGTGATATCATTtgatagcaagcttgcc</t>
  </si>
  <si>
    <t>I</t>
  </si>
  <si>
    <t>BG505_V3_13_R</t>
  </si>
  <si>
    <t>aggaattctacgctgagtCAGATCAATTGTACGCGCCCTAACAATAACACTCGTAAAAGCATCCGTATTGGACCAGGCCAAGCATTTTATGCTACTGGTGATATCATTGGAtgatagcaagcttgcc</t>
  </si>
  <si>
    <t>BG505_V3_14_I</t>
  </si>
  <si>
    <t>aggaattctacgctgagtATCAATTGTACGCGCCCTAACAATAACACTCGTAAAAGCATCCGTATCGGACCAGGCCAAGCATTTTATGCTACTGGTGATATCATTGGAGATtgatagcaagcttgcc</t>
  </si>
  <si>
    <t>BG505_V3_15_G</t>
  </si>
  <si>
    <t>aggaattctacgctgagtAATTGTACGCGCCCTAACAATAACACTCGTAAAAGCATCCGTATTGGTCCAGGCCAAGCATTTTATGCTACTGGTGATATCATTGGAGATATTtgatagcaagcttgcc</t>
  </si>
  <si>
    <t>G</t>
  </si>
  <si>
    <t>BG505_V3_16_P</t>
  </si>
  <si>
    <t>aggaattctacgctgagtTGTACGCGCCCTAACAATAACACTCGTAAAAGCATCCGTATTGGACCGGGCCAAGCATTTTATGCTACTGGTGATATCATTGGAGATATTCGCtgatagcaagcttgcc</t>
  </si>
  <si>
    <t>BG505_V3_17_G</t>
  </si>
  <si>
    <t>aggaattctacgctgagtACGCGCCCTAACAATAACACTCGTAAAAGCATCCGTATTGGACCAGGTCAAGCATTTTATGCTACTGGTGATATCATTGGAGATATTCGCCAAtgatagcaagcttgcc</t>
  </si>
  <si>
    <t>BG505_V3_18_Q</t>
  </si>
  <si>
    <t>aggaattctacgctgagtCGCCCTAACAATAACACTCGTAAAAGCATCCGTATTGGACCAGGCCAGGCATTTTATGCTACTGGTGATATCATTGGAGATATTCGCCAAGCCtgatagcaagcttgcc</t>
  </si>
  <si>
    <t>Q</t>
  </si>
  <si>
    <t>BG505_V3_19_A</t>
  </si>
  <si>
    <t>aggaattctacgctgagtCCTAACAATAACACTCGTAAAAGCATCCGTATTGGACCAGGCCAGGCTTTTTATGCTACTGGTGATATCATTGGAGATATTCGCCAAGCCCACtgatagcaagcttgcc</t>
  </si>
  <si>
    <t>A</t>
  </si>
  <si>
    <t>BG505_V3_20_F</t>
  </si>
  <si>
    <t>aggaattctacgctgagtAACAATAACACTCGTAAAAGCATCCGTATTGGACCAGGCCAAGCATTCTATGCTACTGGTGATATCATTGGAGATATTCGCCAAGCCCACTGTtgatagcaagcttgcc</t>
  </si>
  <si>
    <t>F</t>
  </si>
  <si>
    <t>BG505_V3_21_Y</t>
  </si>
  <si>
    <t>aggaattctacgctgagtAATAACACTCGTAAAAGCATCCGTATTGGACCAGGCCAAGCATTTTACGCTACTGGTGATATCATTGGAGATATTCGCCAAGCCCACTGTACTtgatagcaagcttgcc</t>
  </si>
  <si>
    <t>Y</t>
  </si>
  <si>
    <t>BG505_V3_22_A</t>
  </si>
  <si>
    <t>aggaattctacgctgagtAACACTCGTAAAAGCATCCGTATTGGACCAGGCCAAGCATTTTATGCTACTGGTGATATCATTGGAGATATTCGCCAAGCCCACTGTACTGTCtgatagcaagcttgcc</t>
  </si>
  <si>
    <t>BG505_V3_23_T</t>
  </si>
  <si>
    <t>aggaattctacgctgagtACTCGTAAAAGCATCCGTATTGGACCAGGCCAAGCATTTTATGCTACCGGTGATATCATTGGAGATATTCGCCAAGCCCACTGTACTGTCTCGtgatagcaagcttgcc</t>
  </si>
  <si>
    <t>BG505_V3_24_G</t>
  </si>
  <si>
    <t>aggaattctacgctgagtCGTAAAAGCATCCGTATTGGACCAGGCCAAGCATTTTATGCTACTGGTGATATCATTGGAGATATTCGCCAAGCCCACTGTACTGTCTCGAAAtgatagcaagcttgcc</t>
  </si>
  <si>
    <t>BG505_V3_25_D</t>
  </si>
  <si>
    <t>aggaattctacgctgagtAAAAGCATCCGTATTGGACCAGGCCAAGCATTTTATGCTACTGGTGACATCATTGGAGATATTCGCCAAGCCCACTGTACTGTCTCGAAAGCGtgatagcaagcttgcc</t>
  </si>
  <si>
    <t>D</t>
  </si>
  <si>
    <t>BG505_V3_26_I</t>
  </si>
  <si>
    <t>aggaattctacgctgagtAGCATCCGTATTGGACCAGGCCAAGCATTTTATGCTACTGGTGATATCATTGGAGATATTCGCCAAGCCCACTGTACTGTCTCGAAAGCGACAtgatagcaagcttgcc</t>
  </si>
  <si>
    <t>BG505_V3_27_I</t>
  </si>
  <si>
    <t>aggaattctacgctgagtATCCGTATTGGACCAGGCCAAGCATTTTATGCTACTGGTGATATCATCGGAGATATTCGCCAAGCCCACTGTACTGTCTCGAAAGCGACATGGtgatagcaagcttgcc</t>
  </si>
  <si>
    <t>BG505_V3_28_G</t>
  </si>
  <si>
    <t>aggaattctacgctgagtCGTATTGGACCAGGCCAAGCATTTTATGCTACTGGTGATATCATTGGTGATATTCGCCAAGCCCACTGTACTGTCTCGAAAGCGACATGGAACtgatagcaagcttgcc</t>
  </si>
  <si>
    <t>BG505_V3_29_D</t>
  </si>
  <si>
    <t>aggaattctacgctgagtATTGGACCAGGCCAAGCATTTTATGCTACTGGTGATATCATTGGAGACATTCGCCAAGCCCACTGTACTGTCTCGAAAGCGACATGGAACGAAtgatagcaagcttgcc</t>
  </si>
  <si>
    <t>BG505_V3_30_I</t>
  </si>
  <si>
    <t>aggaattctacgctgagtGGACCAGGCCAAGCATTTTATGCTACTGGTGATATCATTGGAGATATCCGCCAAGCCCACTGTACTGTCTCGAAAGCGACATGGAACGAAACTtgatagcaagcttgcc</t>
  </si>
  <si>
    <t>BG505_V3_31_R</t>
  </si>
  <si>
    <t>aggaattctacgctgagtCCAGGCCAAGCATTTTATGCTACTGGTGATATCATTGGAGATATTCGTCAAGCCCACTGTACTGTCTCGAAAGCGACATGGAACGAAACTCTGtgatagcaagcttgcc</t>
  </si>
  <si>
    <t>BG505_V3_32_Q</t>
  </si>
  <si>
    <t>aggaattctacgctgagtGGCCAAGCATTTTATGCTACTGGTGATATCATTGGAGATATTCGCCAGGCCCACTGTACTGTCTCGAAAGCGACATGGAACGAAACTCTGGGTtgatagcaagcttgcc</t>
  </si>
  <si>
    <t>BG505_V3_33_A</t>
  </si>
  <si>
    <t>aggaattctacgctgagtCAAGCATTTTATGCTACTGGTGATATCATTGGAGATATTCGCCAAGCTCACTGTACTGTCTCGAAAGCGACATGGAACGAAACTCTGGGTAAAtgatagcaagcttgcc</t>
  </si>
  <si>
    <t>BG505_V3_34_H</t>
  </si>
  <si>
    <t>aggaattctacgctgagtGCATTTTATGCTACTGGTGATATCATTGGAGATATTCGCCAAGCCCACTGTACTGTCTCGAAAGCGACATGGAACGAAACTCTGGGTAAAGTGtgatagcaagcttgcc</t>
  </si>
  <si>
    <t>H</t>
  </si>
  <si>
    <t>BG505_V3_35_C</t>
  </si>
  <si>
    <t>aggaattctacgctgagtTTTTATGCTACTGGTGATATCATTGGAGATATTCGCCAAGCCCACTGCACTGTCTCGAAAGCGACATGGAACGAAACTCTGGGTAAAGTGGTCtgatagcaagcttgcc</t>
  </si>
  <si>
    <t>Smotthed VRCO34</t>
  </si>
  <si>
    <t>VRC034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</si>
</sst>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wtonly_BG505_V3_prop!$BU$1</c:f>
              <c:strCache>
                <c:ptCount val="1"/>
                <c:pt idx="0">
                  <c:v>Smotthed VRCO34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wtonly_BG505_V3_prop!$BU$2:$BU$37</c:f>
              <c:numCache>
                <c:formatCode>General</c:formatCode>
                <c:ptCount val="36"/>
                <c:pt idx="0">
                  <c:v>-5.2776925631229332</c:v>
                </c:pt>
                <c:pt idx="1">
                  <c:v>-5.7010570678074206</c:v>
                </c:pt>
                <c:pt idx="2">
                  <c:v>-5.9816307263521979</c:v>
                </c:pt>
                <c:pt idx="3">
                  <c:v>-5.8672091722331174</c:v>
                </c:pt>
                <c:pt idx="4">
                  <c:v>-5.6651913257282329</c:v>
                </c:pt>
                <c:pt idx="5">
                  <c:v>-5.549342845601986</c:v>
                </c:pt>
                <c:pt idx="6">
                  <c:v>-5.1814585387985055</c:v>
                </c:pt>
                <c:pt idx="7">
                  <c:v>-4.9999685385460904</c:v>
                </c:pt>
                <c:pt idx="8">
                  <c:v>-4.9675589406574012</c:v>
                </c:pt>
                <c:pt idx="9">
                  <c:v>-4.832123259489058</c:v>
                </c:pt>
                <c:pt idx="10">
                  <c:v>-4.6845967951837091</c:v>
                </c:pt>
                <c:pt idx="11">
                  <c:v>-4.5411425230746589</c:v>
                </c:pt>
                <c:pt idx="12">
                  <c:v>-4.3856718986290266</c:v>
                </c:pt>
                <c:pt idx="13">
                  <c:v>-4.3419729341452644</c:v>
                </c:pt>
                <c:pt idx="14">
                  <c:v>-4.1456429395582566</c:v>
                </c:pt>
                <c:pt idx="15">
                  <c:v>-3.986685525643495</c:v>
                </c:pt>
                <c:pt idx="16">
                  <c:v>-4.025043774095729</c:v>
                </c:pt>
                <c:pt idx="17">
                  <c:v>-4.0031008578225729</c:v>
                </c:pt>
                <c:pt idx="18">
                  <c:v>-3.9439504478789287</c:v>
                </c:pt>
                <c:pt idx="19">
                  <c:v>-3.9493300474041937</c:v>
                </c:pt>
                <c:pt idx="20">
                  <c:v>-3.8735176732940895</c:v>
                </c:pt>
                <c:pt idx="21">
                  <c:v>-3.7764719765314867</c:v>
                </c:pt>
                <c:pt idx="22">
                  <c:v>-3.7686503519732693</c:v>
                </c:pt>
                <c:pt idx="23">
                  <c:v>-3.7720722876918216</c:v>
                </c:pt>
                <c:pt idx="24">
                  <c:v>-3.6479850356156067</c:v>
                </c:pt>
                <c:pt idx="25">
                  <c:v>-3.5568233607882318</c:v>
                </c:pt>
                <c:pt idx="26">
                  <c:v>-3.5111032394332544</c:v>
                </c:pt>
                <c:pt idx="27">
                  <c:v>-3.373565867706386</c:v>
                </c:pt>
                <c:pt idx="28">
                  <c:v>-3.0612052566894121</c:v>
                </c:pt>
                <c:pt idx="29">
                  <c:v>-3.035783522522121</c:v>
                </c:pt>
                <c:pt idx="30">
                  <c:v>-3.007827883611927</c:v>
                </c:pt>
                <c:pt idx="31">
                  <c:v>-2.8475562841202673</c:v>
                </c:pt>
                <c:pt idx="32">
                  <c:v>-2.4277482209904147</c:v>
                </c:pt>
                <c:pt idx="33">
                  <c:v>-1.9611561172241039</c:v>
                </c:pt>
                <c:pt idx="34">
                  <c:v>-1.6836864499807578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4-4467-B1DB-BCE4138FB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24992"/>
        <c:axId val="636023680"/>
      </c:scatterChart>
      <c:valAx>
        <c:axId val="636024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3680"/>
        <c:crosses val="autoZero"/>
        <c:crossBetween val="midCat"/>
      </c:valAx>
      <c:valAx>
        <c:axId val="636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wtonly_BG505_V3_prop!$BV$1</c:f>
              <c:strCache>
                <c:ptCount val="1"/>
                <c:pt idx="0">
                  <c:v>VRC034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wtonly_BG505_V3_prop!$BV$2:$BV$36</c:f>
              <c:numCache>
                <c:formatCode>General</c:formatCode>
                <c:ptCount val="35"/>
                <c:pt idx="0">
                  <c:v>0.42253786883923938</c:v>
                </c:pt>
                <c:pt idx="1">
                  <c:v>1.0467974327617697</c:v>
                </c:pt>
                <c:pt idx="2">
                  <c:v>-0.59636914710775191</c:v>
                </c:pt>
                <c:pt idx="3">
                  <c:v>-0.28855001213447862</c:v>
                </c:pt>
                <c:pt idx="4">
                  <c:v>-4.3584665105100875</c:v>
                </c:pt>
                <c:pt idx="5">
                  <c:v>-5.6638966496364267</c:v>
                </c:pt>
                <c:pt idx="6">
                  <c:v>-3.6621720277765357</c:v>
                </c:pt>
                <c:pt idx="7">
                  <c:v>-3.133748310102173</c:v>
                </c:pt>
                <c:pt idx="8">
                  <c:v>-11.641645041952492</c:v>
                </c:pt>
                <c:pt idx="9">
                  <c:v>-4.6390291063252587</c:v>
                </c:pt>
                <c:pt idx="10">
                  <c:v>-3.8146362038860775</c:v>
                </c:pt>
                <c:pt idx="11">
                  <c:v>-6.2589255794927494</c:v>
                </c:pt>
                <c:pt idx="12">
                  <c:v>-5.7551673897742202</c:v>
                </c:pt>
                <c:pt idx="13">
                  <c:v>-6.2735531775649198</c:v>
                </c:pt>
                <c:pt idx="14">
                  <c:v>-5.1871622235097856</c:v>
                </c:pt>
                <c:pt idx="15">
                  <c:v>-6.0828946316385482</c:v>
                </c:pt>
                <c:pt idx="16">
                  <c:v>-9.1303321089294638</c:v>
                </c:pt>
                <c:pt idx="17">
                  <c:v>-7.040964887762116</c:v>
                </c:pt>
                <c:pt idx="18">
                  <c:v>-4.4007383378958265</c:v>
                </c:pt>
                <c:pt idx="19">
                  <c:v>3.1092576752546073E-3</c:v>
                </c:pt>
                <c:pt idx="20">
                  <c:v>-2.4249867854499021</c:v>
                </c:pt>
                <c:pt idx="21">
                  <c:v>-1.7765990976613861</c:v>
                </c:pt>
                <c:pt idx="22">
                  <c:v>-0.93101206121627611</c:v>
                </c:pt>
                <c:pt idx="23">
                  <c:v>-3.6148317201347595</c:v>
                </c:pt>
                <c:pt idx="24">
                  <c:v>-0.51886150524450048</c:v>
                </c:pt>
                <c:pt idx="25">
                  <c:v>0.28498707769001674</c:v>
                </c:pt>
                <c:pt idx="26">
                  <c:v>0.43397797235941504</c:v>
                </c:pt>
                <c:pt idx="27">
                  <c:v>1.1204650712210356</c:v>
                </c:pt>
                <c:pt idx="28">
                  <c:v>1.2868554805340424</c:v>
                </c:pt>
                <c:pt idx="29">
                  <c:v>0.30314795840464581</c:v>
                </c:pt>
                <c:pt idx="30">
                  <c:v>1.0671410884934112</c:v>
                </c:pt>
                <c:pt idx="31">
                  <c:v>-1.982095860669654E-2</c:v>
                </c:pt>
                <c:pt idx="32">
                  <c:v>1.9562320973058578</c:v>
                </c:pt>
                <c:pt idx="33">
                  <c:v>0.42208068307167101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5-4CC5-859E-8578C9198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28200"/>
        <c:axId val="453628856"/>
      </c:scatterChart>
      <c:valAx>
        <c:axId val="453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28856"/>
        <c:crosses val="autoZero"/>
        <c:crossBetween val="midCat"/>
      </c:valAx>
      <c:valAx>
        <c:axId val="4536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2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wtonly_BG505_V3_prop!$BP$1</c:f>
              <c:strCache>
                <c:ptCount val="1"/>
                <c:pt idx="0">
                  <c:v>meaninput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wtonly_BG505_V3_prop!$BP$2:$BP$36</c:f>
              <c:numCache>
                <c:formatCode>0.00E+00</c:formatCode>
                <c:ptCount val="35"/>
                <c:pt idx="0" formatCode="General">
                  <c:v>4.6384146208058202E-4</c:v>
                </c:pt>
                <c:pt idx="1">
                  <c:v>9.2010960326445503E-5</c:v>
                </c:pt>
                <c:pt idx="2" formatCode="General">
                  <c:v>1.63274388439724E-4</c:v>
                </c:pt>
                <c:pt idx="3">
                  <c:v>8.0770624573646099E-5</c:v>
                </c:pt>
                <c:pt idx="4" formatCode="General">
                  <c:v>3.1556320800265301E-4</c:v>
                </c:pt>
                <c:pt idx="5" formatCode="General">
                  <c:v>3.1209692941779001E-4</c:v>
                </c:pt>
                <c:pt idx="6" formatCode="General">
                  <c:v>1.1703151797455899E-4</c:v>
                </c:pt>
                <c:pt idx="7">
                  <c:v>4.2290226893709302E-5</c:v>
                </c:pt>
                <c:pt idx="8" formatCode="General">
                  <c:v>1.09037447078745E-4</c:v>
                </c:pt>
                <c:pt idx="9" formatCode="General">
                  <c:v>3.1928425346352098E-4</c:v>
                </c:pt>
                <c:pt idx="10" formatCode="General">
                  <c:v>2.9555486199769898E-4</c:v>
                </c:pt>
                <c:pt idx="11" formatCode="General">
                  <c:v>2.2935962178674199E-4</c:v>
                </c:pt>
                <c:pt idx="12" formatCode="General">
                  <c:v>6.4584461472567696E-4</c:v>
                </c:pt>
                <c:pt idx="13">
                  <c:v>4.9931108432288803E-5</c:v>
                </c:pt>
                <c:pt idx="14">
                  <c:v>5.7406006847767998E-5</c:v>
                </c:pt>
                <c:pt idx="15" formatCode="General">
                  <c:v>2.1038962074245801E-4</c:v>
                </c:pt>
                <c:pt idx="16" formatCode="General">
                  <c:v>3.2047699716458299E-4</c:v>
                </c:pt>
                <c:pt idx="17" formatCode="General">
                  <c:v>3.9591308257719298E-4</c:v>
                </c:pt>
                <c:pt idx="18" formatCode="General">
                  <c:v>4.6777288254100201E-4</c:v>
                </c:pt>
                <c:pt idx="19" formatCode="General">
                  <c:v>2.3254991038456499E-4</c:v>
                </c:pt>
                <c:pt idx="20" formatCode="General">
                  <c:v>2.4773325098049402E-4</c:v>
                </c:pt>
                <c:pt idx="21" formatCode="General">
                  <c:v>9.1090156555654396E-4</c:v>
                </c:pt>
                <c:pt idx="22" formatCode="General">
                  <c:v>3.1156617255474598E-4</c:v>
                </c:pt>
                <c:pt idx="23" formatCode="General">
                  <c:v>5.8569993111854996E-4</c:v>
                </c:pt>
                <c:pt idx="24" formatCode="General">
                  <c:v>2.5719605556441002E-4</c:v>
                </c:pt>
                <c:pt idx="25" formatCode="General">
                  <c:v>2.3239745729855801E-4</c:v>
                </c:pt>
                <c:pt idx="26" formatCode="General">
                  <c:v>2.45756929194767E-4</c:v>
                </c:pt>
                <c:pt idx="27" formatCode="General">
                  <c:v>2.9402051332211098E-4</c:v>
                </c:pt>
                <c:pt idx="28">
                  <c:v>8.02186445995675E-5</c:v>
                </c:pt>
                <c:pt idx="29" formatCode="General">
                  <c:v>4.5084676392431701E-4</c:v>
                </c:pt>
                <c:pt idx="30" formatCode="General">
                  <c:v>3.7157768053251499E-4</c:v>
                </c:pt>
                <c:pt idx="31" formatCode="General">
                  <c:v>3.0559281532111101E-4</c:v>
                </c:pt>
                <c:pt idx="32" formatCode="General">
                  <c:v>1.1873184977324699E-4</c:v>
                </c:pt>
                <c:pt idx="33" formatCode="General">
                  <c:v>1.8545784684724899E-4</c:v>
                </c:pt>
                <c:pt idx="34">
                  <c:v>1.4453793116041099E-5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E-4A4C-8746-19D752DBD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83872"/>
        <c:axId val="450891416"/>
      </c:scatterChart>
      <c:valAx>
        <c:axId val="4508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91416"/>
        <c:crosses val="autoZero"/>
        <c:crossBetween val="midCat"/>
      </c:valAx>
      <c:valAx>
        <c:axId val="45089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8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wtonly_BG505_V3_prop!$AU$1</c:f>
              <c:strCache>
                <c:ptCount val="1"/>
                <c:pt idx="0">
                  <c:v>beads.only.2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wtonly_BG505_V3_prop!$AU$2:$AU$36</c:f>
              <c:numCache>
                <c:formatCode>0.00E+00</c:formatCode>
                <c:ptCount val="35"/>
                <c:pt idx="0" formatCode="General">
                  <c:v>3.9758078118599602E-4</c:v>
                </c:pt>
                <c:pt idx="1">
                  <c:v>8.4335317221271805E-5</c:v>
                </c:pt>
                <c:pt idx="2" formatCode="General">
                  <c:v>4.45772391026722E-4</c:v>
                </c:pt>
                <c:pt idx="3" formatCode="General">
                  <c:v>2.1686224428327E-4</c:v>
                </c:pt>
                <c:pt idx="4" formatCode="General">
                  <c:v>1.8915206862485201E-3</c:v>
                </c:pt>
                <c:pt idx="5" formatCode="General">
                  <c:v>1.9999518083901602E-3</c:v>
                </c:pt>
                <c:pt idx="6" formatCode="General">
                  <c:v>5.0601190332763102E-4</c:v>
                </c:pt>
                <c:pt idx="7" formatCode="General">
                  <c:v>1.32526927061999E-4</c:v>
                </c:pt>
                <c:pt idx="8" formatCode="General">
                  <c:v>1.3855087829208899E-3</c:v>
                </c:pt>
                <c:pt idx="9" formatCode="General">
                  <c:v>1.8553769788679801E-3</c:v>
                </c:pt>
                <c:pt idx="10" formatCode="General">
                  <c:v>1.3855087829208899E-3</c:v>
                </c:pt>
                <c:pt idx="11" formatCode="General">
                  <c:v>1.77104166164671E-3</c:v>
                </c:pt>
                <c:pt idx="12" formatCode="General">
                  <c:v>4.1685742512228598E-3</c:v>
                </c:pt>
                <c:pt idx="13" formatCode="General">
                  <c:v>3.1324546396472398E-4</c:v>
                </c:pt>
                <c:pt idx="14" formatCode="General">
                  <c:v>3.49389171345269E-4</c:v>
                </c:pt>
                <c:pt idx="15" formatCode="General">
                  <c:v>1.6023710272041599E-3</c:v>
                </c:pt>
                <c:pt idx="16" formatCode="General">
                  <c:v>3.31317317654996E-3</c:v>
                </c:pt>
                <c:pt idx="17" formatCode="General">
                  <c:v>3.44570010361196E-3</c:v>
                </c:pt>
                <c:pt idx="18" formatCode="General">
                  <c:v>2.2650056625141599E-3</c:v>
                </c:pt>
                <c:pt idx="19" formatCode="General">
                  <c:v>3.7348497626563202E-4</c:v>
                </c:pt>
                <c:pt idx="20" formatCode="General">
                  <c:v>8.07209464832173E-4</c:v>
                </c:pt>
                <c:pt idx="21" formatCode="General">
                  <c:v>2.8312570781427E-3</c:v>
                </c:pt>
                <c:pt idx="22" formatCode="General">
                  <c:v>4.57820293486904E-4</c:v>
                </c:pt>
                <c:pt idx="23" formatCode="General">
                  <c:v>2.7107780535408801E-3</c:v>
                </c:pt>
                <c:pt idx="24" formatCode="General">
                  <c:v>3.0119756150454198E-4</c:v>
                </c:pt>
                <c:pt idx="25">
                  <c:v>2.40958049203634E-5</c:v>
                </c:pt>
                <c:pt idx="26">
                  <c:v>4.8191609840726698E-5</c:v>
                </c:pt>
                <c:pt idx="27">
                  <c:v>9.6383219681453504E-5</c:v>
                </c:pt>
                <c:pt idx="28" formatCode="General">
                  <c:v>0</c:v>
                </c:pt>
                <c:pt idx="29" formatCode="General">
                  <c:v>2.8914965904435998E-4</c:v>
                </c:pt>
                <c:pt idx="30" formatCode="General">
                  <c:v>1.32526927061999E-4</c:v>
                </c:pt>
                <c:pt idx="31">
                  <c:v>9.6383219681453504E-5</c:v>
                </c:pt>
                <c:pt idx="32" formatCode="General">
                  <c:v>0</c:v>
                </c:pt>
                <c:pt idx="33">
                  <c:v>1.20479024601817E-5</c:v>
                </c:pt>
                <c:pt idx="34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13-47EC-B4C1-20E900F7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27544"/>
        <c:axId val="453626232"/>
      </c:scatterChart>
      <c:valAx>
        <c:axId val="4536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26232"/>
        <c:crosses val="autoZero"/>
        <c:crossBetween val="midCat"/>
      </c:valAx>
      <c:valAx>
        <c:axId val="4536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248906386701727E-3"/>
          <c:y val="0.65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wtonly_BG505_V3_prop!$BO$1</c:f>
              <c:strCache>
                <c:ptCount val="1"/>
                <c:pt idx="0">
                  <c:v>VRC034.10ng.2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wtonly_BG505_V3_prop!$BO$2:$BO$36</c:f>
              <c:numCache>
                <c:formatCode>General</c:formatCode>
                <c:ptCount val="35"/>
                <c:pt idx="0">
                  <c:v>5.93571364052802E-4</c:v>
                </c:pt>
                <c:pt idx="1">
                  <c:v>1.8065215427694E-4</c:v>
                </c:pt>
                <c:pt idx="2">
                  <c:v>3.4840058324838401E-4</c:v>
                </c:pt>
                <c:pt idx="3">
                  <c:v>1.93555879582435E-4</c:v>
                </c:pt>
                <c:pt idx="4">
                  <c:v>5.1614901221982805E-4</c:v>
                </c:pt>
                <c:pt idx="5">
                  <c:v>2.3226705549892301E-4</c:v>
                </c:pt>
                <c:pt idx="6" formatCode="0.00E+00">
                  <c:v>7.7422351832974205E-5</c:v>
                </c:pt>
                <c:pt idx="7">
                  <c:v>0</c:v>
                </c:pt>
                <c:pt idx="8">
                  <c:v>1.16133527749461E-4</c:v>
                </c:pt>
                <c:pt idx="9">
                  <c:v>3.74208033859375E-4</c:v>
                </c:pt>
                <c:pt idx="10">
                  <c:v>2.5807450610991402E-4</c:v>
                </c:pt>
                <c:pt idx="11">
                  <c:v>3.3549685794288803E-4</c:v>
                </c:pt>
                <c:pt idx="12">
                  <c:v>4.51630385692349E-4</c:v>
                </c:pt>
                <c:pt idx="13">
                  <c:v>0</c:v>
                </c:pt>
                <c:pt idx="14" formatCode="0.00E+00">
                  <c:v>5.1614901221982801E-5</c:v>
                </c:pt>
                <c:pt idx="15">
                  <c:v>3.2259313263739199E-4</c:v>
                </c:pt>
                <c:pt idx="16">
                  <c:v>3.8711175916487098E-4</c:v>
                </c:pt>
                <c:pt idx="17">
                  <c:v>6.5808999058028104E-4</c:v>
                </c:pt>
                <c:pt idx="18">
                  <c:v>2.0645960488793099E-4</c:v>
                </c:pt>
                <c:pt idx="19">
                  <c:v>3.74208033859375E-4</c:v>
                </c:pt>
                <c:pt idx="20">
                  <c:v>2.0645960488793099E-4</c:v>
                </c:pt>
                <c:pt idx="21">
                  <c:v>1.2129501787166001E-3</c:v>
                </c:pt>
                <c:pt idx="22">
                  <c:v>1.6774842897144401E-4</c:v>
                </c:pt>
                <c:pt idx="23">
                  <c:v>5.93571364052802E-4</c:v>
                </c:pt>
                <c:pt idx="24">
                  <c:v>1.6774842897144401E-4</c:v>
                </c:pt>
                <c:pt idx="25" formatCode="0.00E+00">
                  <c:v>9.0326077138469903E-5</c:v>
                </c:pt>
                <c:pt idx="26">
                  <c:v>1.54844703665948E-4</c:v>
                </c:pt>
                <c:pt idx="27">
                  <c:v>4.2582293508135801E-4</c:v>
                </c:pt>
                <c:pt idx="28">
                  <c:v>1.0322980244396599E-4</c:v>
                </c:pt>
                <c:pt idx="29">
                  <c:v>4.2582293508135801E-4</c:v>
                </c:pt>
                <c:pt idx="30">
                  <c:v>5.2905273752532403E-4</c:v>
                </c:pt>
                <c:pt idx="31" formatCode="0.00E+00">
                  <c:v>9.0326077138469903E-5</c:v>
                </c:pt>
                <c:pt idx="32">
                  <c:v>2.3226705549892301E-4</c:v>
                </c:pt>
                <c:pt idx="33" formatCode="0.00E+00">
                  <c:v>9.0326077138469903E-5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2-4155-B7AC-CC4D2C4C1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58040"/>
        <c:axId val="648058368"/>
      </c:scatterChart>
      <c:valAx>
        <c:axId val="6480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58368"/>
        <c:crosses val="autoZero"/>
        <c:crossBetween val="midCat"/>
      </c:valAx>
      <c:valAx>
        <c:axId val="6480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304800</xdr:colOff>
      <xdr:row>38</xdr:row>
      <xdr:rowOff>42334</xdr:rowOff>
    </xdr:from>
    <xdr:to>
      <xdr:col>67</xdr:col>
      <xdr:colOff>0</xdr:colOff>
      <xdr:row>52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D5573-9650-4E0F-887B-D83A8FB17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220133</xdr:colOff>
      <xdr:row>37</xdr:row>
      <xdr:rowOff>169332</xdr:rowOff>
    </xdr:from>
    <xdr:to>
      <xdr:col>56</xdr:col>
      <xdr:colOff>524933</xdr:colOff>
      <xdr:row>52</xdr:row>
      <xdr:rowOff>118532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DC942-496E-4337-9E56-749D5839A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321734</xdr:colOff>
      <xdr:row>39</xdr:row>
      <xdr:rowOff>8466</xdr:rowOff>
    </xdr:from>
    <xdr:to>
      <xdr:col>76</xdr:col>
      <xdr:colOff>16934</xdr:colOff>
      <xdr:row>53</xdr:row>
      <xdr:rowOff>143933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8EB7B0-5FEF-482C-995F-A22C4D236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474133</xdr:colOff>
      <xdr:row>38</xdr:row>
      <xdr:rowOff>16933</xdr:rowOff>
    </xdr:from>
    <xdr:to>
      <xdr:col>47</xdr:col>
      <xdr:colOff>169333</xdr:colOff>
      <xdr:row>52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A4547-F5B5-4D1A-A7E0-35E75E0C8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539750</xdr:colOff>
      <xdr:row>37</xdr:row>
      <xdr:rowOff>158750</xdr:rowOff>
    </xdr:from>
    <xdr:to>
      <xdr:col>39</xdr:col>
      <xdr:colOff>234950</xdr:colOff>
      <xdr:row>53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F20ED2-1625-4F87-B1FD-47740084C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6"/>
  <sheetViews>
    <sheetView tabSelected="1" topLeftCell="AF1" zoomScale="60" zoomScaleNormal="60" workbookViewId="0">
      <selection activeCell="BV2" sqref="BV2"/>
    </sheetView>
  </sheetViews>
  <sheetFormatPr defaultRowHeight="14.4" x14ac:dyDescent="0.3"/>
  <sheetData>
    <row r="1" spans="1:7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158</v>
      </c>
      <c r="BV1" t="s">
        <v>159</v>
      </c>
    </row>
    <row r="2" spans="1:74" x14ac:dyDescent="0.3">
      <c r="A2">
        <v>440</v>
      </c>
      <c r="B2">
        <v>10393</v>
      </c>
      <c r="C2" t="s">
        <v>71</v>
      </c>
      <c r="D2" t="s">
        <v>72</v>
      </c>
      <c r="E2">
        <v>3.2829940906106399E-4</v>
      </c>
      <c r="F2">
        <v>4.1332134701426999E-4</v>
      </c>
      <c r="G2">
        <v>4.11978773284157E-4</v>
      </c>
      <c r="H2">
        <v>5.8540012098269199E-4</v>
      </c>
      <c r="I2" s="1">
        <v>5.9464143121697597E-5</v>
      </c>
      <c r="J2" s="1">
        <v>7.9047217537942701E-5</v>
      </c>
      <c r="K2">
        <v>1.5899831064294901E-4</v>
      </c>
      <c r="L2" s="1">
        <v>7.9280922037123301E-5</v>
      </c>
      <c r="M2">
        <v>6.1470113649857898E-4</v>
      </c>
      <c r="N2">
        <v>7.7055030134020697E-4</v>
      </c>
      <c r="O2">
        <v>5.5763202314926404E-4</v>
      </c>
      <c r="P2">
        <v>3.68695787165506E-4</v>
      </c>
      <c r="Q2">
        <v>3.3816822498240599E-4</v>
      </c>
      <c r="R2">
        <v>7.3634921833698398E-4</v>
      </c>
      <c r="S2">
        <v>6.1793306809188801E-4</v>
      </c>
      <c r="T2">
        <v>6.36766922080954E-4</v>
      </c>
      <c r="U2">
        <v>2.2905571780335599E-4</v>
      </c>
      <c r="V2" s="1">
        <v>7.2748435908628003E-5</v>
      </c>
      <c r="W2">
        <v>1.09526026121957E-4</v>
      </c>
      <c r="X2">
        <v>1.5790304752881699E-4</v>
      </c>
      <c r="Y2">
        <v>2.3628819598688099E-4</v>
      </c>
      <c r="Z2">
        <v>2.9879806070419999E-4</v>
      </c>
      <c r="AA2">
        <v>1.08597846659841E-4</v>
      </c>
      <c r="AB2" s="1">
        <v>6.7784355370780397E-5</v>
      </c>
      <c r="AC2">
        <v>1.1072725662148999E-4</v>
      </c>
      <c r="AD2" s="1">
        <v>2.2036139268400201E-5</v>
      </c>
      <c r="AE2">
        <v>5.6517556517556499E-4</v>
      </c>
      <c r="AF2">
        <v>7.5618005334506595E-4</v>
      </c>
      <c r="AG2" s="1">
        <v>1.0083389632258799E-5</v>
      </c>
      <c r="AH2" s="1">
        <v>3.5180299032541803E-5</v>
      </c>
      <c r="AI2">
        <v>3.0588932541844702E-4</v>
      </c>
      <c r="AJ2">
        <v>1.20659017616217E-4</v>
      </c>
      <c r="AK2">
        <v>5.1351477522057801E-4</v>
      </c>
      <c r="AL2">
        <v>3.9070317041328798E-4</v>
      </c>
      <c r="AM2" s="1">
        <v>4.5624184467702597E-5</v>
      </c>
      <c r="AN2" s="1">
        <v>5.1864081530336197E-5</v>
      </c>
      <c r="AO2">
        <v>6.5651978860062799E-4</v>
      </c>
      <c r="AP2">
        <v>7.3576455534229003E-4</v>
      </c>
      <c r="AQ2" s="1">
        <v>7.7487629653408906E-5</v>
      </c>
      <c r="AR2" s="1">
        <v>9.9283914764759199E-5</v>
      </c>
      <c r="AS2">
        <v>1.83351668500183E-4</v>
      </c>
      <c r="AT2" s="1">
        <v>6.5094631320281897E-5</v>
      </c>
      <c r="AU2">
        <v>3.9758078118599602E-4</v>
      </c>
      <c r="AV2">
        <v>9.7822940477735308E-4</v>
      </c>
      <c r="AW2">
        <v>5.6013663660906096E-4</v>
      </c>
      <c r="AX2" s="1">
        <v>5.0004000320025599E-5</v>
      </c>
      <c r="AY2" s="1">
        <v>7.7132223914845995E-5</v>
      </c>
      <c r="AZ2">
        <v>5.78047785283583E-4</v>
      </c>
      <c r="BA2">
        <v>8.0325893625566604E-4</v>
      </c>
      <c r="BB2">
        <v>1.3130970488143799E-4</v>
      </c>
      <c r="BC2" s="1">
        <v>6.5029653522006005E-5</v>
      </c>
      <c r="BD2">
        <v>3.3185699516254601E-4</v>
      </c>
      <c r="BE2">
        <v>6.2309690920419897E-4</v>
      </c>
      <c r="BF2">
        <v>5.9948819813532305E-4</v>
      </c>
      <c r="BG2">
        <v>4.5189747821559401E-4</v>
      </c>
      <c r="BH2" s="1">
        <v>8.1396106010288497E-6</v>
      </c>
      <c r="BI2">
        <v>2.79341800881673E-4</v>
      </c>
      <c r="BJ2">
        <v>4.3482138875262E-4</v>
      </c>
      <c r="BK2">
        <v>6.0429654845954703E-4</v>
      </c>
      <c r="BL2">
        <v>7.5204386113874005E-4</v>
      </c>
      <c r="BM2">
        <v>5.9715753015645505E-4</v>
      </c>
      <c r="BN2">
        <v>4.8208963945538502E-4</v>
      </c>
      <c r="BO2">
        <v>5.93571364052802E-4</v>
      </c>
      <c r="BP2">
        <v>4.6384146208058202E-4</v>
      </c>
      <c r="BQ2" t="s">
        <v>73</v>
      </c>
      <c r="BR2" t="s">
        <v>74</v>
      </c>
      <c r="BS2">
        <v>1</v>
      </c>
      <c r="BT2" t="s">
        <v>75</v>
      </c>
      <c r="BU2">
        <f>(SUM(BO$2:BO17)-SUM(AU$2:AU17)/SUM(BP$2:BP17))</f>
        <v>-5.2776925631229332</v>
      </c>
      <c r="BV2">
        <f>(BO2-AU2)/BP2</f>
        <v>0.42253786883923938</v>
      </c>
    </row>
    <row r="3" spans="1:74" x14ac:dyDescent="0.3">
      <c r="A3">
        <v>462</v>
      </c>
      <c r="B3">
        <v>10411</v>
      </c>
      <c r="C3" t="s">
        <v>76</v>
      </c>
      <c r="D3" t="s">
        <v>77</v>
      </c>
      <c r="E3">
        <v>2.15446487196323E-4</v>
      </c>
      <c r="F3">
        <v>1.13663370428924E-4</v>
      </c>
      <c r="G3">
        <v>1.27517239349858E-4</v>
      </c>
      <c r="H3">
        <v>3.8051007863875E-4</v>
      </c>
      <c r="I3">
        <v>0</v>
      </c>
      <c r="J3" s="1">
        <v>3.5132096683530101E-5</v>
      </c>
      <c r="K3" s="1">
        <v>9.9373944151843403E-6</v>
      </c>
      <c r="L3" s="1">
        <v>9.9101152546404093E-6</v>
      </c>
      <c r="M3" s="1">
        <v>4.88966813123869E-5</v>
      </c>
      <c r="N3">
        <v>2.10984011081247E-4</v>
      </c>
      <c r="O3">
        <v>1.5824692548830501E-4</v>
      </c>
      <c r="P3" s="1">
        <v>7.7620165719053801E-5</v>
      </c>
      <c r="Q3">
        <v>1.4623490810050001E-4</v>
      </c>
      <c r="R3" s="1">
        <v>8.4963371346574997E-5</v>
      </c>
      <c r="S3">
        <v>1.62613965287339E-4</v>
      </c>
      <c r="T3">
        <v>1.6980451255492099E-4</v>
      </c>
      <c r="U3">
        <v>0</v>
      </c>
      <c r="V3" s="1">
        <v>1.21247393181047E-5</v>
      </c>
      <c r="W3">
        <v>0</v>
      </c>
      <c r="X3">
        <v>0</v>
      </c>
      <c r="Y3" s="1">
        <v>5.6709167036851502E-5</v>
      </c>
      <c r="Z3" s="1">
        <v>7.71091769559225E-5</v>
      </c>
      <c r="AA3" s="1">
        <v>1.5513978094262899E-5</v>
      </c>
      <c r="AB3">
        <v>0</v>
      </c>
      <c r="AC3" s="1">
        <v>1.1072725662149001E-5</v>
      </c>
      <c r="AD3" s="1">
        <v>2.2036139268400201E-5</v>
      </c>
      <c r="AE3" s="1">
        <v>4.8100048100048098E-5</v>
      </c>
      <c r="AF3" s="1">
        <v>5.4994912970550202E-5</v>
      </c>
      <c r="AG3" s="1">
        <v>1.0083389632258799E-5</v>
      </c>
      <c r="AH3" s="1">
        <v>1.1726766344180599E-5</v>
      </c>
      <c r="AI3" s="1">
        <v>4.7795207096632302E-5</v>
      </c>
      <c r="AJ3">
        <v>0</v>
      </c>
      <c r="AK3">
        <v>1.21376219597591E-4</v>
      </c>
      <c r="AL3">
        <v>3.3352709669427002E-4</v>
      </c>
      <c r="AM3" s="1">
        <v>9.1248368935405292E-6</v>
      </c>
      <c r="AN3" s="1">
        <v>2.5932040765168098E-5</v>
      </c>
      <c r="AO3">
        <v>1.9695593658018801E-4</v>
      </c>
      <c r="AP3" s="1">
        <v>4.7984644913627601E-5</v>
      </c>
      <c r="AQ3">
        <v>0</v>
      </c>
      <c r="AR3" s="1">
        <v>1.24104893455949E-5</v>
      </c>
      <c r="AS3" s="1">
        <v>4.4004400440043999E-5</v>
      </c>
      <c r="AT3" s="1">
        <v>8.1368289150352304E-6</v>
      </c>
      <c r="AU3" s="1">
        <v>8.4335317221271805E-5</v>
      </c>
      <c r="AV3">
        <v>1.8965672133438501E-4</v>
      </c>
      <c r="AW3">
        <v>1.4692108501221301E-4</v>
      </c>
      <c r="AX3" s="1">
        <v>1.00008000640051E-5</v>
      </c>
      <c r="AY3">
        <v>0</v>
      </c>
      <c r="AZ3">
        <v>1.13342702996781E-4</v>
      </c>
      <c r="BA3">
        <v>1.37701531929543E-4</v>
      </c>
      <c r="BB3" s="1">
        <v>2.1884950813572999E-5</v>
      </c>
      <c r="BC3">
        <v>0</v>
      </c>
      <c r="BD3">
        <v>1.14873575248574E-4</v>
      </c>
      <c r="BE3">
        <v>1.29322000023513E-4</v>
      </c>
      <c r="BF3">
        <v>2.23689626169897E-4</v>
      </c>
      <c r="BG3" s="1">
        <v>9.8238582220781397E-5</v>
      </c>
      <c r="BH3">
        <v>0</v>
      </c>
      <c r="BI3">
        <v>2.0077691938370201E-4</v>
      </c>
      <c r="BJ3">
        <v>1.2264193016099499E-4</v>
      </c>
      <c r="BK3">
        <v>3.9279275649870601E-4</v>
      </c>
      <c r="BL3" s="1">
        <v>3.6389219087358403E-5</v>
      </c>
      <c r="BM3">
        <v>3.0400746989783198E-4</v>
      </c>
      <c r="BN3">
        <v>1.16870215625548E-4</v>
      </c>
      <c r="BO3">
        <v>1.8065215427694E-4</v>
      </c>
      <c r="BP3" s="1">
        <v>9.2010960326445503E-5</v>
      </c>
      <c r="BQ3" t="s">
        <v>73</v>
      </c>
      <c r="BR3" t="s">
        <v>74</v>
      </c>
      <c r="BS3">
        <v>2</v>
      </c>
      <c r="BT3" t="s">
        <v>78</v>
      </c>
      <c r="BU3">
        <f>(SUM(BO$2:BO18)-SUM(AU$2:AU18)/SUM(BP$2:BP18))</f>
        <v>-5.7010570678074206</v>
      </c>
      <c r="BV3">
        <f t="shared" ref="BV3:BV36" si="0">(BO3-AU3)/BP3</f>
        <v>1.0467974327617697</v>
      </c>
    </row>
    <row r="4" spans="1:74" x14ac:dyDescent="0.3">
      <c r="A4">
        <v>477</v>
      </c>
      <c r="B4">
        <v>10425</v>
      </c>
      <c r="C4" t="s">
        <v>79</v>
      </c>
      <c r="D4" t="s">
        <v>80</v>
      </c>
      <c r="E4">
        <v>3.6933683519369697E-4</v>
      </c>
      <c r="F4" s="1">
        <v>8.2664269402853995E-5</v>
      </c>
      <c r="G4">
        <v>3.82551718049575E-4</v>
      </c>
      <c r="H4">
        <v>2.9270006049134599E-4</v>
      </c>
      <c r="I4" s="1">
        <v>8.4948775888139396E-6</v>
      </c>
      <c r="J4" s="1">
        <v>4.39151208544126E-5</v>
      </c>
      <c r="K4" s="1">
        <v>3.9749577660737402E-5</v>
      </c>
      <c r="L4" s="1">
        <v>1.9820230509280802E-5</v>
      </c>
      <c r="M4">
        <v>2.4448340656193498E-4</v>
      </c>
      <c r="N4">
        <v>8.2558960857879299E-4</v>
      </c>
      <c r="O4">
        <v>3.01422715215819E-4</v>
      </c>
      <c r="P4">
        <v>2.52265538586925E-4</v>
      </c>
      <c r="Q4" s="1">
        <v>3.6558727025125003E-5</v>
      </c>
      <c r="R4">
        <v>1.79367117287214E-4</v>
      </c>
      <c r="S4">
        <v>1.51773034268183E-4</v>
      </c>
      <c r="T4">
        <v>3.0777067900579502E-4</v>
      </c>
      <c r="U4">
        <v>0</v>
      </c>
      <c r="V4" s="1">
        <v>9.6997914544837301E-5</v>
      </c>
      <c r="W4" s="1">
        <v>9.1271688434964394E-6</v>
      </c>
      <c r="X4" s="1">
        <v>8.8820464234959698E-5</v>
      </c>
      <c r="Y4">
        <v>6.1434930956589097E-4</v>
      </c>
      <c r="Z4">
        <v>4.1446182613808299E-4</v>
      </c>
      <c r="AA4" s="1">
        <v>3.8784945235657297E-5</v>
      </c>
      <c r="AB4" s="1">
        <v>4.5189570247186999E-5</v>
      </c>
      <c r="AC4" s="1">
        <v>2.2145451324298001E-5</v>
      </c>
      <c r="AD4" s="1">
        <v>1.1018069634200101E-5</v>
      </c>
      <c r="AE4">
        <v>1.5632515632515599E-4</v>
      </c>
      <c r="AF4">
        <v>5.9119531443341505E-4</v>
      </c>
      <c r="AG4" s="1">
        <v>4.0333558529035103E-5</v>
      </c>
      <c r="AH4">
        <v>0</v>
      </c>
      <c r="AI4">
        <v>0</v>
      </c>
      <c r="AJ4">
        <v>2.0841103042801E-4</v>
      </c>
      <c r="AK4">
        <v>4.7616824611362699E-4</v>
      </c>
      <c r="AL4">
        <v>6.0987811966952202E-4</v>
      </c>
      <c r="AM4" s="1">
        <v>1.8249673787081099E-5</v>
      </c>
      <c r="AN4" s="1">
        <v>1.7288027176778698E-5</v>
      </c>
      <c r="AO4">
        <v>1.9695593658018801E-4</v>
      </c>
      <c r="AP4">
        <v>1.43953934740883E-4</v>
      </c>
      <c r="AQ4" s="1">
        <v>1.1069661379058399E-5</v>
      </c>
      <c r="AR4" s="1">
        <v>1.24104893455949E-5</v>
      </c>
      <c r="AS4" s="1">
        <v>2.93362669600293E-5</v>
      </c>
      <c r="AT4">
        <v>2.35968038536022E-4</v>
      </c>
      <c r="AU4">
        <v>4.45772391026722E-4</v>
      </c>
      <c r="AV4">
        <v>1.69692855930765E-4</v>
      </c>
      <c r="AW4" s="1">
        <v>5.5095406879579799E-5</v>
      </c>
      <c r="AX4" s="1">
        <v>3.0002400192015399E-5</v>
      </c>
      <c r="AY4" s="1">
        <v>9.6415279893557493E-6</v>
      </c>
      <c r="AZ4">
        <v>3.0602529809130899E-4</v>
      </c>
      <c r="BA4">
        <v>2.4097768087670001E-4</v>
      </c>
      <c r="BB4" s="1">
        <v>4.37699016271461E-5</v>
      </c>
      <c r="BC4" s="1">
        <v>4.55207574654042E-5</v>
      </c>
      <c r="BD4">
        <v>3.19093264579371E-4</v>
      </c>
      <c r="BE4" s="1">
        <v>8.2295818196781104E-5</v>
      </c>
      <c r="BF4">
        <v>3.1316547663785501E-4</v>
      </c>
      <c r="BG4">
        <v>1.5718173155325E-4</v>
      </c>
      <c r="BH4" s="1">
        <v>8.9535716611317299E-5</v>
      </c>
      <c r="BI4" s="1">
        <v>8.7294312775522694E-5</v>
      </c>
      <c r="BJ4">
        <v>1.2264193016099499E-4</v>
      </c>
      <c r="BK4">
        <v>4.1293597478069102E-4</v>
      </c>
      <c r="BL4">
        <v>1.9407583513257799E-4</v>
      </c>
      <c r="BM4">
        <v>1.30288915670499E-4</v>
      </c>
      <c r="BN4">
        <v>2.19131654297902E-4</v>
      </c>
      <c r="BO4">
        <v>3.4840058324838401E-4</v>
      </c>
      <c r="BP4">
        <v>1.63274388439724E-4</v>
      </c>
      <c r="BQ4" t="s">
        <v>73</v>
      </c>
      <c r="BR4" t="s">
        <v>74</v>
      </c>
      <c r="BS4">
        <v>3</v>
      </c>
      <c r="BT4" t="s">
        <v>81</v>
      </c>
      <c r="BU4">
        <f>(SUM(BO$2:BO19)-SUM(AU$2:AU19)/SUM(BP$2:BP19))</f>
        <v>-5.9816307263521979</v>
      </c>
      <c r="BV4">
        <f t="shared" si="0"/>
        <v>-0.59636914710775191</v>
      </c>
    </row>
    <row r="5" spans="1:74" x14ac:dyDescent="0.3">
      <c r="A5">
        <v>514</v>
      </c>
      <c r="B5">
        <v>10459</v>
      </c>
      <c r="C5" t="s">
        <v>82</v>
      </c>
      <c r="D5" t="s">
        <v>83</v>
      </c>
      <c r="E5" s="1">
        <v>8.2074852265265902E-5</v>
      </c>
      <c r="F5" s="1">
        <v>5.1665168376783701E-5</v>
      </c>
      <c r="G5" s="1">
        <v>4.9045092057637801E-5</v>
      </c>
      <c r="H5" s="1">
        <v>8.7810018147403706E-5</v>
      </c>
      <c r="I5" s="1">
        <v>2.5484632766441798E-5</v>
      </c>
      <c r="J5" s="1">
        <v>8.7830241708825201E-6</v>
      </c>
      <c r="K5" s="1">
        <v>9.9373944151843403E-6</v>
      </c>
      <c r="L5" s="1">
        <v>4.9550576273202102E-5</v>
      </c>
      <c r="M5" s="1">
        <v>5.5881921499870797E-5</v>
      </c>
      <c r="N5" s="1">
        <v>9.1732178730976998E-6</v>
      </c>
      <c r="O5">
        <v>1.4317578972751401E-4</v>
      </c>
      <c r="P5">
        <v>2.03752935012516E-4</v>
      </c>
      <c r="Q5" s="1">
        <v>9.1396817562812507E-6</v>
      </c>
      <c r="R5" s="1">
        <v>4.7201872970319497E-5</v>
      </c>
      <c r="S5" s="1">
        <v>4.3363724076623697E-5</v>
      </c>
      <c r="T5">
        <v>0</v>
      </c>
      <c r="U5" s="1">
        <v>1.1452785890167801E-5</v>
      </c>
      <c r="V5">
        <v>0</v>
      </c>
      <c r="W5" s="1">
        <v>1.8254337686992899E-5</v>
      </c>
      <c r="X5">
        <v>0</v>
      </c>
      <c r="Y5">
        <v>1.13418334073703E-4</v>
      </c>
      <c r="Z5">
        <v>1.34941059672864E-4</v>
      </c>
      <c r="AA5">
        <v>0</v>
      </c>
      <c r="AB5" s="1">
        <v>3.7657975205989098E-5</v>
      </c>
      <c r="AC5">
        <v>0</v>
      </c>
      <c r="AD5" s="1">
        <v>3.3054208902600302E-5</v>
      </c>
      <c r="AE5" s="1">
        <v>1.2025012025012001E-5</v>
      </c>
      <c r="AF5">
        <v>0</v>
      </c>
      <c r="AG5" s="1">
        <v>2.0166779264517599E-5</v>
      </c>
      <c r="AH5" s="1">
        <v>7.0360598065083606E-5</v>
      </c>
      <c r="AI5">
        <v>0</v>
      </c>
      <c r="AJ5">
        <v>0</v>
      </c>
      <c r="AK5">
        <v>0</v>
      </c>
      <c r="AL5" s="1">
        <v>4.7646728099181401E-5</v>
      </c>
      <c r="AM5" s="1">
        <v>9.1248368935405292E-6</v>
      </c>
      <c r="AN5" s="1">
        <v>2.5932040765168098E-5</v>
      </c>
      <c r="AO5" s="1">
        <v>1.09419964766771E-5</v>
      </c>
      <c r="AP5">
        <v>1.43953934740883E-4</v>
      </c>
      <c r="AQ5" s="1">
        <v>1.1069661379058399E-5</v>
      </c>
      <c r="AR5" s="1">
        <v>2.48209786911898E-5</v>
      </c>
      <c r="AS5" s="1">
        <v>5.8672533920058702E-5</v>
      </c>
      <c r="AT5">
        <v>0</v>
      </c>
      <c r="AU5">
        <v>2.1686224428327E-4</v>
      </c>
      <c r="AV5" s="1">
        <v>2.99457981054292E-5</v>
      </c>
      <c r="AW5" s="1">
        <v>1.8365135626526599E-5</v>
      </c>
      <c r="AX5" s="1">
        <v>1.00008000640051E-5</v>
      </c>
      <c r="AY5">
        <v>0</v>
      </c>
      <c r="AZ5">
        <v>0</v>
      </c>
      <c r="BA5" s="1">
        <v>8.0325893625566599E-5</v>
      </c>
      <c r="BB5" s="1">
        <v>6.5654852440719106E-5</v>
      </c>
      <c r="BC5" s="1">
        <v>4.55207574654042E-5</v>
      </c>
      <c r="BD5">
        <v>2.1698341991397199E-4</v>
      </c>
      <c r="BE5">
        <v>1.8810472730692801E-4</v>
      </c>
      <c r="BF5">
        <v>1.16318605608346E-4</v>
      </c>
      <c r="BG5">
        <v>1.8665330621948499E-4</v>
      </c>
      <c r="BH5" s="1">
        <v>6.5116884808230798E-5</v>
      </c>
      <c r="BI5" s="1">
        <v>7.8564881497970404E-5</v>
      </c>
      <c r="BJ5" s="1">
        <v>3.34477991348169E-5</v>
      </c>
      <c r="BK5" s="1">
        <v>1.00716091409925E-5</v>
      </c>
      <c r="BL5" s="1">
        <v>2.4259479391572299E-5</v>
      </c>
      <c r="BM5" s="1">
        <v>3.2572228917624798E-5</v>
      </c>
      <c r="BN5" s="1">
        <v>8.7652661719160905E-5</v>
      </c>
      <c r="BO5">
        <v>1.93555879582435E-4</v>
      </c>
      <c r="BP5" s="1">
        <v>8.0770624573646099E-5</v>
      </c>
      <c r="BQ5" t="s">
        <v>73</v>
      </c>
      <c r="BR5" t="s">
        <v>74</v>
      </c>
      <c r="BS5">
        <v>4</v>
      </c>
      <c r="BT5" t="s">
        <v>84</v>
      </c>
      <c r="BU5">
        <f>(SUM(BO$2:BO20)-SUM(AU$2:AU20)/SUM(BP$2:BP20))</f>
        <v>-5.8672091722331174</v>
      </c>
      <c r="BV5">
        <f t="shared" si="0"/>
        <v>-0.28855001213447862</v>
      </c>
    </row>
    <row r="6" spans="1:74" x14ac:dyDescent="0.3">
      <c r="A6">
        <v>524</v>
      </c>
      <c r="B6">
        <v>10468</v>
      </c>
      <c r="C6" t="s">
        <v>85</v>
      </c>
      <c r="D6" t="s">
        <v>86</v>
      </c>
      <c r="E6">
        <v>5.54005252790545E-4</v>
      </c>
      <c r="F6">
        <v>3.3065707761141598E-4</v>
      </c>
      <c r="G6" s="1">
        <v>3.9236073646110201E-5</v>
      </c>
      <c r="H6">
        <v>4.1953675337092898E-4</v>
      </c>
      <c r="I6" s="1">
        <v>2.5484632766441798E-5</v>
      </c>
      <c r="J6" s="1">
        <v>7.0264193367060106E-5</v>
      </c>
      <c r="K6" s="1">
        <v>5.9624366491106001E-5</v>
      </c>
      <c r="L6" s="1">
        <v>7.9280922037123301E-5</v>
      </c>
      <c r="M6">
        <v>7.54405940248255E-4</v>
      </c>
      <c r="N6">
        <v>2.75196536192931E-4</v>
      </c>
      <c r="O6">
        <v>1.07005063901616E-3</v>
      </c>
      <c r="P6">
        <v>7.8590417790542003E-4</v>
      </c>
      <c r="Q6">
        <v>3.2902854322612498E-4</v>
      </c>
      <c r="R6">
        <v>2.7377086322785303E-4</v>
      </c>
      <c r="S6">
        <v>1.73454896306495E-4</v>
      </c>
      <c r="T6">
        <v>2.7593233290174702E-4</v>
      </c>
      <c r="U6" s="1">
        <v>6.8716715341006696E-5</v>
      </c>
      <c r="V6" s="1">
        <v>6.06236965905233E-5</v>
      </c>
      <c r="W6" s="1">
        <v>7.3017350747971502E-5</v>
      </c>
      <c r="X6" s="1">
        <v>8.8820464234959698E-5</v>
      </c>
      <c r="Y6">
        <v>1.0396680623422801E-3</v>
      </c>
      <c r="Z6">
        <v>5.0120965021349597E-4</v>
      </c>
      <c r="AA6" s="1">
        <v>9.3083868565577605E-5</v>
      </c>
      <c r="AB6" s="1">
        <v>7.5315950411978304E-5</v>
      </c>
      <c r="AC6" s="1">
        <v>6.6436353972894004E-5</v>
      </c>
      <c r="AD6" s="1">
        <v>6.6108417805200496E-5</v>
      </c>
      <c r="AE6">
        <v>4.9302549302549295E-4</v>
      </c>
      <c r="AF6">
        <v>2.19979651882201E-4</v>
      </c>
      <c r="AG6" s="1">
        <v>6.0500337793552698E-5</v>
      </c>
      <c r="AH6" s="1">
        <v>5.8633831720902998E-5</v>
      </c>
      <c r="AI6">
        <v>5.6398344374026198E-4</v>
      </c>
      <c r="AJ6">
        <v>7.2395410569729896E-4</v>
      </c>
      <c r="AK6">
        <v>5.9754446571121805E-4</v>
      </c>
      <c r="AL6" s="1">
        <v>7.6234764958690306E-5</v>
      </c>
      <c r="AM6">
        <v>1.0037320582894601E-4</v>
      </c>
      <c r="AN6" s="1">
        <v>6.9152108707114902E-5</v>
      </c>
      <c r="AO6">
        <v>4.37679859067085E-4</v>
      </c>
      <c r="AP6">
        <v>2.5591810620601398E-4</v>
      </c>
      <c r="AQ6" s="1">
        <v>1.1069661379058399E-5</v>
      </c>
      <c r="AR6">
        <v>1.24104893455949E-4</v>
      </c>
      <c r="AS6">
        <v>1.90685735240191E-4</v>
      </c>
      <c r="AT6">
        <v>2.0342072287588101E-4</v>
      </c>
      <c r="AU6">
        <v>1.8915206862485201E-3</v>
      </c>
      <c r="AV6">
        <v>2.5953025024705301E-4</v>
      </c>
      <c r="AW6">
        <v>2.0201649189179299E-4</v>
      </c>
      <c r="AX6" s="1">
        <v>5.0004000320025599E-5</v>
      </c>
      <c r="AY6" s="1">
        <v>5.7849167936134503E-5</v>
      </c>
      <c r="AZ6">
        <v>4.7603935258648099E-4</v>
      </c>
      <c r="BA6">
        <v>2.7540306385908498E-4</v>
      </c>
      <c r="BB6" s="1">
        <v>7.6597327847505707E-5</v>
      </c>
      <c r="BC6" s="1">
        <v>5.8526688169805397E-5</v>
      </c>
      <c r="BD6">
        <v>3.7014818691207099E-4</v>
      </c>
      <c r="BE6">
        <v>1.99861272763611E-4</v>
      </c>
      <c r="BF6">
        <v>4.3843166729299802E-4</v>
      </c>
      <c r="BG6">
        <v>3.04539604884422E-4</v>
      </c>
      <c r="BH6">
        <v>7.8140261769876903E-4</v>
      </c>
      <c r="BI6">
        <v>7.3327222731438995E-4</v>
      </c>
      <c r="BJ6">
        <v>2.2298532756544599E-4</v>
      </c>
      <c r="BK6" s="1">
        <v>7.0501263986947206E-5</v>
      </c>
      <c r="BL6">
        <v>8.4908177870502896E-4</v>
      </c>
      <c r="BM6">
        <v>5.5372789159962199E-4</v>
      </c>
      <c r="BN6">
        <v>3.6521942382983702E-4</v>
      </c>
      <c r="BO6">
        <v>5.1614901221982805E-4</v>
      </c>
      <c r="BP6">
        <v>3.1556320800265301E-4</v>
      </c>
      <c r="BQ6" t="s">
        <v>73</v>
      </c>
      <c r="BR6" t="s">
        <v>74</v>
      </c>
      <c r="BS6">
        <v>5</v>
      </c>
      <c r="BT6" t="s">
        <v>87</v>
      </c>
      <c r="BU6">
        <f>(SUM(BO$2:BO21)-SUM(AU$2:AU21)/SUM(BP$2:BP21))</f>
        <v>-5.6651913257282329</v>
      </c>
      <c r="BV6">
        <f t="shared" si="0"/>
        <v>-4.3584665105100875</v>
      </c>
    </row>
    <row r="7" spans="1:74" x14ac:dyDescent="0.3">
      <c r="A7">
        <v>546</v>
      </c>
      <c r="B7">
        <v>10488</v>
      </c>
      <c r="C7" t="s">
        <v>88</v>
      </c>
      <c r="D7" t="s">
        <v>89</v>
      </c>
      <c r="E7">
        <v>4.3089297439264599E-4</v>
      </c>
      <c r="F7">
        <v>4.1332134701426999E-4</v>
      </c>
      <c r="G7">
        <v>6.47395215160819E-4</v>
      </c>
      <c r="H7">
        <v>3.8051007863875E-4</v>
      </c>
      <c r="I7" s="1">
        <v>5.9464143121697597E-5</v>
      </c>
      <c r="J7" s="1">
        <v>5.26981450252951E-5</v>
      </c>
      <c r="K7" s="1">
        <v>4.9686972075921702E-5</v>
      </c>
      <c r="L7" s="1">
        <v>4.9550576273202102E-5</v>
      </c>
      <c r="M7">
        <v>7.40435459873288E-4</v>
      </c>
      <c r="N7">
        <v>8.4393604432498898E-4</v>
      </c>
      <c r="O7">
        <v>9.9469496021220203E-4</v>
      </c>
      <c r="P7">
        <v>1.23222013078998E-3</v>
      </c>
      <c r="Q7">
        <v>4.02145997276375E-4</v>
      </c>
      <c r="R7">
        <v>3.4929385998036403E-4</v>
      </c>
      <c r="S7">
        <v>4.4447817178539298E-4</v>
      </c>
      <c r="T7">
        <v>7.2166917835841504E-4</v>
      </c>
      <c r="U7">
        <v>1.83244574242685E-4</v>
      </c>
      <c r="V7" s="1">
        <v>9.6997914544837301E-5</v>
      </c>
      <c r="W7">
        <v>1.2778036380895001E-4</v>
      </c>
      <c r="X7">
        <v>2.4672351176377699E-4</v>
      </c>
      <c r="Y7">
        <v>1.69182348326607E-3</v>
      </c>
      <c r="Z7">
        <v>1.2241081841752701E-3</v>
      </c>
      <c r="AA7" s="1">
        <v>6.9812901424183197E-5</v>
      </c>
      <c r="AB7" s="1">
        <v>5.2721165288384798E-5</v>
      </c>
      <c r="AC7" s="1">
        <v>3.3218176986447002E-5</v>
      </c>
      <c r="AD7" s="1">
        <v>4.4072278536800403E-5</v>
      </c>
      <c r="AE7">
        <v>2.8860028860028898E-4</v>
      </c>
      <c r="AF7">
        <v>2.4747710836747598E-4</v>
      </c>
      <c r="AG7" s="1">
        <v>3.0250168896776298E-5</v>
      </c>
      <c r="AH7" s="1">
        <v>7.0360598065083606E-5</v>
      </c>
      <c r="AI7">
        <v>1.0706126389645599E-3</v>
      </c>
      <c r="AJ7">
        <v>7.3492310729877399E-4</v>
      </c>
      <c r="AK7">
        <v>4.2014845245319998E-4</v>
      </c>
      <c r="AL7">
        <v>4.0023251603312399E-4</v>
      </c>
      <c r="AM7" s="1">
        <v>1.8249673787081099E-5</v>
      </c>
      <c r="AN7" s="1">
        <v>8.6440135883893593E-5</v>
      </c>
      <c r="AO7">
        <v>4.8144784497379398E-4</v>
      </c>
      <c r="AP7">
        <v>2.5591810620601398E-4</v>
      </c>
      <c r="AQ7" s="1">
        <v>7.7487629653408906E-5</v>
      </c>
      <c r="AR7" s="1">
        <v>2.48209786911898E-5</v>
      </c>
      <c r="AS7">
        <v>2.0535386872020501E-4</v>
      </c>
      <c r="AT7">
        <v>3.82430959006656E-4</v>
      </c>
      <c r="AU7">
        <v>1.9999518083901602E-3</v>
      </c>
      <c r="AV7">
        <v>9.5826553937373396E-4</v>
      </c>
      <c r="AW7">
        <v>3.3975500909074201E-4</v>
      </c>
      <c r="AX7" s="1">
        <v>4.0003200256020503E-5</v>
      </c>
      <c r="AY7" s="1">
        <v>8.6773751904201801E-5</v>
      </c>
      <c r="AZ7">
        <v>1.24676973296459E-4</v>
      </c>
      <c r="BA7">
        <v>3.3277870216306201E-4</v>
      </c>
      <c r="BB7">
        <v>1.64137131101798E-4</v>
      </c>
      <c r="BC7">
        <v>1.95088960566018E-4</v>
      </c>
      <c r="BD7">
        <v>3.4462072574572102E-4</v>
      </c>
      <c r="BE7">
        <v>5.4080109100741801E-4</v>
      </c>
      <c r="BF7">
        <v>6.7106887850969005E-4</v>
      </c>
      <c r="BG7">
        <v>4.8136905288182901E-4</v>
      </c>
      <c r="BH7">
        <v>9.5233444032037499E-4</v>
      </c>
      <c r="BI7">
        <v>1.12609663480424E-3</v>
      </c>
      <c r="BJ7">
        <v>4.1252285599607499E-4</v>
      </c>
      <c r="BK7">
        <v>1.7121735539687199E-4</v>
      </c>
      <c r="BL7">
        <v>3.2750297178622503E-4</v>
      </c>
      <c r="BM7">
        <v>1.73718554227332E-4</v>
      </c>
      <c r="BN7">
        <v>1.60696546485128E-4</v>
      </c>
      <c r="BO7">
        <v>2.3226705549892301E-4</v>
      </c>
      <c r="BP7">
        <v>3.1209692941779001E-4</v>
      </c>
      <c r="BQ7" t="s">
        <v>73</v>
      </c>
      <c r="BR7" t="s">
        <v>74</v>
      </c>
      <c r="BS7">
        <v>6</v>
      </c>
      <c r="BT7" t="s">
        <v>87</v>
      </c>
      <c r="BU7">
        <f>(SUM(BO$2:BO22)-SUM(AU$2:AU22)/SUM(BP$2:BP22))</f>
        <v>-5.549342845601986</v>
      </c>
      <c r="BV7">
        <f t="shared" si="0"/>
        <v>-5.6638966496364267</v>
      </c>
    </row>
    <row r="8" spans="1:74" x14ac:dyDescent="0.3">
      <c r="A8">
        <v>569</v>
      </c>
      <c r="B8">
        <v>10508</v>
      </c>
      <c r="C8" t="s">
        <v>90</v>
      </c>
      <c r="D8" t="s">
        <v>91</v>
      </c>
      <c r="E8">
        <v>2.4622455679579802E-4</v>
      </c>
      <c r="F8">
        <v>1.6532853880570799E-4</v>
      </c>
      <c r="G8" s="1">
        <v>5.88541104691654E-5</v>
      </c>
      <c r="H8" s="1">
        <v>6.8296680781313997E-5</v>
      </c>
      <c r="I8" s="1">
        <v>5.9464143121697597E-5</v>
      </c>
      <c r="J8" s="1">
        <v>1.7566048341764999E-5</v>
      </c>
      <c r="K8">
        <v>0</v>
      </c>
      <c r="L8" s="1">
        <v>9.9101152546404093E-6</v>
      </c>
      <c r="M8">
        <v>2.5845388693690197E-4</v>
      </c>
      <c r="N8">
        <v>1.2842505022336799E-4</v>
      </c>
      <c r="O8">
        <v>3.1649385097661003E-4</v>
      </c>
      <c r="P8">
        <v>2.6196805930180702E-4</v>
      </c>
      <c r="Q8" s="1">
        <v>9.1396817562812497E-5</v>
      </c>
      <c r="R8">
        <v>1.6992674269314999E-4</v>
      </c>
      <c r="S8">
        <v>1.62613965287339E-4</v>
      </c>
      <c r="T8" s="1">
        <v>3.18383461040477E-5</v>
      </c>
      <c r="U8" s="1">
        <v>5.7263929450838902E-5</v>
      </c>
      <c r="V8" s="1">
        <v>2.4249478636209302E-5</v>
      </c>
      <c r="W8" s="1">
        <v>9.1271688434964394E-6</v>
      </c>
      <c r="X8">
        <v>1.08558345176062E-4</v>
      </c>
      <c r="Y8">
        <v>3.2135194654215899E-4</v>
      </c>
      <c r="Z8">
        <v>2.9879806070419999E-4</v>
      </c>
      <c r="AA8" s="1">
        <v>7.7569890471314597E-6</v>
      </c>
      <c r="AB8">
        <v>0</v>
      </c>
      <c r="AC8" s="1">
        <v>4.4290902648596003E-5</v>
      </c>
      <c r="AD8" s="1">
        <v>3.3054208902600302E-5</v>
      </c>
      <c r="AE8">
        <v>2.7657527657527699E-4</v>
      </c>
      <c r="AF8">
        <v>2.0623092363956301E-4</v>
      </c>
      <c r="AG8" s="1">
        <v>3.0250168896776298E-5</v>
      </c>
      <c r="AH8" s="1">
        <v>2.3453532688361199E-5</v>
      </c>
      <c r="AI8" s="1">
        <v>9.5590414193264699E-5</v>
      </c>
      <c r="AJ8">
        <v>2.0841103042801E-4</v>
      </c>
      <c r="AK8">
        <v>1.02702955044116E-4</v>
      </c>
      <c r="AL8" s="1">
        <v>1.90586912396726E-5</v>
      </c>
      <c r="AM8" s="1">
        <v>9.1248368935405292E-6</v>
      </c>
      <c r="AN8" s="1">
        <v>8.6440135883893593E-6</v>
      </c>
      <c r="AO8">
        <v>1.42245954196803E-4</v>
      </c>
      <c r="AP8">
        <v>1.1196417146513099E-4</v>
      </c>
      <c r="AQ8" s="1">
        <v>2.2139322758116799E-5</v>
      </c>
      <c r="AR8" s="1">
        <v>1.24104893455949E-5</v>
      </c>
      <c r="AS8" s="1">
        <v>6.6006600660066002E-5</v>
      </c>
      <c r="AT8" s="1">
        <v>4.8820973490211399E-5</v>
      </c>
      <c r="AU8">
        <v>5.0601190332763102E-4</v>
      </c>
      <c r="AV8" s="1">
        <v>8.9837394316287495E-5</v>
      </c>
      <c r="AW8" s="1">
        <v>8.2643110319369703E-5</v>
      </c>
      <c r="AX8" s="1">
        <v>2.00016001280102E-5</v>
      </c>
      <c r="AY8" s="1">
        <v>4.8207639946778797E-5</v>
      </c>
      <c r="AZ8" s="1">
        <v>4.5337081198712403E-5</v>
      </c>
      <c r="BA8" s="1">
        <v>1.14751276607952E-5</v>
      </c>
      <c r="BB8" s="1">
        <v>6.5654852440719106E-5</v>
      </c>
      <c r="BC8" s="1">
        <v>5.2023722817604802E-5</v>
      </c>
      <c r="BD8">
        <v>1.14873575248574E-4</v>
      </c>
      <c r="BE8">
        <v>2.3513090913365999E-4</v>
      </c>
      <c r="BF8" s="1">
        <v>3.5790340187183498E-5</v>
      </c>
      <c r="BG8">
        <v>1.76829447997406E-4</v>
      </c>
      <c r="BH8">
        <v>3.2558442404115399E-4</v>
      </c>
      <c r="BI8">
        <v>4.0155383876740403E-4</v>
      </c>
      <c r="BJ8">
        <v>1.4494046291754E-4</v>
      </c>
      <c r="BK8" s="1">
        <v>9.06444822689321E-5</v>
      </c>
      <c r="BL8">
        <v>1.3342713665364701E-4</v>
      </c>
      <c r="BM8" s="1">
        <v>6.5144457835249704E-5</v>
      </c>
      <c r="BN8">
        <v>1.0226143867235401E-4</v>
      </c>
      <c r="BO8" s="1">
        <v>7.7422351832974205E-5</v>
      </c>
      <c r="BP8">
        <v>1.1703151797455899E-4</v>
      </c>
      <c r="BQ8" t="s">
        <v>73</v>
      </c>
      <c r="BR8" t="s">
        <v>74</v>
      </c>
      <c r="BS8">
        <v>7</v>
      </c>
      <c r="BT8" t="s">
        <v>87</v>
      </c>
      <c r="BU8">
        <f>(SUM(BO$2:BO23)-SUM(AU$2:AU23)/SUM(BP$2:BP23))</f>
        <v>-5.1814585387985055</v>
      </c>
      <c r="BV8">
        <f t="shared" si="0"/>
        <v>-3.6621720277765357</v>
      </c>
    </row>
    <row r="9" spans="1:74" x14ac:dyDescent="0.3">
      <c r="A9">
        <v>595</v>
      </c>
      <c r="B9">
        <v>10531</v>
      </c>
      <c r="C9" t="s">
        <v>92</v>
      </c>
      <c r="D9" t="s">
        <v>93</v>
      </c>
      <c r="E9" s="1">
        <v>1.0259356533158201E-5</v>
      </c>
      <c r="F9" s="1">
        <v>5.1665168376783701E-5</v>
      </c>
      <c r="G9" s="1">
        <v>1.9618036823055101E-5</v>
      </c>
      <c r="H9">
        <v>2.9270006049134599E-4</v>
      </c>
      <c r="I9" s="1">
        <v>1.6989755177627899E-5</v>
      </c>
      <c r="J9">
        <v>0</v>
      </c>
      <c r="K9" s="1">
        <v>1.9874788830368701E-5</v>
      </c>
      <c r="L9" s="1">
        <v>9.9101152546404093E-6</v>
      </c>
      <c r="M9" s="1">
        <v>6.9852401874838496E-5</v>
      </c>
      <c r="N9">
        <v>0</v>
      </c>
      <c r="O9" s="1">
        <v>9.0426814564745602E-5</v>
      </c>
      <c r="P9">
        <v>0</v>
      </c>
      <c r="Q9" s="1">
        <v>1.8279363512562501E-5</v>
      </c>
      <c r="R9" s="1">
        <v>3.7761498376255602E-5</v>
      </c>
      <c r="S9">
        <v>1.19250241210715E-4</v>
      </c>
      <c r="T9">
        <v>0</v>
      </c>
      <c r="U9" s="1">
        <v>1.1452785890167801E-5</v>
      </c>
      <c r="V9">
        <v>0</v>
      </c>
      <c r="W9" s="1">
        <v>1.8254337686992899E-5</v>
      </c>
      <c r="X9">
        <v>1.08558345176062E-4</v>
      </c>
      <c r="Y9">
        <v>1.0396680623422799E-4</v>
      </c>
      <c r="Z9" s="1">
        <v>9.6386471194903105E-5</v>
      </c>
      <c r="AA9">
        <v>0</v>
      </c>
      <c r="AB9" s="1">
        <v>7.5315950411978196E-6</v>
      </c>
      <c r="AC9" s="1">
        <v>2.2145451324298001E-5</v>
      </c>
      <c r="AD9">
        <v>0</v>
      </c>
      <c r="AE9">
        <v>1.0822510822510799E-4</v>
      </c>
      <c r="AF9">
        <v>1.2373855418373799E-4</v>
      </c>
      <c r="AG9">
        <v>0</v>
      </c>
      <c r="AH9" s="1">
        <v>1.1726766344180599E-5</v>
      </c>
      <c r="AI9" s="1">
        <v>2.8677124257979401E-5</v>
      </c>
      <c r="AJ9" s="1">
        <v>3.2907004804422697E-5</v>
      </c>
      <c r="AK9" s="1">
        <v>3.7346529106951101E-5</v>
      </c>
      <c r="AL9" s="1">
        <v>8.5764110578526601E-5</v>
      </c>
      <c r="AM9">
        <v>0</v>
      </c>
      <c r="AN9" s="1">
        <v>8.6440135883893593E-6</v>
      </c>
      <c r="AO9" s="1">
        <v>1.09419964766771E-5</v>
      </c>
      <c r="AP9" s="1">
        <v>4.7984644913627601E-5</v>
      </c>
      <c r="AQ9" s="1">
        <v>1.1069661379058399E-5</v>
      </c>
      <c r="AR9" s="1">
        <v>1.24104893455949E-5</v>
      </c>
      <c r="AS9" s="1">
        <v>4.4004400440043999E-5</v>
      </c>
      <c r="AT9">
        <v>0</v>
      </c>
      <c r="AU9">
        <v>1.32526927061999E-4</v>
      </c>
      <c r="AV9" s="1">
        <v>9.9819327018097203E-6</v>
      </c>
      <c r="AW9" s="1">
        <v>1.8365135626526599E-5</v>
      </c>
      <c r="AX9">
        <v>0</v>
      </c>
      <c r="AY9" s="1">
        <v>9.6415279893557493E-6</v>
      </c>
      <c r="AZ9">
        <v>1.24676973296459E-4</v>
      </c>
      <c r="BA9" s="1">
        <v>1.14751276607952E-5</v>
      </c>
      <c r="BB9">
        <v>0</v>
      </c>
      <c r="BC9" s="1">
        <v>6.5029653522006002E-6</v>
      </c>
      <c r="BD9" s="1">
        <v>1.27637305831749E-5</v>
      </c>
      <c r="BE9">
        <v>0</v>
      </c>
      <c r="BF9" s="1">
        <v>8.0528265421162803E-5</v>
      </c>
      <c r="BG9" s="1">
        <v>2.9471574666234401E-5</v>
      </c>
      <c r="BH9">
        <v>5.0465585726378905E-4</v>
      </c>
      <c r="BI9">
        <v>1.3967090044083601E-4</v>
      </c>
      <c r="BJ9" s="1">
        <v>8.91941310261785E-5</v>
      </c>
      <c r="BK9" s="1">
        <v>3.0214827422977399E-5</v>
      </c>
      <c r="BL9">
        <v>1.3342713665364701E-4</v>
      </c>
      <c r="BM9">
        <v>0</v>
      </c>
      <c r="BN9" s="1">
        <v>1.46087769531935E-5</v>
      </c>
      <c r="BO9">
        <v>0</v>
      </c>
      <c r="BP9" s="1">
        <v>4.2290226893709302E-5</v>
      </c>
      <c r="BQ9" t="s">
        <v>73</v>
      </c>
      <c r="BR9" t="s">
        <v>74</v>
      </c>
      <c r="BS9">
        <v>8</v>
      </c>
      <c r="BT9" t="s">
        <v>78</v>
      </c>
      <c r="BU9">
        <f>(SUM(BO$2:BO24)-SUM(AU$2:AU24)/SUM(BP$2:BP24))</f>
        <v>-4.9999685385460904</v>
      </c>
      <c r="BV9">
        <f t="shared" si="0"/>
        <v>-3.133748310102173</v>
      </c>
    </row>
    <row r="10" spans="1:74" x14ac:dyDescent="0.3">
      <c r="A10">
        <v>610</v>
      </c>
      <c r="B10">
        <v>10545</v>
      </c>
      <c r="C10" t="s">
        <v>94</v>
      </c>
      <c r="D10" t="s">
        <v>95</v>
      </c>
      <c r="E10">
        <v>1.2311227839789901E-4</v>
      </c>
      <c r="F10">
        <v>1.9632763983177799E-4</v>
      </c>
      <c r="G10" s="1">
        <v>1.9618036823055101E-5</v>
      </c>
      <c r="H10" s="1">
        <v>4.8783343415224301E-5</v>
      </c>
      <c r="I10" s="1">
        <v>1.6989755177627899E-5</v>
      </c>
      <c r="J10" s="1">
        <v>5.26981450252951E-5</v>
      </c>
      <c r="K10" s="1">
        <v>9.9373944151843403E-6</v>
      </c>
      <c r="L10" s="1">
        <v>1.9820230509280802E-5</v>
      </c>
      <c r="M10">
        <v>4.2609965143651502E-4</v>
      </c>
      <c r="N10">
        <v>0</v>
      </c>
      <c r="O10">
        <v>4.5213407282372798E-4</v>
      </c>
      <c r="P10">
        <v>4.4631595288455899E-4</v>
      </c>
      <c r="Q10" s="1">
        <v>7.3117454050250006E-5</v>
      </c>
      <c r="R10">
        <v>1.03844120534703E-4</v>
      </c>
      <c r="S10" s="1">
        <v>3.2522793057467798E-5</v>
      </c>
      <c r="T10" s="1">
        <v>4.2451128138730303E-5</v>
      </c>
      <c r="U10">
        <v>0</v>
      </c>
      <c r="V10" s="1">
        <v>4.8498957272418603E-5</v>
      </c>
      <c r="W10">
        <v>1.46034701495943E-4</v>
      </c>
      <c r="X10">
        <v>2.1711669035212399E-4</v>
      </c>
      <c r="Y10">
        <v>9.64055839626476E-4</v>
      </c>
      <c r="Z10">
        <v>6.3615070988636002E-4</v>
      </c>
      <c r="AA10" s="1">
        <v>2.3270967141394401E-5</v>
      </c>
      <c r="AB10" s="1">
        <v>7.5315950411978196E-6</v>
      </c>
      <c r="AC10" s="1">
        <v>3.3218176986447002E-5</v>
      </c>
      <c r="AD10">
        <v>0</v>
      </c>
      <c r="AE10" s="1">
        <v>7.2150072150072204E-5</v>
      </c>
      <c r="AF10">
        <v>1.78733467154288E-4</v>
      </c>
      <c r="AG10">
        <v>0</v>
      </c>
      <c r="AH10" s="1">
        <v>1.1726766344180599E-5</v>
      </c>
      <c r="AI10">
        <v>1.14708497031918E-4</v>
      </c>
      <c r="AJ10">
        <v>1.8647302722506201E-4</v>
      </c>
      <c r="AK10" s="1">
        <v>1.8673264553475601E-5</v>
      </c>
      <c r="AL10">
        <v>0</v>
      </c>
      <c r="AM10" s="1">
        <v>9.1248368935405292E-6</v>
      </c>
      <c r="AN10" s="1">
        <v>3.4576054353557397E-5</v>
      </c>
      <c r="AO10" s="1">
        <v>5.47099823833857E-5</v>
      </c>
      <c r="AP10">
        <v>1.1196417146513099E-4</v>
      </c>
      <c r="AQ10" s="1">
        <v>4.4278645516233699E-5</v>
      </c>
      <c r="AR10" s="1">
        <v>4.9641957382379599E-5</v>
      </c>
      <c r="AS10" s="1">
        <v>7.3340667400073302E-5</v>
      </c>
      <c r="AT10">
        <v>1.22052433725528E-4</v>
      </c>
      <c r="AU10">
        <v>1.3855087829208899E-3</v>
      </c>
      <c r="AV10" s="1">
        <v>2.99457981054292E-5</v>
      </c>
      <c r="AW10" s="1">
        <v>1.8365135626526599E-5</v>
      </c>
      <c r="AX10" s="1">
        <v>4.0003200256020503E-5</v>
      </c>
      <c r="AY10" s="1">
        <v>2.8924583968067299E-5</v>
      </c>
      <c r="AZ10">
        <v>1.58679784195493E-4</v>
      </c>
      <c r="BA10" s="1">
        <v>2.2950255321590498E-5</v>
      </c>
      <c r="BB10" s="1">
        <v>7.6597327847505707E-5</v>
      </c>
      <c r="BC10">
        <v>1.3005930704401201E-4</v>
      </c>
      <c r="BD10">
        <v>1.53164766998098E-4</v>
      </c>
      <c r="BE10" s="1">
        <v>3.5269636370049E-5</v>
      </c>
      <c r="BF10" s="1">
        <v>2.68427551403876E-5</v>
      </c>
      <c r="BG10" s="1">
        <v>4.9119291110390698E-5</v>
      </c>
      <c r="BH10">
        <v>2.6046753923292297E-4</v>
      </c>
      <c r="BI10">
        <v>4.7138928898782202E-4</v>
      </c>
      <c r="BJ10">
        <v>2.56433126700263E-4</v>
      </c>
      <c r="BK10" s="1">
        <v>1.00716091409925E-5</v>
      </c>
      <c r="BL10">
        <v>1.9407583513257799E-4</v>
      </c>
      <c r="BM10">
        <v>1.9543337350574899E-4</v>
      </c>
      <c r="BN10" s="1">
        <v>5.8435107812773898E-5</v>
      </c>
      <c r="BO10">
        <v>1.16133527749461E-4</v>
      </c>
      <c r="BP10">
        <v>1.09037447078745E-4</v>
      </c>
      <c r="BQ10" t="s">
        <v>73</v>
      </c>
      <c r="BR10" t="s">
        <v>74</v>
      </c>
      <c r="BS10">
        <v>9</v>
      </c>
      <c r="BT10" t="s">
        <v>81</v>
      </c>
      <c r="BU10">
        <f>(SUM(BO$2:BO25)-SUM(AU$2:AU25)/SUM(BP$2:BP25))</f>
        <v>-4.9675589406574012</v>
      </c>
      <c r="BV10">
        <f t="shared" si="0"/>
        <v>-11.641645041952492</v>
      </c>
    </row>
    <row r="11" spans="1:74" x14ac:dyDescent="0.3">
      <c r="A11">
        <v>634</v>
      </c>
      <c r="B11">
        <v>10567</v>
      </c>
      <c r="C11" t="s">
        <v>96</v>
      </c>
      <c r="D11" t="s">
        <v>97</v>
      </c>
      <c r="E11">
        <v>4.3089297439264599E-4</v>
      </c>
      <c r="F11">
        <v>4.3398741436498302E-4</v>
      </c>
      <c r="G11">
        <v>2.1579840505360601E-4</v>
      </c>
      <c r="H11" s="1">
        <v>3.9026674732179399E-5</v>
      </c>
      <c r="I11" s="1">
        <v>8.4948775888139396E-5</v>
      </c>
      <c r="J11" s="1">
        <v>5.26981450252951E-5</v>
      </c>
      <c r="K11" s="1">
        <v>4.9686972075921702E-5</v>
      </c>
      <c r="L11" s="1">
        <v>2.9730345763921199E-5</v>
      </c>
      <c r="M11">
        <v>8.3124358231057797E-4</v>
      </c>
      <c r="N11">
        <v>8.62282480071184E-4</v>
      </c>
      <c r="O11">
        <v>1.0851217747769499E-3</v>
      </c>
      <c r="P11">
        <v>1.2516251722197399E-3</v>
      </c>
      <c r="Q11">
        <v>4.29565042545219E-4</v>
      </c>
      <c r="R11">
        <v>1.79367117287214E-4</v>
      </c>
      <c r="S11">
        <v>1.51773034268183E-4</v>
      </c>
      <c r="T11">
        <v>3.9267293528325497E-4</v>
      </c>
      <c r="U11" s="1">
        <v>4.5811143560671101E-5</v>
      </c>
      <c r="V11" s="1">
        <v>7.2748435908628003E-5</v>
      </c>
      <c r="W11">
        <v>4.8373994870531099E-4</v>
      </c>
      <c r="X11">
        <v>3.5528185693983901E-4</v>
      </c>
      <c r="Y11">
        <v>2.2305605701161599E-3</v>
      </c>
      <c r="Z11">
        <v>1.6674859516718199E-3</v>
      </c>
      <c r="AA11" s="1">
        <v>6.9812901424183197E-5</v>
      </c>
      <c r="AB11">
        <v>1.2803711570036301E-4</v>
      </c>
      <c r="AC11" s="1">
        <v>2.2145451324298001E-5</v>
      </c>
      <c r="AD11" s="1">
        <v>2.2036139268400201E-5</v>
      </c>
      <c r="AE11">
        <v>3.84800384800385E-4</v>
      </c>
      <c r="AF11">
        <v>1.6498473891165099E-4</v>
      </c>
      <c r="AG11" s="1">
        <v>9.0750506690329E-5</v>
      </c>
      <c r="AH11" s="1">
        <v>5.8633831720902998E-5</v>
      </c>
      <c r="AI11">
        <v>9.2722701767466802E-4</v>
      </c>
      <c r="AJ11">
        <v>1.0859311585459501E-3</v>
      </c>
      <c r="AK11">
        <v>2.7076233602539601E-4</v>
      </c>
      <c r="AL11">
        <v>3.6211513355377902E-4</v>
      </c>
      <c r="AM11" s="1">
        <v>1.8249673787081099E-5</v>
      </c>
      <c r="AN11" s="1">
        <v>4.3220067941946797E-5</v>
      </c>
      <c r="AO11">
        <v>5.9086780974056498E-4</v>
      </c>
      <c r="AP11">
        <v>4.6385156749840102E-4</v>
      </c>
      <c r="AQ11" s="1">
        <v>4.4278645516233699E-5</v>
      </c>
      <c r="AR11" s="1">
        <v>7.4462936073569399E-5</v>
      </c>
      <c r="AS11">
        <v>3.3736707004033701E-4</v>
      </c>
      <c r="AT11">
        <v>3.9870461683672601E-4</v>
      </c>
      <c r="AU11">
        <v>1.8553769788679801E-3</v>
      </c>
      <c r="AV11">
        <v>1.9963865403619399E-4</v>
      </c>
      <c r="AW11">
        <v>4.8667609410295499E-4</v>
      </c>
      <c r="AX11" s="1">
        <v>4.0003200256020503E-5</v>
      </c>
      <c r="AY11" s="1">
        <v>6.7490695925490296E-5</v>
      </c>
      <c r="AZ11">
        <v>1.36011243596137E-4</v>
      </c>
      <c r="BA11">
        <v>2.7540306385908498E-4</v>
      </c>
      <c r="BB11">
        <v>1.09424754067865E-4</v>
      </c>
      <c r="BC11">
        <v>1.0404744563521E-4</v>
      </c>
      <c r="BD11">
        <v>3.7014818691207099E-4</v>
      </c>
      <c r="BE11">
        <v>1.29322000023513E-4</v>
      </c>
      <c r="BF11">
        <v>3.22113061684651E-4</v>
      </c>
      <c r="BG11">
        <v>2.3577259732987499E-4</v>
      </c>
      <c r="BH11">
        <v>7.0814612228951E-4</v>
      </c>
      <c r="BI11">
        <v>1.3617912792981499E-3</v>
      </c>
      <c r="BJ11">
        <v>1.8953752843062899E-4</v>
      </c>
      <c r="BK11" s="1">
        <v>8.0572873127939605E-5</v>
      </c>
      <c r="BL11">
        <v>3.3963271148201201E-4</v>
      </c>
      <c r="BM11">
        <v>2.3886301206258199E-4</v>
      </c>
      <c r="BN11">
        <v>3.2139309297025699E-4</v>
      </c>
      <c r="BO11">
        <v>3.74208033859375E-4</v>
      </c>
      <c r="BP11">
        <v>3.1928425346352098E-4</v>
      </c>
      <c r="BQ11" t="s">
        <v>73</v>
      </c>
      <c r="BR11" t="s">
        <v>74</v>
      </c>
      <c r="BS11">
        <v>10</v>
      </c>
      <c r="BT11" t="s">
        <v>98</v>
      </c>
      <c r="BU11">
        <f>(SUM(BO$2:BO26)-SUM(AU$2:AU26)/SUM(BP$2:BP26))</f>
        <v>-4.832123259489058</v>
      </c>
      <c r="BV11">
        <f t="shared" si="0"/>
        <v>-4.6390291063252587</v>
      </c>
    </row>
    <row r="12" spans="1:74" x14ac:dyDescent="0.3">
      <c r="A12">
        <v>655</v>
      </c>
      <c r="B12">
        <v>10586</v>
      </c>
      <c r="C12" t="s">
        <v>99</v>
      </c>
      <c r="D12" t="s">
        <v>100</v>
      </c>
      <c r="E12">
        <v>4.51411687458963E-4</v>
      </c>
      <c r="F12">
        <v>5.7864988581997801E-4</v>
      </c>
      <c r="G12">
        <v>2.74652515522772E-4</v>
      </c>
      <c r="H12">
        <v>4.5856342810310802E-4</v>
      </c>
      <c r="I12" s="1">
        <v>3.3979510355255799E-5</v>
      </c>
      <c r="J12">
        <v>0</v>
      </c>
      <c r="K12" s="1">
        <v>1.9874788830368701E-5</v>
      </c>
      <c r="L12" s="1">
        <v>4.9550576273202102E-5</v>
      </c>
      <c r="M12">
        <v>8.1028786174812601E-4</v>
      </c>
      <c r="N12">
        <v>6.8799134048232798E-4</v>
      </c>
      <c r="O12">
        <v>9.1180371352785105E-4</v>
      </c>
      <c r="P12">
        <v>8.6352434362447399E-4</v>
      </c>
      <c r="Q12">
        <v>3.1074917971356199E-4</v>
      </c>
      <c r="R12">
        <v>2.7377086322785303E-4</v>
      </c>
      <c r="S12">
        <v>1.40932103249027E-4</v>
      </c>
      <c r="T12">
        <v>4.2451128138730297E-4</v>
      </c>
      <c r="U12" s="1">
        <v>5.7263929450838902E-5</v>
      </c>
      <c r="V12" s="1">
        <v>3.6374217954314001E-5</v>
      </c>
      <c r="W12">
        <v>3.1032374067887901E-4</v>
      </c>
      <c r="X12">
        <v>2.7633033317542999E-4</v>
      </c>
      <c r="Y12">
        <v>2.4290426547451398E-3</v>
      </c>
      <c r="Z12">
        <v>2.04339318933195E-3</v>
      </c>
      <c r="AA12">
        <v>1.3962580284836599E-4</v>
      </c>
      <c r="AB12" s="1">
        <v>4.5189570247186999E-5</v>
      </c>
      <c r="AC12">
        <v>0</v>
      </c>
      <c r="AD12">
        <v>0</v>
      </c>
      <c r="AE12" s="1">
        <v>8.4175084175084207E-5</v>
      </c>
      <c r="AF12">
        <v>2.88723293095389E-4</v>
      </c>
      <c r="AG12" s="1">
        <v>6.0500337793552698E-5</v>
      </c>
      <c r="AH12" s="1">
        <v>3.5180299032541803E-5</v>
      </c>
      <c r="AI12">
        <v>6.6913289935285295E-4</v>
      </c>
      <c r="AJ12">
        <v>9.1042713292236095E-4</v>
      </c>
      <c r="AK12">
        <v>4.3882171700667597E-4</v>
      </c>
      <c r="AL12">
        <v>3.6211513355377902E-4</v>
      </c>
      <c r="AM12" s="1">
        <v>2.7374510680621599E-5</v>
      </c>
      <c r="AN12" s="1">
        <v>8.6440135883893593E-6</v>
      </c>
      <c r="AO12">
        <v>1.9695593658018801E-4</v>
      </c>
      <c r="AP12">
        <v>3.6788227767114501E-4</v>
      </c>
      <c r="AQ12" s="1">
        <v>2.2139322758116799E-5</v>
      </c>
      <c r="AR12" s="1">
        <v>7.4462936073569399E-5</v>
      </c>
      <c r="AS12">
        <v>1.83351668500183E-4</v>
      </c>
      <c r="AT12">
        <v>2.27831209620987E-4</v>
      </c>
      <c r="AU12">
        <v>1.3855087829208899E-3</v>
      </c>
      <c r="AV12">
        <v>2.2958445214162399E-4</v>
      </c>
      <c r="AW12">
        <v>3.03024737837689E-4</v>
      </c>
      <c r="AX12" s="1">
        <v>2.00016001280102E-5</v>
      </c>
      <c r="AY12" s="1">
        <v>3.8566111957422997E-5</v>
      </c>
      <c r="AZ12">
        <v>2.4935394659291799E-4</v>
      </c>
      <c r="BA12">
        <v>2.52452808537495E-4</v>
      </c>
      <c r="BB12">
        <v>2.5167693435609E-4</v>
      </c>
      <c r="BC12">
        <v>2.6011861408802402E-4</v>
      </c>
      <c r="BD12">
        <v>2.6803834224667199E-4</v>
      </c>
      <c r="BE12">
        <v>1.0463325456447901E-3</v>
      </c>
      <c r="BF12">
        <v>2.0579445607630501E-4</v>
      </c>
      <c r="BG12">
        <v>3.7330661243896901E-4</v>
      </c>
      <c r="BH12">
        <v>1.0500097675327201E-3</v>
      </c>
      <c r="BI12">
        <v>1.14355549735935E-3</v>
      </c>
      <c r="BJ12">
        <v>2.0068679480890201E-4</v>
      </c>
      <c r="BK12">
        <v>3.6257792907572802E-4</v>
      </c>
      <c r="BL12">
        <v>1.9407583513257799E-4</v>
      </c>
      <c r="BM12">
        <v>4.4515379520753898E-4</v>
      </c>
      <c r="BN12">
        <v>1.8991410039151499E-4</v>
      </c>
      <c r="BO12">
        <v>2.5807450610991402E-4</v>
      </c>
      <c r="BP12">
        <v>2.9555486199769898E-4</v>
      </c>
      <c r="BQ12" t="s">
        <v>73</v>
      </c>
      <c r="BR12" t="s">
        <v>74</v>
      </c>
      <c r="BS12">
        <v>11</v>
      </c>
      <c r="BT12" t="s">
        <v>101</v>
      </c>
      <c r="BU12">
        <f>(SUM(BO$2:BO27)-SUM(AU$2:AU27)/SUM(BP$2:BP27))</f>
        <v>-4.6845967951837091</v>
      </c>
      <c r="BV12">
        <f t="shared" si="0"/>
        <v>-3.8146362038860775</v>
      </c>
    </row>
    <row r="13" spans="1:74" x14ac:dyDescent="0.3">
      <c r="A13">
        <v>683</v>
      </c>
      <c r="B13">
        <v>10610</v>
      </c>
      <c r="C13" t="s">
        <v>102</v>
      </c>
      <c r="D13" t="s">
        <v>103</v>
      </c>
      <c r="E13">
        <v>2.3596520026264E-4</v>
      </c>
      <c r="F13">
        <v>2.78991909234632E-4</v>
      </c>
      <c r="G13">
        <v>3.72742699638047E-4</v>
      </c>
      <c r="H13">
        <v>4.0978008468788398E-4</v>
      </c>
      <c r="I13" s="1">
        <v>3.3979510355255799E-5</v>
      </c>
      <c r="J13" s="1">
        <v>5.26981450252951E-5</v>
      </c>
      <c r="K13" s="1">
        <v>9.9373944151843403E-6</v>
      </c>
      <c r="L13" s="1">
        <v>1.9820230509280802E-5</v>
      </c>
      <c r="M13">
        <v>6.3565685706102996E-4</v>
      </c>
      <c r="N13">
        <v>1.55944703842661E-4</v>
      </c>
      <c r="O13">
        <v>7.0080781287677795E-4</v>
      </c>
      <c r="P13">
        <v>8.2471426076494701E-4</v>
      </c>
      <c r="Q13">
        <v>7.58593585771343E-4</v>
      </c>
      <c r="R13">
        <v>2.7377086322785303E-4</v>
      </c>
      <c r="S13">
        <v>1.08409310191559E-4</v>
      </c>
      <c r="T13">
        <v>3.7144737121388999E-4</v>
      </c>
      <c r="U13" s="1">
        <v>1.1452785890167801E-5</v>
      </c>
      <c r="V13" s="1">
        <v>6.06236965905233E-5</v>
      </c>
      <c r="W13">
        <v>2.9206940299188601E-4</v>
      </c>
      <c r="X13">
        <v>4.0462655929259401E-4</v>
      </c>
      <c r="Y13">
        <v>1.80524181733977E-3</v>
      </c>
      <c r="Z13">
        <v>1.2626627726532299E-3</v>
      </c>
      <c r="AA13" s="1">
        <v>7.7569890471314594E-5</v>
      </c>
      <c r="AB13" s="1">
        <v>9.7910735535571702E-5</v>
      </c>
      <c r="AC13" s="1">
        <v>4.4290902648596003E-5</v>
      </c>
      <c r="AD13" s="1">
        <v>1.1018069634200101E-5</v>
      </c>
      <c r="AE13">
        <v>1.3227513227513201E-4</v>
      </c>
      <c r="AF13">
        <v>4.1246184727912699E-4</v>
      </c>
      <c r="AG13" s="1">
        <v>1.0083389632258799E-5</v>
      </c>
      <c r="AH13" s="1">
        <v>3.5180299032541803E-5</v>
      </c>
      <c r="AI13">
        <v>6.30896733675547E-4</v>
      </c>
      <c r="AJ13">
        <v>1.23949718096659E-3</v>
      </c>
      <c r="AK13">
        <v>2.0540591008823099E-4</v>
      </c>
      <c r="AL13">
        <v>1.5246952991738099E-4</v>
      </c>
      <c r="AM13" s="1">
        <v>3.6499347574162103E-5</v>
      </c>
      <c r="AN13" s="1">
        <v>6.9152108707114902E-5</v>
      </c>
      <c r="AO13">
        <v>2.4072392248689699E-4</v>
      </c>
      <c r="AP13">
        <v>2.0793346129238601E-4</v>
      </c>
      <c r="AQ13" s="1">
        <v>4.4278645516233699E-5</v>
      </c>
      <c r="AR13" s="1">
        <v>2.48209786911898E-5</v>
      </c>
      <c r="AS13">
        <v>1.83351668500183E-4</v>
      </c>
      <c r="AT13">
        <v>1.6273657830070501E-4</v>
      </c>
      <c r="AU13">
        <v>1.77104166164671E-3</v>
      </c>
      <c r="AV13">
        <v>1.7967478863257499E-4</v>
      </c>
      <c r="AW13">
        <v>2.2956419533158299E-4</v>
      </c>
      <c r="AX13" s="1">
        <v>1.00008000640051E-5</v>
      </c>
      <c r="AY13" s="1">
        <v>1.9283055978711499E-5</v>
      </c>
      <c r="AZ13">
        <v>4.7603935258648099E-4</v>
      </c>
      <c r="BA13">
        <v>2.6392793619829002E-4</v>
      </c>
      <c r="BB13">
        <v>1.64137131101798E-4</v>
      </c>
      <c r="BC13" s="1">
        <v>9.1041514930808494E-5</v>
      </c>
      <c r="BD13">
        <v>2.80802072829847E-4</v>
      </c>
      <c r="BE13">
        <v>2.4688745459034301E-4</v>
      </c>
      <c r="BF13">
        <v>1.4316136074873399E-4</v>
      </c>
      <c r="BG13">
        <v>4.0277818710520401E-4</v>
      </c>
      <c r="BH13">
        <v>5.5349352086996202E-4</v>
      </c>
      <c r="BI13">
        <v>6.9835450220418101E-4</v>
      </c>
      <c r="BJ13">
        <v>4.4597065513089199E-4</v>
      </c>
      <c r="BK13">
        <v>0</v>
      </c>
      <c r="BL13">
        <v>4.3667062904830098E-4</v>
      </c>
      <c r="BM13">
        <v>1.19431506031291E-4</v>
      </c>
      <c r="BN13">
        <v>3.3600186992345E-4</v>
      </c>
      <c r="BO13">
        <v>3.3549685794288803E-4</v>
      </c>
      <c r="BP13">
        <v>2.2935962178674199E-4</v>
      </c>
      <c r="BQ13" t="s">
        <v>73</v>
      </c>
      <c r="BR13" t="s">
        <v>74</v>
      </c>
      <c r="BS13">
        <v>12</v>
      </c>
      <c r="BT13" t="s">
        <v>104</v>
      </c>
      <c r="BU13">
        <f>(SUM(BO$2:BO28)-SUM(AU$2:AU28)/SUM(BP$2:BP28))</f>
        <v>-4.5411425230746589</v>
      </c>
      <c r="BV13">
        <f t="shared" si="0"/>
        <v>-6.2589255794927494</v>
      </c>
    </row>
    <row r="14" spans="1:74" x14ac:dyDescent="0.3">
      <c r="A14">
        <v>699</v>
      </c>
      <c r="B14">
        <v>10625</v>
      </c>
      <c r="C14" t="s">
        <v>105</v>
      </c>
      <c r="D14" t="s">
        <v>106</v>
      </c>
      <c r="E14">
        <v>8.92564018384767E-4</v>
      </c>
      <c r="F14">
        <v>6.5098112154747501E-4</v>
      </c>
      <c r="G14">
        <v>9.8090184115275591E-4</v>
      </c>
      <c r="H14">
        <v>1.1122602298671101E-3</v>
      </c>
      <c r="I14">
        <v>1.01938531065767E-4</v>
      </c>
      <c r="J14">
        <v>2.0200955593029801E-4</v>
      </c>
      <c r="K14">
        <v>1.3912352181258099E-4</v>
      </c>
      <c r="L14" s="1">
        <v>6.9370806782482897E-5</v>
      </c>
      <c r="M14">
        <v>1.90697057118309E-3</v>
      </c>
      <c r="N14">
        <v>1.38515589883775E-3</v>
      </c>
      <c r="O14">
        <v>2.4264528574873402E-3</v>
      </c>
      <c r="P14">
        <v>2.2218772437079199E-3</v>
      </c>
      <c r="Q14">
        <v>9.5966658440953105E-4</v>
      </c>
      <c r="R14">
        <v>8.02431840495431E-4</v>
      </c>
      <c r="S14">
        <v>1.06241123987728E-3</v>
      </c>
      <c r="T14">
        <v>7.7473308853182802E-4</v>
      </c>
      <c r="U14">
        <v>1.4888621657218099E-4</v>
      </c>
      <c r="V14">
        <v>2.1824530772588399E-4</v>
      </c>
      <c r="W14">
        <v>5.1112145523580003E-4</v>
      </c>
      <c r="X14">
        <v>6.21743249644718E-4</v>
      </c>
      <c r="Y14">
        <v>5.0754704497982103E-3</v>
      </c>
      <c r="Z14">
        <v>4.2699206739342096E-3</v>
      </c>
      <c r="AA14">
        <v>2.01681715225418E-4</v>
      </c>
      <c r="AB14">
        <v>1.2803711570036301E-4</v>
      </c>
      <c r="AC14">
        <v>1.43945433607937E-4</v>
      </c>
      <c r="AD14">
        <v>1.3221683561040099E-4</v>
      </c>
      <c r="AE14">
        <v>9.7402597402597403E-4</v>
      </c>
      <c r="AF14">
        <v>8.9366733577144104E-4</v>
      </c>
      <c r="AG14" s="1">
        <v>7.0583727425811506E-5</v>
      </c>
      <c r="AH14" s="1">
        <v>8.2087364409264105E-5</v>
      </c>
      <c r="AI14">
        <v>2.0934300708324999E-3</v>
      </c>
      <c r="AJ14">
        <v>1.9744202882653601E-3</v>
      </c>
      <c r="AK14">
        <v>5.4152467205079104E-4</v>
      </c>
      <c r="AL14">
        <v>6.3846615652903102E-4</v>
      </c>
      <c r="AM14" s="1">
        <v>7.2998695148324206E-5</v>
      </c>
      <c r="AN14" s="1">
        <v>6.9152108707114902E-5</v>
      </c>
      <c r="AO14">
        <v>1.0066636758542999E-3</v>
      </c>
      <c r="AP14">
        <v>7.1976967370441505E-4</v>
      </c>
      <c r="AQ14">
        <v>1.99253904823051E-4</v>
      </c>
      <c r="AR14" s="1">
        <v>9.9283914764759199E-5</v>
      </c>
      <c r="AS14">
        <v>6.0139347268060102E-4</v>
      </c>
      <c r="AT14">
        <v>8.6250386499373498E-4</v>
      </c>
      <c r="AU14">
        <v>4.1685742512228598E-3</v>
      </c>
      <c r="AV14">
        <v>8.1851848154839704E-4</v>
      </c>
      <c r="AW14">
        <v>6.42779746928431E-4</v>
      </c>
      <c r="AX14" s="1">
        <v>6.0004800384030703E-5</v>
      </c>
      <c r="AY14">
        <v>1.7354750380840401E-4</v>
      </c>
      <c r="AZ14">
        <v>6.6872194768100805E-4</v>
      </c>
      <c r="BA14">
        <v>8.2620919157725596E-4</v>
      </c>
      <c r="BB14">
        <v>3.5015921301716901E-4</v>
      </c>
      <c r="BC14">
        <v>5.0072833211944705E-4</v>
      </c>
      <c r="BD14">
        <v>4.5949430099429499E-4</v>
      </c>
      <c r="BE14">
        <v>1.0816021820148399E-3</v>
      </c>
      <c r="BF14">
        <v>7.6949231402444499E-4</v>
      </c>
      <c r="BG14">
        <v>1.1100959790948299E-3</v>
      </c>
      <c r="BH14">
        <v>2.0756007032623602E-3</v>
      </c>
      <c r="BI14">
        <v>2.4878879141023999E-3</v>
      </c>
      <c r="BJ14">
        <v>7.0240378183115504E-4</v>
      </c>
      <c r="BK14">
        <v>7.3522746729244896E-4</v>
      </c>
      <c r="BL14">
        <v>7.5204386113874005E-4</v>
      </c>
      <c r="BM14">
        <v>6.8401680727012105E-4</v>
      </c>
      <c r="BN14">
        <v>7.8887395547244795E-4</v>
      </c>
      <c r="BO14">
        <v>4.51630385692349E-4</v>
      </c>
      <c r="BP14">
        <v>6.4584461472567696E-4</v>
      </c>
      <c r="BQ14" t="s">
        <v>73</v>
      </c>
      <c r="BR14" t="s">
        <v>74</v>
      </c>
      <c r="BS14">
        <v>13</v>
      </c>
      <c r="BT14" t="s">
        <v>81</v>
      </c>
      <c r="BU14">
        <f>(SUM(BO$2:BO29)-SUM(AU$2:AU29)/SUM(BP$2:BP29))</f>
        <v>-4.3856718986290266</v>
      </c>
      <c r="BV14">
        <f t="shared" si="0"/>
        <v>-5.7551673897742202</v>
      </c>
    </row>
    <row r="15" spans="1:74" x14ac:dyDescent="0.3">
      <c r="A15">
        <v>727</v>
      </c>
      <c r="B15">
        <v>10650</v>
      </c>
      <c r="C15" t="s">
        <v>107</v>
      </c>
      <c r="D15" t="s">
        <v>108</v>
      </c>
      <c r="E15" s="1">
        <v>3.0778069599474698E-5</v>
      </c>
      <c r="F15" s="1">
        <v>7.2331235727497197E-5</v>
      </c>
      <c r="G15">
        <v>2.1579840505360601E-4</v>
      </c>
      <c r="H15" s="1">
        <v>5.8540012098269203E-5</v>
      </c>
      <c r="I15">
        <v>0</v>
      </c>
      <c r="J15" s="1">
        <v>1.7566048341764999E-5</v>
      </c>
      <c r="K15" s="1">
        <v>1.9874788830368701E-5</v>
      </c>
      <c r="L15" s="1">
        <v>9.9101152546404093E-6</v>
      </c>
      <c r="M15">
        <v>1.60660524312128E-4</v>
      </c>
      <c r="N15">
        <v>3.1188940768532201E-4</v>
      </c>
      <c r="O15">
        <v>1.13033518205932E-4</v>
      </c>
      <c r="P15">
        <v>3.7839830788038699E-4</v>
      </c>
      <c r="Q15" s="1">
        <v>9.1396817562812497E-5</v>
      </c>
      <c r="R15">
        <v>0</v>
      </c>
      <c r="S15">
        <v>1.08409310191559E-4</v>
      </c>
      <c r="T15">
        <v>0</v>
      </c>
      <c r="U15">
        <v>0</v>
      </c>
      <c r="V15">
        <v>0</v>
      </c>
      <c r="W15" s="1">
        <v>7.3017350747971502E-5</v>
      </c>
      <c r="X15" s="1">
        <v>4.9344702352755403E-5</v>
      </c>
      <c r="Y15">
        <v>6.6160694876326795E-4</v>
      </c>
      <c r="Z15">
        <v>4.9157100309400595E-4</v>
      </c>
      <c r="AA15" s="1">
        <v>2.3270967141394401E-5</v>
      </c>
      <c r="AB15" s="1">
        <v>1.50631900823956E-5</v>
      </c>
      <c r="AC15" s="1">
        <v>1.1072725662149001E-5</v>
      </c>
      <c r="AD15" s="1">
        <v>2.2036139268400201E-5</v>
      </c>
      <c r="AE15" s="1">
        <v>2.4050024050024001E-5</v>
      </c>
      <c r="AF15">
        <v>0</v>
      </c>
      <c r="AG15">
        <v>0</v>
      </c>
      <c r="AH15" s="1">
        <v>1.1726766344180599E-5</v>
      </c>
      <c r="AI15">
        <v>2.1985795264450899E-4</v>
      </c>
      <c r="AJ15">
        <v>1.31628019217691E-4</v>
      </c>
      <c r="AK15" s="1">
        <v>6.5356425937164502E-5</v>
      </c>
      <c r="AL15">
        <v>1.4294018429754401E-4</v>
      </c>
      <c r="AM15">
        <v>0</v>
      </c>
      <c r="AN15">
        <v>0</v>
      </c>
      <c r="AO15" s="1">
        <v>7.6593975336739897E-5</v>
      </c>
      <c r="AP15" s="1">
        <v>7.9974408189379396E-5</v>
      </c>
      <c r="AQ15" s="1">
        <v>1.1069661379058399E-5</v>
      </c>
      <c r="AR15" s="1">
        <v>1.24104893455949E-5</v>
      </c>
      <c r="AS15" s="1">
        <v>5.8672533920058702E-5</v>
      </c>
      <c r="AT15" s="1">
        <v>1.6273657830070501E-5</v>
      </c>
      <c r="AU15">
        <v>3.1324546396472398E-4</v>
      </c>
      <c r="AV15" s="1">
        <v>4.99096635090486E-5</v>
      </c>
      <c r="AW15" s="1">
        <v>9.1825678132632993E-6</v>
      </c>
      <c r="AX15">
        <v>0</v>
      </c>
      <c r="AY15">
        <v>0</v>
      </c>
      <c r="AZ15" s="1">
        <v>1.1334270299678101E-5</v>
      </c>
      <c r="BA15">
        <v>2.0655229789431399E-4</v>
      </c>
      <c r="BB15" s="1">
        <v>5.4712377033932599E-5</v>
      </c>
      <c r="BC15" s="1">
        <v>5.2023722817604802E-5</v>
      </c>
      <c r="BD15">
        <v>1.7869222816444799E-4</v>
      </c>
      <c r="BE15" s="1">
        <v>4.7026181826732002E-5</v>
      </c>
      <c r="BF15" s="1">
        <v>3.5790340187183498E-5</v>
      </c>
      <c r="BG15" s="1">
        <v>5.8943149332468803E-5</v>
      </c>
      <c r="BH15">
        <v>2.4418831803086499E-4</v>
      </c>
      <c r="BI15">
        <v>1.7458862555104501E-4</v>
      </c>
      <c r="BJ15" s="1">
        <v>6.6895598269633896E-5</v>
      </c>
      <c r="BK15" s="1">
        <v>3.0214827422977399E-5</v>
      </c>
      <c r="BL15">
        <v>0</v>
      </c>
      <c r="BM15" s="1">
        <v>7.60018674744579E-5</v>
      </c>
      <c r="BN15">
        <v>0</v>
      </c>
      <c r="BO15">
        <v>0</v>
      </c>
      <c r="BP15" s="1">
        <v>4.9931108432288803E-5</v>
      </c>
      <c r="BQ15" t="s">
        <v>73</v>
      </c>
      <c r="BR15" t="s">
        <v>74</v>
      </c>
      <c r="BS15">
        <v>14</v>
      </c>
      <c r="BT15" t="s">
        <v>104</v>
      </c>
      <c r="BU15">
        <f>(SUM(BO$2:BO30)-SUM(AU$2:AU30)/SUM(BP$2:BP30))</f>
        <v>-4.3419729341452644</v>
      </c>
      <c r="BV15">
        <f t="shared" si="0"/>
        <v>-6.2735531775649198</v>
      </c>
    </row>
    <row r="16" spans="1:74" x14ac:dyDescent="0.3">
      <c r="A16">
        <v>738</v>
      </c>
      <c r="B16">
        <v>10660</v>
      </c>
      <c r="C16" t="s">
        <v>109</v>
      </c>
      <c r="D16" t="s">
        <v>110</v>
      </c>
      <c r="E16">
        <v>1.7440906106369001E-4</v>
      </c>
      <c r="F16">
        <v>1.2399640410428101E-4</v>
      </c>
      <c r="G16" s="1">
        <v>2.94270552345827E-5</v>
      </c>
      <c r="H16" s="1">
        <v>4.8783343415224301E-5</v>
      </c>
      <c r="I16" s="1">
        <v>8.4948775888139396E-6</v>
      </c>
      <c r="J16">
        <v>0</v>
      </c>
      <c r="K16">
        <v>0</v>
      </c>
      <c r="L16">
        <v>0</v>
      </c>
      <c r="M16">
        <v>1.11763842999742E-4</v>
      </c>
      <c r="N16">
        <v>0</v>
      </c>
      <c r="O16">
        <v>1.6578249336870001E-4</v>
      </c>
      <c r="P16">
        <v>2.2315797644228001E-4</v>
      </c>
      <c r="Q16" s="1">
        <v>9.1396817562812507E-6</v>
      </c>
      <c r="R16" s="1">
        <v>9.4403745940638902E-6</v>
      </c>
      <c r="S16" s="1">
        <v>6.5045586114935596E-5</v>
      </c>
      <c r="T16" s="1">
        <v>1.0612782034682599E-5</v>
      </c>
      <c r="U16" s="1">
        <v>1.1452785890167801E-5</v>
      </c>
      <c r="V16">
        <v>0</v>
      </c>
      <c r="W16" s="1">
        <v>2.73815065304893E-5</v>
      </c>
      <c r="X16" s="1">
        <v>6.9082583293857605E-5</v>
      </c>
      <c r="Y16">
        <v>4.3477028061586199E-4</v>
      </c>
      <c r="Z16">
        <v>2.6988211934572898E-4</v>
      </c>
      <c r="AA16" s="1">
        <v>3.10279561885259E-5</v>
      </c>
      <c r="AB16" s="1">
        <v>3.0126380164791299E-5</v>
      </c>
      <c r="AC16" s="1">
        <v>3.3218176986447002E-5</v>
      </c>
      <c r="AD16" s="1">
        <v>1.1018069634200101E-5</v>
      </c>
      <c r="AE16">
        <v>1.2025012025012E-4</v>
      </c>
      <c r="AF16" s="1">
        <v>8.2492369455825304E-5</v>
      </c>
      <c r="AG16" s="1">
        <v>1.0083389632258799E-5</v>
      </c>
      <c r="AH16">
        <v>0</v>
      </c>
      <c r="AI16">
        <v>2.1985795264450899E-4</v>
      </c>
      <c r="AJ16" s="1">
        <v>1.09690016014742E-5</v>
      </c>
      <c r="AK16">
        <v>0</v>
      </c>
      <c r="AL16">
        <v>1.14352147438035E-4</v>
      </c>
      <c r="AM16">
        <v>0</v>
      </c>
      <c r="AN16">
        <v>0</v>
      </c>
      <c r="AO16" s="1">
        <v>8.75359718134171E-5</v>
      </c>
      <c r="AP16">
        <v>1.43953934740883E-4</v>
      </c>
      <c r="AQ16">
        <v>0</v>
      </c>
      <c r="AR16">
        <v>0</v>
      </c>
      <c r="AS16" s="1">
        <v>4.4004400440043999E-5</v>
      </c>
      <c r="AT16">
        <v>0</v>
      </c>
      <c r="AU16">
        <v>3.49389171345269E-4</v>
      </c>
      <c r="AV16" s="1">
        <v>9.9819327018097203E-6</v>
      </c>
      <c r="AW16" s="1">
        <v>1.8365135626526599E-5</v>
      </c>
      <c r="AX16" s="1">
        <v>1.00008000640051E-5</v>
      </c>
      <c r="AY16" s="1">
        <v>9.6415279893557493E-6</v>
      </c>
      <c r="AZ16" s="1">
        <v>3.4002810899034299E-5</v>
      </c>
      <c r="BA16" s="1">
        <v>2.2950255321590498E-5</v>
      </c>
      <c r="BB16" s="1">
        <v>1.09424754067865E-5</v>
      </c>
      <c r="BC16" s="1">
        <v>1.9508896056601799E-5</v>
      </c>
      <c r="BD16" s="1">
        <v>3.82911917495246E-5</v>
      </c>
      <c r="BE16" s="1">
        <v>2.3513090913366001E-5</v>
      </c>
      <c r="BF16">
        <v>1.25266190655142E-4</v>
      </c>
      <c r="BG16" s="1">
        <v>1.96477164441563E-5</v>
      </c>
      <c r="BH16">
        <v>3.09305202839096E-4</v>
      </c>
      <c r="BI16">
        <v>1.6585919427349299E-4</v>
      </c>
      <c r="BJ16">
        <v>0</v>
      </c>
      <c r="BK16">
        <v>1.41002527973894E-4</v>
      </c>
      <c r="BL16" s="1">
        <v>3.6389219087358403E-5</v>
      </c>
      <c r="BM16">
        <v>1.9543337350574899E-4</v>
      </c>
      <c r="BN16" s="1">
        <v>7.3043884765967398E-5</v>
      </c>
      <c r="BO16" s="1">
        <v>5.1614901221982801E-5</v>
      </c>
      <c r="BP16" s="1">
        <v>5.7406006847767998E-5</v>
      </c>
      <c r="BQ16" t="s">
        <v>73</v>
      </c>
      <c r="BR16" t="s">
        <v>74</v>
      </c>
      <c r="BS16">
        <v>15</v>
      </c>
      <c r="BT16" t="s">
        <v>111</v>
      </c>
      <c r="BU16">
        <f>(SUM(BO$2:BO31)-SUM(AU$2:AU31)/SUM(BP$2:BP31))</f>
        <v>-4.1456429395582566</v>
      </c>
      <c r="BV16">
        <f t="shared" si="0"/>
        <v>-5.1871622235097856</v>
      </c>
    </row>
    <row r="17" spans="1:74" x14ac:dyDescent="0.3">
      <c r="A17">
        <v>780</v>
      </c>
      <c r="B17">
        <v>10699</v>
      </c>
      <c r="C17" t="s">
        <v>112</v>
      </c>
      <c r="D17" t="s">
        <v>113</v>
      </c>
      <c r="E17">
        <v>1.5389034799737401E-4</v>
      </c>
      <c r="F17">
        <v>2.89324942909989E-4</v>
      </c>
      <c r="G17">
        <v>5.7873208628012604E-4</v>
      </c>
      <c r="H17">
        <v>3.3172673522352498E-4</v>
      </c>
      <c r="I17" s="1">
        <v>8.4948775888139396E-6</v>
      </c>
      <c r="J17" s="1">
        <v>1.7566048341764999E-5</v>
      </c>
      <c r="K17" s="1">
        <v>3.9749577660737402E-5</v>
      </c>
      <c r="L17" s="1">
        <v>1.9820230509280802E-5</v>
      </c>
      <c r="M17">
        <v>6.7756829818593301E-4</v>
      </c>
      <c r="N17">
        <v>1.0732664911524299E-3</v>
      </c>
      <c r="O17">
        <v>7.5355678803954698E-4</v>
      </c>
      <c r="P17">
        <v>7.5679661576077495E-4</v>
      </c>
      <c r="Q17">
        <v>1.4623490810050001E-4</v>
      </c>
      <c r="R17">
        <v>1.79367117287214E-4</v>
      </c>
      <c r="S17">
        <v>4.0111444770876898E-4</v>
      </c>
      <c r="T17">
        <v>2.44093986797699E-4</v>
      </c>
      <c r="U17" s="1">
        <v>3.4358357670503301E-5</v>
      </c>
      <c r="V17" s="1">
        <v>7.2748435908628003E-5</v>
      </c>
      <c r="W17">
        <v>2.9206940299188601E-4</v>
      </c>
      <c r="X17">
        <v>1.3816516658771499E-4</v>
      </c>
      <c r="Y17">
        <v>1.92811167925295E-3</v>
      </c>
      <c r="Z17">
        <v>1.81206565846418E-3</v>
      </c>
      <c r="AA17" s="1">
        <v>6.9812901424183197E-5</v>
      </c>
      <c r="AB17" s="1">
        <v>1.50631900823956E-5</v>
      </c>
      <c r="AC17" s="1">
        <v>1.1072725662149001E-5</v>
      </c>
      <c r="AD17" s="1">
        <v>1.1018069634200101E-5</v>
      </c>
      <c r="AE17">
        <v>4.0885040885040898E-4</v>
      </c>
      <c r="AF17" s="1">
        <v>4.1246184727912699E-5</v>
      </c>
      <c r="AG17" s="1">
        <v>3.0250168896776298E-5</v>
      </c>
      <c r="AH17" s="1">
        <v>5.8633831720902998E-5</v>
      </c>
      <c r="AI17">
        <v>6.7869194077217895E-4</v>
      </c>
      <c r="AJ17">
        <v>1.15174516815479E-3</v>
      </c>
      <c r="AK17">
        <v>1.1203958732085301E-4</v>
      </c>
      <c r="AL17">
        <v>1.61998875537217E-4</v>
      </c>
      <c r="AM17" s="1">
        <v>2.7374510680621599E-5</v>
      </c>
      <c r="AN17" s="1">
        <v>8.6440135883893593E-6</v>
      </c>
      <c r="AO17">
        <v>5.6898381678721101E-4</v>
      </c>
      <c r="AP17">
        <v>2.2392834293026199E-4</v>
      </c>
      <c r="AQ17" s="1">
        <v>4.4278645516233699E-5</v>
      </c>
      <c r="AR17" s="1">
        <v>1.24104893455949E-5</v>
      </c>
      <c r="AS17">
        <v>1.17345067840117E-4</v>
      </c>
      <c r="AT17">
        <v>1.95283893960846E-4</v>
      </c>
      <c r="AU17">
        <v>1.6023710272041599E-3</v>
      </c>
      <c r="AV17">
        <v>1.69692855930765E-4</v>
      </c>
      <c r="AW17">
        <v>4.5912839066316501E-4</v>
      </c>
      <c r="AX17" s="1">
        <v>4.0003200256020503E-5</v>
      </c>
      <c r="AY17" s="1">
        <v>8.6773751904201801E-5</v>
      </c>
      <c r="AZ17">
        <v>2.6068821689259597E-4</v>
      </c>
      <c r="BA17">
        <v>2.0655229789431399E-4</v>
      </c>
      <c r="BB17">
        <v>2.07907032728944E-4</v>
      </c>
      <c r="BC17">
        <v>1.1055041098741E-4</v>
      </c>
      <c r="BD17">
        <v>3.0632953399619599E-4</v>
      </c>
      <c r="BE17" s="1">
        <v>9.4052363653464099E-5</v>
      </c>
      <c r="BF17">
        <v>4.0264132710581398E-4</v>
      </c>
      <c r="BG17">
        <v>3.34011179550657E-4</v>
      </c>
      <c r="BH17">
        <v>4.6395780425864398E-4</v>
      </c>
      <c r="BI17">
        <v>9.3404914669809296E-4</v>
      </c>
      <c r="BJ17">
        <v>2.45283860321991E-4</v>
      </c>
      <c r="BK17">
        <v>2.4171861938381901E-4</v>
      </c>
      <c r="BL17" s="1">
        <v>9.7037917566288994E-5</v>
      </c>
      <c r="BM17">
        <v>3.2572228917624802E-4</v>
      </c>
      <c r="BN17">
        <v>3.2139309297025699E-4</v>
      </c>
      <c r="BO17">
        <v>3.2259313263739199E-4</v>
      </c>
      <c r="BP17">
        <v>2.1038962074245801E-4</v>
      </c>
      <c r="BQ17" t="s">
        <v>73</v>
      </c>
      <c r="BR17" t="s">
        <v>74</v>
      </c>
      <c r="BS17">
        <v>16</v>
      </c>
      <c r="BT17" t="s">
        <v>84</v>
      </c>
      <c r="BU17">
        <f>(SUM(BO2:BO32)-SUM(AU2:AU32)/SUM(BP2:BP32))</f>
        <v>-3.986685525643495</v>
      </c>
      <c r="BV17">
        <f t="shared" si="0"/>
        <v>-6.0828946316385482</v>
      </c>
    </row>
    <row r="18" spans="1:74" x14ac:dyDescent="0.3">
      <c r="A18">
        <v>783</v>
      </c>
      <c r="B18">
        <v>10700</v>
      </c>
      <c r="C18" t="s">
        <v>114</v>
      </c>
      <c r="D18" t="s">
        <v>115</v>
      </c>
      <c r="E18">
        <v>3.7959619172685499E-4</v>
      </c>
      <c r="F18">
        <v>3.5132314496212901E-4</v>
      </c>
      <c r="G18" s="1">
        <v>1.9618036823055101E-5</v>
      </c>
      <c r="H18">
        <v>6.2442679571487103E-4</v>
      </c>
      <c r="I18" s="1">
        <v>4.2474387944069698E-5</v>
      </c>
      <c r="J18" s="1">
        <v>4.39151208544126E-5</v>
      </c>
      <c r="K18" s="1">
        <v>9.9373944151843403E-6</v>
      </c>
      <c r="L18" s="1">
        <v>9.9101152546404093E-6</v>
      </c>
      <c r="M18">
        <v>7.7536166081070695E-4</v>
      </c>
      <c r="N18">
        <v>1.2383844128681901E-3</v>
      </c>
      <c r="O18">
        <v>1.5372558476006799E-3</v>
      </c>
      <c r="P18">
        <v>1.58151087652572E-3</v>
      </c>
      <c r="Q18">
        <v>6.1235867767084405E-4</v>
      </c>
      <c r="R18">
        <v>4.72018729703195E-4</v>
      </c>
      <c r="S18">
        <v>1.51773034268183E-4</v>
      </c>
      <c r="T18">
        <v>2.7593233290174702E-4</v>
      </c>
      <c r="U18">
        <v>1.0307507301151E-4</v>
      </c>
      <c r="V18">
        <v>1.57621611135361E-4</v>
      </c>
      <c r="W18">
        <v>4.28976935644332E-4</v>
      </c>
      <c r="X18">
        <v>6.5135007105637105E-4</v>
      </c>
      <c r="Y18">
        <v>3.77115960795063E-3</v>
      </c>
      <c r="Z18">
        <v>2.7566530761742301E-3</v>
      </c>
      <c r="AA18" s="1">
        <v>9.3083868565577605E-5</v>
      </c>
      <c r="AB18" s="1">
        <v>4.5189570247186999E-5</v>
      </c>
      <c r="AC18" s="1">
        <v>8.8581805297192006E-5</v>
      </c>
      <c r="AD18" s="1">
        <v>8.8144557073600697E-5</v>
      </c>
      <c r="AE18">
        <v>2.40500240500241E-4</v>
      </c>
      <c r="AF18">
        <v>3.57466934308576E-4</v>
      </c>
      <c r="AG18" s="1">
        <v>9.0750506690329E-5</v>
      </c>
      <c r="AH18" s="1">
        <v>8.2087364409264105E-5</v>
      </c>
      <c r="AI18">
        <v>1.0801716803838901E-3</v>
      </c>
      <c r="AJ18">
        <v>1.14077616655332E-3</v>
      </c>
      <c r="AK18">
        <v>2.1474254236496899E-4</v>
      </c>
      <c r="AL18">
        <v>2.95409714214925E-4</v>
      </c>
      <c r="AM18" s="1">
        <v>4.5624184467702597E-5</v>
      </c>
      <c r="AN18" s="1">
        <v>3.4576054353557397E-5</v>
      </c>
      <c r="AO18">
        <v>2.07897933056866E-4</v>
      </c>
      <c r="AP18">
        <v>7.3576455534229003E-4</v>
      </c>
      <c r="AQ18" s="1">
        <v>6.6417968274350495E-5</v>
      </c>
      <c r="AR18" s="1">
        <v>6.2052446727974499E-5</v>
      </c>
      <c r="AS18">
        <v>3.6670333700036703E-4</v>
      </c>
      <c r="AT18">
        <v>4.8820973490211402E-4</v>
      </c>
      <c r="AU18">
        <v>3.31317317654996E-3</v>
      </c>
      <c r="AV18">
        <v>5.8893402940677405E-4</v>
      </c>
      <c r="AW18">
        <v>3.8566784815705898E-4</v>
      </c>
      <c r="AX18" s="1">
        <v>7.0005600448035793E-5</v>
      </c>
      <c r="AY18">
        <v>1.25339863861625E-4</v>
      </c>
      <c r="AZ18">
        <v>3.7403091988937802E-4</v>
      </c>
      <c r="BA18">
        <v>1.72126914911928E-4</v>
      </c>
      <c r="BB18">
        <v>1.7507960650858399E-4</v>
      </c>
      <c r="BC18">
        <v>2.6011861408802402E-4</v>
      </c>
      <c r="BD18">
        <v>4.3396683982794502E-4</v>
      </c>
      <c r="BE18">
        <v>7.2890581831434604E-4</v>
      </c>
      <c r="BF18">
        <v>5.8159302804173195E-4</v>
      </c>
      <c r="BG18">
        <v>3.83130470661047E-4</v>
      </c>
      <c r="BH18">
        <v>1.4488506869831299E-3</v>
      </c>
      <c r="BI18">
        <v>1.49273274846144E-3</v>
      </c>
      <c r="BJ18">
        <v>3.56776524104714E-4</v>
      </c>
      <c r="BK18" s="1">
        <v>7.0501263986947206E-5</v>
      </c>
      <c r="BL18">
        <v>2.66854273307295E-4</v>
      </c>
      <c r="BM18" s="1">
        <v>3.2572228917624798E-5</v>
      </c>
      <c r="BN18">
        <v>2.9217553906387003E-4</v>
      </c>
      <c r="BO18">
        <v>3.8711175916487098E-4</v>
      </c>
      <c r="BP18">
        <v>3.2047699716458299E-4</v>
      </c>
      <c r="BQ18" t="s">
        <v>73</v>
      </c>
      <c r="BR18" t="s">
        <v>74</v>
      </c>
      <c r="BS18">
        <v>17</v>
      </c>
      <c r="BT18" t="s">
        <v>111</v>
      </c>
      <c r="BU18">
        <f t="shared" ref="BU18:BU20" si="1">(SUM(BO3:BO33)-SUM(AU3:AU33)/SUM(BP3:BP33))</f>
        <v>-4.025043774095729</v>
      </c>
      <c r="BV18">
        <f t="shared" si="0"/>
        <v>-9.1303321089294638</v>
      </c>
    </row>
    <row r="19" spans="1:74" x14ac:dyDescent="0.3">
      <c r="A19">
        <v>823</v>
      </c>
      <c r="B19">
        <v>10737</v>
      </c>
      <c r="C19" t="s">
        <v>116</v>
      </c>
      <c r="D19" t="s">
        <v>117</v>
      </c>
      <c r="E19">
        <v>6.4633946158896899E-4</v>
      </c>
      <c r="F19">
        <v>2.68658875559275E-4</v>
      </c>
      <c r="G19">
        <v>4.3159681010721299E-4</v>
      </c>
      <c r="H19">
        <v>4.9759010283528804E-4</v>
      </c>
      <c r="I19" s="1">
        <v>2.5484632766441798E-5</v>
      </c>
      <c r="J19" s="1">
        <v>3.5132096683530101E-5</v>
      </c>
      <c r="K19" s="1">
        <v>9.9373944151843403E-6</v>
      </c>
      <c r="L19" s="1">
        <v>1.9820230509280802E-5</v>
      </c>
      <c r="M19">
        <v>1.1665351113097999E-3</v>
      </c>
      <c r="N19">
        <v>4.8618054727417803E-4</v>
      </c>
      <c r="O19">
        <v>1.28858210754762E-3</v>
      </c>
      <c r="P19">
        <v>1.3001377757941501E-3</v>
      </c>
      <c r="Q19">
        <v>4.3870472430150001E-4</v>
      </c>
      <c r="R19">
        <v>3.5873423457442801E-4</v>
      </c>
      <c r="S19">
        <v>5.0952375790032801E-4</v>
      </c>
      <c r="T19">
        <v>5.5186466580349404E-4</v>
      </c>
      <c r="U19" s="1">
        <v>5.7263929450838902E-5</v>
      </c>
      <c r="V19" s="1">
        <v>7.2748435908628003E-5</v>
      </c>
      <c r="W19">
        <v>3.3770524720936799E-4</v>
      </c>
      <c r="X19">
        <v>3.7501973788094101E-4</v>
      </c>
      <c r="Y19">
        <v>4.2342844720849098E-3</v>
      </c>
      <c r="Z19">
        <v>3.0361738426394501E-3</v>
      </c>
      <c r="AA19" s="1">
        <v>9.3083868565577605E-5</v>
      </c>
      <c r="AB19" s="1">
        <v>6.0252760329582597E-5</v>
      </c>
      <c r="AC19" s="1">
        <v>2.2145451324298001E-5</v>
      </c>
      <c r="AD19" s="1">
        <v>4.4072278536800403E-5</v>
      </c>
      <c r="AE19">
        <v>6.3732563732563704E-4</v>
      </c>
      <c r="AF19">
        <v>2.3372838012483799E-4</v>
      </c>
      <c r="AG19" s="1">
        <v>4.0333558529035103E-5</v>
      </c>
      <c r="AH19" s="1">
        <v>5.8633831720902998E-5</v>
      </c>
      <c r="AI19">
        <v>1.2809115501897499E-3</v>
      </c>
      <c r="AJ19">
        <v>8.5558212491499005E-4</v>
      </c>
      <c r="AK19">
        <v>2.1474254236496899E-4</v>
      </c>
      <c r="AL19">
        <v>3.5258578793394301E-4</v>
      </c>
      <c r="AM19" s="1">
        <v>4.5624184467702597E-5</v>
      </c>
      <c r="AN19" s="1">
        <v>6.9152108707114902E-5</v>
      </c>
      <c r="AO19">
        <v>5.1427383440382499E-4</v>
      </c>
      <c r="AP19">
        <v>2.5591810620601398E-4</v>
      </c>
      <c r="AQ19" s="1">
        <v>4.4278645516233699E-5</v>
      </c>
      <c r="AR19" s="1">
        <v>4.9641957382379599E-5</v>
      </c>
      <c r="AS19">
        <v>3.3736707004033701E-4</v>
      </c>
      <c r="AT19">
        <v>7.4045143126820598E-4</v>
      </c>
      <c r="AU19">
        <v>3.44570010361196E-3</v>
      </c>
      <c r="AV19">
        <v>5.8893402940677405E-4</v>
      </c>
      <c r="AW19">
        <v>3.1220730565095198E-4</v>
      </c>
      <c r="AX19" s="1">
        <v>1.00008000640051E-5</v>
      </c>
      <c r="AY19">
        <v>1.5426444782969199E-4</v>
      </c>
      <c r="AZ19">
        <v>5.44044974384549E-4</v>
      </c>
      <c r="BA19">
        <v>6.19656893682942E-4</v>
      </c>
      <c r="BB19">
        <v>2.2979198354251701E-4</v>
      </c>
      <c r="BC19">
        <v>3.1864530225782998E-4</v>
      </c>
      <c r="BD19">
        <v>4.08439378661595E-4</v>
      </c>
      <c r="BE19">
        <v>6.4661000011756605E-4</v>
      </c>
      <c r="BF19">
        <v>3.9369374205901799E-4</v>
      </c>
      <c r="BG19">
        <v>2.9471574666234401E-4</v>
      </c>
      <c r="BH19">
        <v>1.39187341277593E-3</v>
      </c>
      <c r="BI19">
        <v>1.6411330801798299E-3</v>
      </c>
      <c r="BJ19">
        <v>4.68269187887437E-4</v>
      </c>
      <c r="BK19">
        <v>4.7336562962664499E-4</v>
      </c>
      <c r="BL19">
        <v>4.7305984813565899E-4</v>
      </c>
      <c r="BM19">
        <v>1.19431506031291E-4</v>
      </c>
      <c r="BN19">
        <v>3.3600186992345E-4</v>
      </c>
      <c r="BO19">
        <v>6.5808999058028104E-4</v>
      </c>
      <c r="BP19">
        <v>3.9591308257719298E-4</v>
      </c>
      <c r="BQ19" t="s">
        <v>73</v>
      </c>
      <c r="BR19" t="s">
        <v>74</v>
      </c>
      <c r="BS19">
        <v>18</v>
      </c>
      <c r="BT19" t="s">
        <v>118</v>
      </c>
      <c r="BU19">
        <f t="shared" si="1"/>
        <v>-4.0031008578225729</v>
      </c>
      <c r="BV19">
        <f t="shared" si="0"/>
        <v>-7.040964887762116</v>
      </c>
    </row>
    <row r="20" spans="1:74" x14ac:dyDescent="0.3">
      <c r="A20">
        <v>831</v>
      </c>
      <c r="B20">
        <v>10744</v>
      </c>
      <c r="C20" t="s">
        <v>119</v>
      </c>
      <c r="D20" t="s">
        <v>120</v>
      </c>
      <c r="E20">
        <v>5.2322718319106998E-4</v>
      </c>
      <c r="F20">
        <v>4.7531954906640999E-4</v>
      </c>
      <c r="G20">
        <v>1.0593739884449799E-3</v>
      </c>
      <c r="H20">
        <v>4.6832009678615297E-4</v>
      </c>
      <c r="I20" s="1">
        <v>6.7959020710511598E-5</v>
      </c>
      <c r="J20">
        <v>1.0539629005059E-4</v>
      </c>
      <c r="K20" s="1">
        <v>8.9436549736659002E-5</v>
      </c>
      <c r="L20" s="1">
        <v>5.94606915278425E-5</v>
      </c>
      <c r="M20">
        <v>1.2713137141220599E-3</v>
      </c>
      <c r="N20">
        <v>2.1648794180510601E-3</v>
      </c>
      <c r="O20">
        <v>1.7181094767301701E-3</v>
      </c>
      <c r="P20">
        <v>1.58151087652572E-3</v>
      </c>
      <c r="Q20">
        <v>2.6505077093215602E-4</v>
      </c>
      <c r="R20">
        <v>7.1746846914885602E-4</v>
      </c>
      <c r="S20">
        <v>1.51773034268183E-4</v>
      </c>
      <c r="T20">
        <v>5.2002631969944599E-4</v>
      </c>
      <c r="U20">
        <v>1.3743343068201301E-4</v>
      </c>
      <c r="V20">
        <v>1.6974635045346499E-4</v>
      </c>
      <c r="W20">
        <v>3.8334109142685002E-4</v>
      </c>
      <c r="X20">
        <v>2.9606821411653198E-4</v>
      </c>
      <c r="Y20">
        <v>3.9034809977032802E-3</v>
      </c>
      <c r="Z20">
        <v>2.8144849588911699E-3</v>
      </c>
      <c r="AA20" s="1">
        <v>5.4298923329920301E-5</v>
      </c>
      <c r="AB20" s="1">
        <v>6.7784355370780397E-5</v>
      </c>
      <c r="AC20" s="1">
        <v>9.9654530959341007E-5</v>
      </c>
      <c r="AD20" s="1">
        <v>9.9162626707800805E-5</v>
      </c>
      <c r="AE20">
        <v>5.7720057720057698E-4</v>
      </c>
      <c r="AF20">
        <v>1.0861495311683699E-3</v>
      </c>
      <c r="AG20" s="1">
        <v>5.0416948161293897E-5</v>
      </c>
      <c r="AH20" s="1">
        <v>5.8633831720902998E-5</v>
      </c>
      <c r="AI20">
        <v>1.8162178696720301E-3</v>
      </c>
      <c r="AJ20">
        <v>1.3711252001842799E-3</v>
      </c>
      <c r="AK20">
        <v>5.6019793660426703E-4</v>
      </c>
      <c r="AL20">
        <v>5.4317270033066799E-4</v>
      </c>
      <c r="AM20">
        <v>1.6424706408372901E-4</v>
      </c>
      <c r="AN20" s="1">
        <v>8.6440135883893593E-5</v>
      </c>
      <c r="AO20">
        <v>4.1579586611373097E-4</v>
      </c>
      <c r="AP20">
        <v>4.31861804222649E-4</v>
      </c>
      <c r="AQ20" s="1">
        <v>7.7487629653408906E-5</v>
      </c>
      <c r="AR20" s="1">
        <v>9.9283914764759199E-5</v>
      </c>
      <c r="AS20">
        <v>4.32709937660433E-4</v>
      </c>
      <c r="AT20">
        <v>4.8007290598707899E-4</v>
      </c>
      <c r="AU20">
        <v>2.2650056625141599E-3</v>
      </c>
      <c r="AV20">
        <v>5.9891596210858301E-4</v>
      </c>
      <c r="AW20">
        <v>5.7850177223558801E-4</v>
      </c>
      <c r="AX20">
        <v>1.20009600768061E-4</v>
      </c>
      <c r="AY20">
        <v>1.1569833587226901E-4</v>
      </c>
      <c r="AZ20">
        <v>8.8407308337489204E-4</v>
      </c>
      <c r="BA20">
        <v>4.9343048941419504E-4</v>
      </c>
      <c r="BB20">
        <v>3.28274262203596E-4</v>
      </c>
      <c r="BC20">
        <v>3.7066902507543398E-4</v>
      </c>
      <c r="BD20">
        <v>5.99895337409218E-4</v>
      </c>
      <c r="BE20">
        <v>9.9930636381805591E-4</v>
      </c>
      <c r="BF20">
        <v>5.1001234766736496E-4</v>
      </c>
      <c r="BG20">
        <v>6.3855078443507895E-4</v>
      </c>
      <c r="BH20">
        <v>2.0349026502572099E-3</v>
      </c>
      <c r="BI20">
        <v>2.2085461132207202E-3</v>
      </c>
      <c r="BJ20">
        <v>3.56776524104714E-4</v>
      </c>
      <c r="BK20">
        <v>3.8272114735771298E-4</v>
      </c>
      <c r="BL20">
        <v>6.4287620387666502E-4</v>
      </c>
      <c r="BM20">
        <v>6.9487421690932996E-4</v>
      </c>
      <c r="BN20">
        <v>5.6974230117454595E-4</v>
      </c>
      <c r="BO20">
        <v>2.0645960488793099E-4</v>
      </c>
      <c r="BP20">
        <v>4.6777288254100201E-4</v>
      </c>
      <c r="BQ20" t="s">
        <v>73</v>
      </c>
      <c r="BR20" t="s">
        <v>74</v>
      </c>
      <c r="BS20">
        <v>19</v>
      </c>
      <c r="BT20" t="s">
        <v>121</v>
      </c>
      <c r="BU20">
        <f t="shared" si="1"/>
        <v>-3.9439504478789287</v>
      </c>
      <c r="BV20">
        <f t="shared" si="0"/>
        <v>-4.4007383378958265</v>
      </c>
    </row>
    <row r="21" spans="1:74" x14ac:dyDescent="0.3">
      <c r="A21">
        <v>866</v>
      </c>
      <c r="B21">
        <v>10776</v>
      </c>
      <c r="C21" t="s">
        <v>122</v>
      </c>
      <c r="D21" t="s">
        <v>123</v>
      </c>
      <c r="E21">
        <v>4.7193040052527898E-4</v>
      </c>
      <c r="F21">
        <v>3.2032404393605898E-4</v>
      </c>
      <c r="G21">
        <v>1.8637134981902399E-4</v>
      </c>
      <c r="H21">
        <v>5.1710344020137805E-4</v>
      </c>
      <c r="I21" s="1">
        <v>4.2474387944069698E-5</v>
      </c>
      <c r="J21" s="1">
        <v>2.6349072512647601E-5</v>
      </c>
      <c r="K21" s="1">
        <v>9.9373944151843403E-6</v>
      </c>
      <c r="L21" s="1">
        <v>3.9640461018561603E-5</v>
      </c>
      <c r="M21">
        <v>5.1690777387380503E-4</v>
      </c>
      <c r="N21">
        <v>5.6873950813205799E-4</v>
      </c>
      <c r="O21">
        <v>6.1791656619242805E-4</v>
      </c>
      <c r="P21">
        <v>6.8887897075660301E-4</v>
      </c>
      <c r="Q21">
        <v>1.8279363512562499E-4</v>
      </c>
      <c r="R21">
        <v>2.9265161241598099E-4</v>
      </c>
      <c r="S21">
        <v>3.9027351668961298E-4</v>
      </c>
      <c r="T21">
        <v>1.37966166450873E-4</v>
      </c>
      <c r="U21" s="1">
        <v>2.2905571780335601E-5</v>
      </c>
      <c r="V21" s="1">
        <v>8.4873175226732604E-5</v>
      </c>
      <c r="W21">
        <v>1.00398857278461E-4</v>
      </c>
      <c r="X21">
        <v>1.8750986894047099E-4</v>
      </c>
      <c r="Y21">
        <v>6.9941306012116897E-4</v>
      </c>
      <c r="Z21">
        <v>3.3735264918216101E-4</v>
      </c>
      <c r="AA21" s="1">
        <v>4.6541934282788802E-5</v>
      </c>
      <c r="AB21" s="1">
        <v>2.2594785123593499E-5</v>
      </c>
      <c r="AC21" s="1">
        <v>5.5363628310744997E-5</v>
      </c>
      <c r="AD21" s="1">
        <v>7.7126487439400603E-5</v>
      </c>
      <c r="AE21">
        <v>4.3290043290043301E-4</v>
      </c>
      <c r="AF21">
        <v>1.51236010669013E-4</v>
      </c>
      <c r="AG21" s="1">
        <v>1.0083389632258799E-5</v>
      </c>
      <c r="AH21" s="1">
        <v>4.6907065376722397E-5</v>
      </c>
      <c r="AI21">
        <v>3.5368453251507901E-4</v>
      </c>
      <c r="AJ21">
        <v>4.6069806726191799E-4</v>
      </c>
      <c r="AK21">
        <v>3.0810886513234703E-4</v>
      </c>
      <c r="AL21">
        <v>4.8599662661165101E-4</v>
      </c>
      <c r="AM21" s="1">
        <v>2.7374510680621599E-5</v>
      </c>
      <c r="AN21" s="1">
        <v>4.3220067941946797E-5</v>
      </c>
      <c r="AO21">
        <v>1.3130395772012601E-4</v>
      </c>
      <c r="AP21">
        <v>1.91938579654511E-4</v>
      </c>
      <c r="AQ21" s="1">
        <v>2.2139322758116799E-5</v>
      </c>
      <c r="AR21" s="1">
        <v>7.4462936073569399E-5</v>
      </c>
      <c r="AS21">
        <v>1.3934726806013901E-4</v>
      </c>
      <c r="AT21" s="1">
        <v>8.1368289150352304E-6</v>
      </c>
      <c r="AU21">
        <v>3.7348497626563202E-4</v>
      </c>
      <c r="AV21">
        <v>2.2958445214162399E-4</v>
      </c>
      <c r="AW21">
        <v>1.3773851719895E-4</v>
      </c>
      <c r="AX21" s="1">
        <v>6.0004800384030703E-5</v>
      </c>
      <c r="AY21" s="1">
        <v>1.9283055978711499E-5</v>
      </c>
      <c r="AZ21">
        <v>2.7202248719227499E-4</v>
      </c>
      <c r="BA21">
        <v>1.14751276607952E-4</v>
      </c>
      <c r="BB21">
        <v>1.20367229474652E-4</v>
      </c>
      <c r="BC21">
        <v>1.17053376339611E-4</v>
      </c>
      <c r="BD21">
        <v>3.19093264579371E-4</v>
      </c>
      <c r="BE21">
        <v>5.52557636464101E-4</v>
      </c>
      <c r="BF21">
        <v>1.70004115889122E-4</v>
      </c>
      <c r="BG21">
        <v>3.1436346310649999E-4</v>
      </c>
      <c r="BH21">
        <v>3.6628247704629803E-4</v>
      </c>
      <c r="BI21">
        <v>7.0708393348173403E-4</v>
      </c>
      <c r="BJ21">
        <v>2.6758239307853499E-4</v>
      </c>
      <c r="BK21">
        <v>5.5393850275458495E-4</v>
      </c>
      <c r="BL21">
        <v>2.3046505421993601E-4</v>
      </c>
      <c r="BM21">
        <v>1.41146325309708E-4</v>
      </c>
      <c r="BN21">
        <v>1.60696546485128E-4</v>
      </c>
      <c r="BO21">
        <v>3.74208033859375E-4</v>
      </c>
      <c r="BP21">
        <v>2.3254991038456499E-4</v>
      </c>
      <c r="BQ21" t="s">
        <v>73</v>
      </c>
      <c r="BR21" t="s">
        <v>74</v>
      </c>
      <c r="BS21">
        <v>20</v>
      </c>
      <c r="BT21" t="s">
        <v>124</v>
      </c>
      <c r="BU21">
        <f>(SUM(BO6:BO$36)-SUM(AU6:AU$36)/SUM(BP6:BP$36))</f>
        <v>-3.9493300474041937</v>
      </c>
      <c r="BV21">
        <f t="shared" si="0"/>
        <v>3.1092576752546073E-3</v>
      </c>
    </row>
    <row r="22" spans="1:74" x14ac:dyDescent="0.3">
      <c r="A22">
        <v>886</v>
      </c>
      <c r="B22">
        <v>10794</v>
      </c>
      <c r="C22" t="s">
        <v>125</v>
      </c>
      <c r="D22" t="s">
        <v>126</v>
      </c>
      <c r="E22">
        <v>2.87261982928431E-4</v>
      </c>
      <c r="F22">
        <v>3.4099011128677298E-4</v>
      </c>
      <c r="G22">
        <v>4.11978773284157E-4</v>
      </c>
      <c r="H22">
        <v>1.17080024196538E-4</v>
      </c>
      <c r="I22" s="1">
        <v>8.4948775888139396E-6</v>
      </c>
      <c r="J22" s="1">
        <v>3.5132096683530101E-5</v>
      </c>
      <c r="K22" s="1">
        <v>2.9812183245553001E-5</v>
      </c>
      <c r="L22" s="1">
        <v>2.9730345763921199E-5</v>
      </c>
      <c r="M22">
        <v>6.07715896311095E-4</v>
      </c>
      <c r="N22">
        <v>5.4121985451276405E-4</v>
      </c>
      <c r="O22">
        <v>8.0630576320231504E-4</v>
      </c>
      <c r="P22">
        <v>7.5679661576077495E-4</v>
      </c>
      <c r="Q22">
        <v>1.64514271613062E-4</v>
      </c>
      <c r="R22">
        <v>3.96495732950684E-4</v>
      </c>
      <c r="S22" s="1">
        <v>3.2522793057467798E-5</v>
      </c>
      <c r="T22">
        <v>4.0328571731793798E-4</v>
      </c>
      <c r="U22" s="1">
        <v>8.0169501231174497E-5</v>
      </c>
      <c r="V22" s="1">
        <v>9.6997914544837301E-5</v>
      </c>
      <c r="W22">
        <v>1.64289039182936E-4</v>
      </c>
      <c r="X22">
        <v>1.08558345176062E-4</v>
      </c>
      <c r="Y22">
        <v>6.9941306012116897E-4</v>
      </c>
      <c r="Z22">
        <v>6.2651206276687001E-4</v>
      </c>
      <c r="AA22">
        <v>1.31868813801235E-4</v>
      </c>
      <c r="AB22" s="1">
        <v>6.0252760329582597E-5</v>
      </c>
      <c r="AC22" s="1">
        <v>7.7509079635043005E-5</v>
      </c>
      <c r="AD22" s="1">
        <v>5.5090348171000402E-5</v>
      </c>
      <c r="AE22">
        <v>3.9682539682539699E-4</v>
      </c>
      <c r="AF22">
        <v>2.7497456485275099E-4</v>
      </c>
      <c r="AG22" s="1">
        <v>1.0083389632258799E-5</v>
      </c>
      <c r="AH22" s="1">
        <v>2.3453532688361199E-5</v>
      </c>
      <c r="AI22">
        <v>6.7869194077217895E-4</v>
      </c>
      <c r="AJ22">
        <v>9.2139613452383597E-4</v>
      </c>
      <c r="AK22">
        <v>3.0810886513234703E-4</v>
      </c>
      <c r="AL22">
        <v>1.33410838677708E-4</v>
      </c>
      <c r="AM22" s="1">
        <v>9.1248368935405292E-6</v>
      </c>
      <c r="AN22" s="1">
        <v>6.9152108707114902E-5</v>
      </c>
      <c r="AO22">
        <v>2.51665918963574E-4</v>
      </c>
      <c r="AP22">
        <v>3.35892514395393E-4</v>
      </c>
      <c r="AQ22" s="1">
        <v>6.6417968274350495E-5</v>
      </c>
      <c r="AR22" s="1">
        <v>6.2052446727974499E-5</v>
      </c>
      <c r="AS22">
        <v>1.32013201320132E-4</v>
      </c>
      <c r="AT22">
        <v>2.1155755179091601E-4</v>
      </c>
      <c r="AU22">
        <v>8.07209464832173E-4</v>
      </c>
      <c r="AV22">
        <v>4.6915083698505699E-4</v>
      </c>
      <c r="AW22">
        <v>1.92833924078529E-4</v>
      </c>
      <c r="AX22" s="1">
        <v>2.00016001280102E-5</v>
      </c>
      <c r="AY22" s="1">
        <v>3.8566111957422997E-5</v>
      </c>
      <c r="AZ22">
        <v>2.8335675749195302E-4</v>
      </c>
      <c r="BA22">
        <v>2.4097768087670001E-4</v>
      </c>
      <c r="BB22">
        <v>1.09424754067865E-4</v>
      </c>
      <c r="BC22" s="1">
        <v>4.55207574654042E-5</v>
      </c>
      <c r="BD22">
        <v>2.0421968933079801E-4</v>
      </c>
      <c r="BE22">
        <v>8.2295818196781098E-4</v>
      </c>
      <c r="BF22">
        <v>1.25266190655142E-4</v>
      </c>
      <c r="BG22">
        <v>2.6524417199610999E-4</v>
      </c>
      <c r="BH22">
        <v>6.02331184476135E-4</v>
      </c>
      <c r="BI22">
        <v>6.0233075815110601E-4</v>
      </c>
      <c r="BJ22">
        <v>2.56433126700263E-4</v>
      </c>
      <c r="BK22">
        <v>2.11503791960842E-4</v>
      </c>
      <c r="BL22">
        <v>2.66854273307295E-4</v>
      </c>
      <c r="BM22">
        <v>2.8229265061941502E-4</v>
      </c>
      <c r="BN22">
        <v>2.6295798515748301E-4</v>
      </c>
      <c r="BO22">
        <v>2.0645960488793099E-4</v>
      </c>
      <c r="BP22">
        <v>2.4773325098049402E-4</v>
      </c>
      <c r="BQ22" t="s">
        <v>73</v>
      </c>
      <c r="BR22" t="s">
        <v>74</v>
      </c>
      <c r="BS22">
        <v>21</v>
      </c>
      <c r="BT22" t="s">
        <v>127</v>
      </c>
      <c r="BU22">
        <f>(SUM(BO7:BO$36)-SUM(AU7:AU$36)/SUM(BP7:BP$36))</f>
        <v>-3.8735176732940895</v>
      </c>
      <c r="BV22">
        <f t="shared" si="0"/>
        <v>-2.4249867854499021</v>
      </c>
    </row>
    <row r="23" spans="1:74" x14ac:dyDescent="0.3">
      <c r="A23">
        <v>898</v>
      </c>
      <c r="B23">
        <v>10804</v>
      </c>
      <c r="C23" t="s">
        <v>128</v>
      </c>
      <c r="D23" t="s">
        <v>129</v>
      </c>
      <c r="E23">
        <v>1.0874917925147701E-3</v>
      </c>
      <c r="F23">
        <v>7.74977525651756E-4</v>
      </c>
      <c r="G23">
        <v>5.8854110469165404E-4</v>
      </c>
      <c r="H23">
        <v>8.3907350674185797E-4</v>
      </c>
      <c r="I23">
        <v>1.01938531065767E-4</v>
      </c>
      <c r="J23">
        <v>1.14179314221473E-4</v>
      </c>
      <c r="K23" s="1">
        <v>6.9561760906290402E-5</v>
      </c>
      <c r="L23" s="1">
        <v>8.9191037291763705E-5</v>
      </c>
      <c r="M23">
        <v>2.0676310954952201E-3</v>
      </c>
      <c r="N23">
        <v>9.9070753029455194E-4</v>
      </c>
      <c r="O23">
        <v>2.5018085362912999E-3</v>
      </c>
      <c r="P23">
        <v>2.0084217879805201E-3</v>
      </c>
      <c r="Q23">
        <v>1.06020308372862E-3</v>
      </c>
      <c r="R23">
        <v>1.0573219545351601E-3</v>
      </c>
      <c r="S23">
        <v>1.1925024121071501E-3</v>
      </c>
      <c r="T23">
        <v>1.0931165495723001E-3</v>
      </c>
      <c r="U23">
        <v>1.94697360132852E-4</v>
      </c>
      <c r="V23">
        <v>2.7886900431640699E-4</v>
      </c>
      <c r="W23">
        <v>3.46832416052865E-4</v>
      </c>
      <c r="X23">
        <v>4.2436444023369601E-4</v>
      </c>
      <c r="Y23">
        <v>2.5897186280162202E-3</v>
      </c>
      <c r="Z23">
        <v>2.1976115432437902E-3</v>
      </c>
      <c r="AA23">
        <v>1.3962580284836599E-4</v>
      </c>
      <c r="AB23">
        <v>1.2050552065916501E-4</v>
      </c>
      <c r="AC23">
        <v>1.66090884932235E-4</v>
      </c>
      <c r="AD23">
        <v>1.5425297487880099E-4</v>
      </c>
      <c r="AE23">
        <v>9.9807599807599789E-4</v>
      </c>
      <c r="AF23">
        <v>8.9366733577144104E-4</v>
      </c>
      <c r="AG23" s="1">
        <v>7.0583727425811506E-5</v>
      </c>
      <c r="AH23">
        <v>1.52447962474348E-4</v>
      </c>
      <c r="AI23">
        <v>2.12210719509048E-3</v>
      </c>
      <c r="AJ23">
        <v>2.6435293859552898E-3</v>
      </c>
      <c r="AK23">
        <v>5.5086130432752903E-4</v>
      </c>
      <c r="AL23">
        <v>7.5281830396706705E-4</v>
      </c>
      <c r="AM23" s="1">
        <v>9.1248368935405302E-5</v>
      </c>
      <c r="AN23">
        <v>1.5559224459100801E-4</v>
      </c>
      <c r="AO23">
        <v>1.03948966528433E-3</v>
      </c>
      <c r="AP23">
        <v>1.18362124120282E-3</v>
      </c>
      <c r="AQ23">
        <v>2.5460221171834401E-4</v>
      </c>
      <c r="AR23">
        <v>1.24104893455949E-4</v>
      </c>
      <c r="AS23">
        <v>5.0605060506050601E-4</v>
      </c>
      <c r="AT23">
        <v>3.3360998551644499E-4</v>
      </c>
      <c r="AU23">
        <v>2.8312570781427E-3</v>
      </c>
      <c r="AV23">
        <v>1.35754284744612E-3</v>
      </c>
      <c r="AW23">
        <v>9.5498705257938304E-4</v>
      </c>
      <c r="AX23">
        <v>1.3001040083206701E-4</v>
      </c>
      <c r="AY23">
        <v>1.1569833587226901E-4</v>
      </c>
      <c r="AZ23">
        <v>5.3271070408487096E-4</v>
      </c>
      <c r="BA23">
        <v>7.9178380859487097E-4</v>
      </c>
      <c r="BB23">
        <v>2.8450436057644998E-4</v>
      </c>
      <c r="BC23">
        <v>4.1618978254083901E-4</v>
      </c>
      <c r="BD23">
        <v>9.7004352432128905E-4</v>
      </c>
      <c r="BE23">
        <v>1.0933587274715201E-3</v>
      </c>
      <c r="BF23">
        <v>1.02897228038153E-3</v>
      </c>
      <c r="BG23">
        <v>8.0555637421040704E-4</v>
      </c>
      <c r="BH23">
        <v>1.5383864035944501E-3</v>
      </c>
      <c r="BI23">
        <v>2.3569464449391098E-3</v>
      </c>
      <c r="BJ23">
        <v>9.1423984301832904E-4</v>
      </c>
      <c r="BK23">
        <v>8.1580034042038902E-4</v>
      </c>
      <c r="BL23">
        <v>9.2186021687974597E-4</v>
      </c>
      <c r="BM23">
        <v>9.5545204825032797E-4</v>
      </c>
      <c r="BN23">
        <v>1.1687021562554801E-3</v>
      </c>
      <c r="BO23">
        <v>1.2129501787166001E-3</v>
      </c>
      <c r="BP23">
        <v>9.1090156555654396E-4</v>
      </c>
      <c r="BQ23" t="s">
        <v>73</v>
      </c>
      <c r="BR23" t="s">
        <v>74</v>
      </c>
      <c r="BS23">
        <v>22</v>
      </c>
      <c r="BT23" t="s">
        <v>121</v>
      </c>
      <c r="BU23">
        <f>(SUM(BO8:BO$36)-SUM(AU8:AU$36)/SUM(BP8:BP$36))</f>
        <v>-3.7764719765314867</v>
      </c>
      <c r="BV23">
        <f t="shared" si="0"/>
        <v>-1.7765990976613861</v>
      </c>
    </row>
    <row r="24" spans="1:74" x14ac:dyDescent="0.3">
      <c r="A24">
        <v>928</v>
      </c>
      <c r="B24">
        <v>10831</v>
      </c>
      <c r="C24" t="s">
        <v>130</v>
      </c>
      <c r="D24" t="s">
        <v>131</v>
      </c>
      <c r="E24">
        <v>3.0778069599474698E-4</v>
      </c>
      <c r="F24">
        <v>2.37659774533205E-4</v>
      </c>
      <c r="G24">
        <v>4.5121484693026802E-4</v>
      </c>
      <c r="H24" s="1">
        <v>8.7810018147403706E-5</v>
      </c>
      <c r="I24" s="1">
        <v>6.7959020710511598E-5</v>
      </c>
      <c r="J24" s="1">
        <v>8.7830241708825201E-5</v>
      </c>
      <c r="K24" s="1">
        <v>2.9812183245553001E-5</v>
      </c>
      <c r="L24" s="1">
        <v>6.9370806782482897E-5</v>
      </c>
      <c r="M24">
        <v>8.3822882249806195E-4</v>
      </c>
      <c r="N24">
        <v>7.06337776228523E-4</v>
      </c>
      <c r="O24">
        <v>6.7066554135519697E-4</v>
      </c>
      <c r="P24">
        <v>9.993596336328181E-4</v>
      </c>
      <c r="Q24">
        <v>3.2902854322612498E-4</v>
      </c>
      <c r="R24">
        <v>3.2097273619817202E-4</v>
      </c>
      <c r="S24">
        <v>4.0111444770876898E-4</v>
      </c>
      <c r="T24">
        <v>2.12255640693651E-4</v>
      </c>
      <c r="U24" s="1">
        <v>5.7263929450838902E-5</v>
      </c>
      <c r="V24" s="1">
        <v>7.2748435908628003E-5</v>
      </c>
      <c r="W24">
        <v>1.09526026121957E-4</v>
      </c>
      <c r="X24">
        <v>1.7764092846991899E-4</v>
      </c>
      <c r="Y24">
        <v>9.8295889530542607E-4</v>
      </c>
      <c r="Z24">
        <v>8.1928500515667598E-4</v>
      </c>
      <c r="AA24">
        <v>1.31868813801235E-4</v>
      </c>
      <c r="AB24" s="1">
        <v>2.2594785123593499E-5</v>
      </c>
      <c r="AC24" s="1">
        <v>2.2145451324298001E-5</v>
      </c>
      <c r="AD24">
        <v>0</v>
      </c>
      <c r="AE24">
        <v>4.2087542087542102E-4</v>
      </c>
      <c r="AF24">
        <v>3.7121566255121402E-4</v>
      </c>
      <c r="AG24" s="1">
        <v>3.0250168896776298E-5</v>
      </c>
      <c r="AH24" s="1">
        <v>3.5180299032541803E-5</v>
      </c>
      <c r="AI24">
        <v>8.3163660348140305E-4</v>
      </c>
      <c r="AJ24">
        <v>1.3820942017857499E-3</v>
      </c>
      <c r="AK24">
        <v>1.8673264553475599E-4</v>
      </c>
      <c r="AL24">
        <v>1.7152822115705301E-4</v>
      </c>
      <c r="AM24" s="1">
        <v>2.7374510680621599E-5</v>
      </c>
      <c r="AN24" s="1">
        <v>4.3220067941946797E-5</v>
      </c>
      <c r="AO24">
        <v>1.2036196124344801E-4</v>
      </c>
      <c r="AP24">
        <v>6.5579014715291101E-4</v>
      </c>
      <c r="AQ24" s="1">
        <v>5.5348306895292097E-5</v>
      </c>
      <c r="AR24" s="1">
        <v>6.2052446727974499E-5</v>
      </c>
      <c r="AS24">
        <v>1.5401540154015399E-4</v>
      </c>
      <c r="AT24" s="1">
        <v>7.3231460235317105E-5</v>
      </c>
      <c r="AU24">
        <v>4.57820293486904E-4</v>
      </c>
      <c r="AV24">
        <v>3.0943991375610101E-4</v>
      </c>
      <c r="AW24">
        <v>4.04032983783585E-4</v>
      </c>
      <c r="AX24" s="1">
        <v>2.00016001280102E-5</v>
      </c>
      <c r="AY24" s="1">
        <v>5.7849167936134503E-5</v>
      </c>
      <c r="AZ24">
        <v>2.7202248719227499E-4</v>
      </c>
      <c r="BA24" s="1">
        <v>8.0325893625566599E-5</v>
      </c>
      <c r="BB24" s="1">
        <v>7.6597327847505707E-5</v>
      </c>
      <c r="BC24">
        <v>1.1055041098741E-4</v>
      </c>
      <c r="BD24">
        <v>2.5527461166349697E-4</v>
      </c>
      <c r="BE24">
        <v>2.70400545503709E-4</v>
      </c>
      <c r="BF24">
        <v>5.9948819813532305E-4</v>
      </c>
      <c r="BG24">
        <v>1.8665330621948499E-4</v>
      </c>
      <c r="BH24">
        <v>5.4535391026893298E-4</v>
      </c>
      <c r="BI24">
        <v>1.30941469163284E-3</v>
      </c>
      <c r="BJ24">
        <v>3.23328724969897E-4</v>
      </c>
      <c r="BK24">
        <v>2.11503791960842E-4</v>
      </c>
      <c r="BL24">
        <v>2.1833531452415E-4</v>
      </c>
      <c r="BM24" s="1">
        <v>5.42870481960414E-5</v>
      </c>
      <c r="BN24">
        <v>5.1130719336177203E-4</v>
      </c>
      <c r="BO24">
        <v>1.6774842897144401E-4</v>
      </c>
      <c r="BP24">
        <v>3.1156617255474598E-4</v>
      </c>
      <c r="BQ24" t="s">
        <v>73</v>
      </c>
      <c r="BR24" t="s">
        <v>74</v>
      </c>
      <c r="BS24">
        <v>23</v>
      </c>
      <c r="BT24" t="s">
        <v>78</v>
      </c>
      <c r="BU24">
        <f>(SUM(BO9:BO$36)-SUM(AU9:AU$36)/SUM(BP9:BP$36))</f>
        <v>-3.7686503519732693</v>
      </c>
      <c r="BV24">
        <f t="shared" si="0"/>
        <v>-0.93101206121627611</v>
      </c>
    </row>
    <row r="25" spans="1:74" x14ac:dyDescent="0.3">
      <c r="A25">
        <v>938</v>
      </c>
      <c r="B25">
        <v>10840</v>
      </c>
      <c r="C25" t="s">
        <v>132</v>
      </c>
      <c r="D25" t="s">
        <v>133</v>
      </c>
      <c r="E25">
        <v>4.4115233092580401E-4</v>
      </c>
      <c r="F25">
        <v>6.7164718889818902E-4</v>
      </c>
      <c r="G25">
        <v>6.7682227039540105E-4</v>
      </c>
      <c r="H25">
        <v>5.1710344020137805E-4</v>
      </c>
      <c r="I25" s="1">
        <v>7.6453898299325504E-5</v>
      </c>
      <c r="J25" s="1">
        <v>9.66132658797077E-5</v>
      </c>
      <c r="K25" s="1">
        <v>6.9561760906290402E-5</v>
      </c>
      <c r="L25">
        <v>1.2883149831032501E-4</v>
      </c>
      <c r="M25">
        <v>1.6275609636837399E-3</v>
      </c>
      <c r="N25">
        <v>1.9997614963353002E-3</v>
      </c>
      <c r="O25">
        <v>1.9291053773812399E-3</v>
      </c>
      <c r="P25">
        <v>1.6979411251043001E-3</v>
      </c>
      <c r="Q25">
        <v>6.3977772293968697E-4</v>
      </c>
      <c r="R25">
        <v>7.4578959293104797E-4</v>
      </c>
      <c r="S25">
        <v>5.7456934401526401E-4</v>
      </c>
      <c r="T25">
        <v>3.9267293528325497E-4</v>
      </c>
      <c r="U25">
        <v>1.1452785890167799E-4</v>
      </c>
      <c r="V25">
        <v>2.4249478636209301E-4</v>
      </c>
      <c r="W25">
        <v>3.1032374067887901E-4</v>
      </c>
      <c r="X25">
        <v>4.0462655929259401E-4</v>
      </c>
      <c r="Y25">
        <v>1.72962959462397E-3</v>
      </c>
      <c r="Z25">
        <v>1.46507436216253E-3</v>
      </c>
      <c r="AA25">
        <v>1.3962580284836599E-4</v>
      </c>
      <c r="AB25">
        <v>1.88289876029946E-4</v>
      </c>
      <c r="AC25">
        <v>1.43945433607937E-4</v>
      </c>
      <c r="AD25" s="1">
        <v>8.8144557073600697E-5</v>
      </c>
      <c r="AE25">
        <v>3.6075036075036102E-4</v>
      </c>
      <c r="AF25">
        <v>1.03115461819782E-3</v>
      </c>
      <c r="AG25">
        <v>1.91584403012917E-4</v>
      </c>
      <c r="AH25" s="1">
        <v>5.8633831720902998E-5</v>
      </c>
      <c r="AI25">
        <v>1.9309263667039501E-3</v>
      </c>
      <c r="AJ25">
        <v>1.5137222210034401E-3</v>
      </c>
      <c r="AK25">
        <v>3.7346529106951101E-4</v>
      </c>
      <c r="AL25">
        <v>3.3352709669427002E-4</v>
      </c>
      <c r="AM25">
        <v>1.0037320582894601E-4</v>
      </c>
      <c r="AN25">
        <v>1.21016190237451E-4</v>
      </c>
      <c r="AO25">
        <v>9.8477968290094204E-4</v>
      </c>
      <c r="AP25">
        <v>6.3979526551503495E-4</v>
      </c>
      <c r="AQ25">
        <v>1.10696613790584E-4</v>
      </c>
      <c r="AR25">
        <v>1.11694404110354E-4</v>
      </c>
      <c r="AS25">
        <v>4.9871653832049903E-4</v>
      </c>
      <c r="AT25">
        <v>6.5908314211785403E-4</v>
      </c>
      <c r="AU25">
        <v>2.7107780535408801E-3</v>
      </c>
      <c r="AV25">
        <v>5.6897016400315396E-4</v>
      </c>
      <c r="AW25">
        <v>5.7850177223558801E-4</v>
      </c>
      <c r="AX25" s="1">
        <v>7.0005600448035793E-5</v>
      </c>
      <c r="AY25" s="1">
        <v>9.64152798935575E-5</v>
      </c>
      <c r="AZ25">
        <v>5.3271070408487096E-4</v>
      </c>
      <c r="BA25">
        <v>5.7375638303976096E-4</v>
      </c>
      <c r="BB25">
        <v>2.6261940976287702E-4</v>
      </c>
      <c r="BC25">
        <v>3.6416605972323398E-4</v>
      </c>
      <c r="BD25">
        <v>5.4884041507651904E-4</v>
      </c>
      <c r="BE25">
        <v>1.02281945473142E-3</v>
      </c>
      <c r="BF25">
        <v>6.97911633650078E-4</v>
      </c>
      <c r="BG25">
        <v>5.0101676932598504E-4</v>
      </c>
      <c r="BH25">
        <v>2.4011851273035099E-3</v>
      </c>
      <c r="BI25">
        <v>1.4752738859063301E-3</v>
      </c>
      <c r="BJ25">
        <v>5.1286625340052599E-4</v>
      </c>
      <c r="BK25">
        <v>1.9136057367885701E-4</v>
      </c>
      <c r="BL25">
        <v>7.6417360083452595E-4</v>
      </c>
      <c r="BM25">
        <v>1.1834576506737E-3</v>
      </c>
      <c r="BN25">
        <v>5.5513352422135195E-4</v>
      </c>
      <c r="BO25">
        <v>5.93571364052802E-4</v>
      </c>
      <c r="BP25">
        <v>5.8569993111854996E-4</v>
      </c>
      <c r="BQ25" t="s">
        <v>73</v>
      </c>
      <c r="BR25" t="s">
        <v>74</v>
      </c>
      <c r="BS25">
        <v>24</v>
      </c>
      <c r="BT25" t="s">
        <v>111</v>
      </c>
      <c r="BU25">
        <f>(SUM(BO10:BO$36)-SUM(AU10:AU$36)/SUM(BP10:BP$36))</f>
        <v>-3.7720722876918216</v>
      </c>
      <c r="BV25">
        <f t="shared" si="0"/>
        <v>-3.6148317201347595</v>
      </c>
    </row>
    <row r="26" spans="1:74" x14ac:dyDescent="0.3">
      <c r="A26">
        <v>962</v>
      </c>
      <c r="B26">
        <v>10862</v>
      </c>
      <c r="C26" t="s">
        <v>134</v>
      </c>
      <c r="D26" t="s">
        <v>135</v>
      </c>
      <c r="E26">
        <v>1.33371634931057E-4</v>
      </c>
      <c r="F26">
        <v>2.37659774533205E-4</v>
      </c>
      <c r="G26">
        <v>2.9427055234582702E-4</v>
      </c>
      <c r="H26">
        <v>1.3659336156262799E-4</v>
      </c>
      <c r="I26" s="1">
        <v>8.4948775888139396E-6</v>
      </c>
      <c r="J26" s="1">
        <v>1.7566048341764999E-5</v>
      </c>
      <c r="K26" s="1">
        <v>9.9373944151843403E-6</v>
      </c>
      <c r="L26" s="1">
        <v>1.9820230509280802E-5</v>
      </c>
      <c r="M26">
        <v>4.1911441124903098E-4</v>
      </c>
      <c r="N26" s="1">
        <v>5.5039307238586202E-5</v>
      </c>
      <c r="O26">
        <v>5.9530986255124205E-4</v>
      </c>
      <c r="P26">
        <v>9.5084703005840899E-4</v>
      </c>
      <c r="Q26">
        <v>1.8279363512562499E-4</v>
      </c>
      <c r="R26">
        <v>3.96495732950684E-4</v>
      </c>
      <c r="S26" s="1">
        <v>5.4204655095779602E-5</v>
      </c>
      <c r="T26" s="1">
        <v>7.4289474242778003E-5</v>
      </c>
      <c r="U26" s="1">
        <v>3.4358357670503301E-5</v>
      </c>
      <c r="V26" s="1">
        <v>4.8498957272418603E-5</v>
      </c>
      <c r="W26">
        <v>1.5516187033943899E-4</v>
      </c>
      <c r="X26">
        <v>0</v>
      </c>
      <c r="Y26" s="1">
        <v>6.6160694876326798E-5</v>
      </c>
      <c r="Z26" s="1">
        <v>4.8193235597451498E-5</v>
      </c>
      <c r="AA26">
        <v>1.24111824754103E-4</v>
      </c>
      <c r="AB26" s="1">
        <v>3.0126380164791299E-5</v>
      </c>
      <c r="AC26" s="1">
        <v>2.2145451324298001E-5</v>
      </c>
      <c r="AD26" s="1">
        <v>6.6108417805200496E-5</v>
      </c>
      <c r="AE26">
        <v>5.7720057720057698E-4</v>
      </c>
      <c r="AF26">
        <v>4.6745676024967701E-4</v>
      </c>
      <c r="AG26" s="1">
        <v>5.0416948161293897E-5</v>
      </c>
      <c r="AH26" s="1">
        <v>1.1726766344180599E-5</v>
      </c>
      <c r="AI26">
        <v>7.4560523070746495E-4</v>
      </c>
      <c r="AJ26">
        <v>5.3748107847223698E-4</v>
      </c>
      <c r="AK26">
        <v>1.9606927781149299E-4</v>
      </c>
      <c r="AL26" s="1">
        <v>7.6234764958690306E-5</v>
      </c>
      <c r="AM26" s="1">
        <v>9.1248368935405292E-6</v>
      </c>
      <c r="AN26" s="1">
        <v>2.5932040765168098E-5</v>
      </c>
      <c r="AO26">
        <v>3.5014388725366802E-4</v>
      </c>
      <c r="AP26">
        <v>1.1196417146513099E-4</v>
      </c>
      <c r="AQ26" s="1">
        <v>6.6417968274350495E-5</v>
      </c>
      <c r="AR26" s="1">
        <v>2.48209786911898E-5</v>
      </c>
      <c r="AS26" s="1">
        <v>7.3340667400073302E-5</v>
      </c>
      <c r="AT26">
        <v>3.82430959006656E-4</v>
      </c>
      <c r="AU26">
        <v>3.0119756150454198E-4</v>
      </c>
      <c r="AV26">
        <v>3.6933150996696002E-4</v>
      </c>
      <c r="AW26" s="1">
        <v>4.5912839066316498E-5</v>
      </c>
      <c r="AX26" s="1">
        <v>4.0003200256020503E-5</v>
      </c>
      <c r="AY26" s="1">
        <v>9.6415279893557493E-6</v>
      </c>
      <c r="AZ26" s="1">
        <v>3.4002810899034299E-5</v>
      </c>
      <c r="BA26" s="1">
        <v>8.0325893625566599E-5</v>
      </c>
      <c r="BB26" s="1">
        <v>8.7539803254292199E-5</v>
      </c>
      <c r="BC26">
        <v>0</v>
      </c>
      <c r="BD26">
        <v>1.6592849758127301E-4</v>
      </c>
      <c r="BE26">
        <v>1.7634818185024501E-4</v>
      </c>
      <c r="BF26">
        <v>3.9369374205901799E-4</v>
      </c>
      <c r="BG26">
        <v>3.1436346310649999E-4</v>
      </c>
      <c r="BH26">
        <v>1.09884743113889E-3</v>
      </c>
      <c r="BI26">
        <v>5.6741303304089696E-4</v>
      </c>
      <c r="BJ26">
        <v>2.3413459394371801E-4</v>
      </c>
      <c r="BK26">
        <v>3.6257792907572802E-4</v>
      </c>
      <c r="BL26" s="1">
        <v>7.2778438174716807E-5</v>
      </c>
      <c r="BM26" s="1">
        <v>8.6859277113666205E-5</v>
      </c>
      <c r="BN26">
        <v>1.16870215625548E-4</v>
      </c>
      <c r="BO26">
        <v>1.6774842897144401E-4</v>
      </c>
      <c r="BP26">
        <v>2.5719605556441002E-4</v>
      </c>
      <c r="BQ26" t="s">
        <v>73</v>
      </c>
      <c r="BR26" t="s">
        <v>74</v>
      </c>
      <c r="BS26">
        <v>25</v>
      </c>
      <c r="BT26" t="s">
        <v>136</v>
      </c>
      <c r="BU26">
        <f>(SUM(BO11:BO$36)-SUM(AU11:AU$36)/SUM(BP11:BP$36))</f>
        <v>-3.6479850356156067</v>
      </c>
      <c r="BV26">
        <f t="shared" si="0"/>
        <v>-0.51886150524450048</v>
      </c>
    </row>
    <row r="27" spans="1:74" x14ac:dyDescent="0.3">
      <c r="A27">
        <v>993</v>
      </c>
      <c r="B27">
        <v>10890</v>
      </c>
      <c r="C27" t="s">
        <v>137</v>
      </c>
      <c r="D27" t="s">
        <v>138</v>
      </c>
      <c r="E27">
        <v>1.5389034799737401E-4</v>
      </c>
      <c r="F27">
        <v>2.4799280820856203E-4</v>
      </c>
      <c r="G27" s="1">
        <v>4.9045092057637801E-5</v>
      </c>
      <c r="H27" s="1">
        <v>2.9270006049134602E-5</v>
      </c>
      <c r="I27">
        <v>0</v>
      </c>
      <c r="J27" s="1">
        <v>2.6349072512647601E-5</v>
      </c>
      <c r="K27" s="1">
        <v>9.9373944151843403E-6</v>
      </c>
      <c r="L27" s="1">
        <v>1.9820230509280802E-5</v>
      </c>
      <c r="M27">
        <v>2.23527685999483E-4</v>
      </c>
      <c r="N27">
        <v>5.2287341876656904E-4</v>
      </c>
      <c r="O27">
        <v>1.9592476489028199E-4</v>
      </c>
      <c r="P27">
        <v>3.00778142161334E-4</v>
      </c>
      <c r="Q27" s="1">
        <v>9.1396817562812507E-6</v>
      </c>
      <c r="R27" s="1">
        <v>7.5522996752511095E-5</v>
      </c>
      <c r="S27">
        <v>0</v>
      </c>
      <c r="T27">
        <v>5.8370301190754101E-4</v>
      </c>
      <c r="U27" s="1">
        <v>5.7263929450838902E-5</v>
      </c>
      <c r="V27">
        <v>0</v>
      </c>
      <c r="W27" s="1">
        <v>6.3890181904475098E-5</v>
      </c>
      <c r="X27" s="1">
        <v>9.8689404705510806E-5</v>
      </c>
      <c r="Y27" s="1">
        <v>5.6709167036851502E-5</v>
      </c>
      <c r="Z27" s="1">
        <v>9.6386471194903105E-5</v>
      </c>
      <c r="AA27" s="1">
        <v>4.6541934282788802E-5</v>
      </c>
      <c r="AB27" s="1">
        <v>9.0379140494373903E-5</v>
      </c>
      <c r="AC27" s="1">
        <v>1.1072725662149001E-5</v>
      </c>
      <c r="AD27" s="1">
        <v>1.1018069634200101E-5</v>
      </c>
      <c r="AE27" s="1">
        <v>9.6200096200096195E-5</v>
      </c>
      <c r="AF27">
        <v>1.51236010669013E-4</v>
      </c>
      <c r="AG27" s="1">
        <v>3.0250168896776298E-5</v>
      </c>
      <c r="AH27">
        <v>0</v>
      </c>
      <c r="AI27">
        <v>3.7280261535373199E-4</v>
      </c>
      <c r="AJ27">
        <v>6.3620209288550603E-4</v>
      </c>
      <c r="AK27">
        <v>1.21376219597591E-4</v>
      </c>
      <c r="AL27">
        <v>1.4294018429754401E-4</v>
      </c>
      <c r="AM27" s="1">
        <v>9.1248368935405292E-6</v>
      </c>
      <c r="AN27" s="1">
        <v>3.4576054353557397E-5</v>
      </c>
      <c r="AO27" s="1">
        <v>4.3767985906708503E-5</v>
      </c>
      <c r="AP27">
        <v>1.7594369801663499E-4</v>
      </c>
      <c r="AQ27" s="1">
        <v>2.2139322758116799E-5</v>
      </c>
      <c r="AR27" s="1">
        <v>1.24104893455949E-5</v>
      </c>
      <c r="AS27" s="1">
        <v>5.1338467180051299E-5</v>
      </c>
      <c r="AT27">
        <v>1.0577877589545801E-4</v>
      </c>
      <c r="AU27" s="1">
        <v>2.40958049203634E-5</v>
      </c>
      <c r="AV27">
        <v>3.7931344266877001E-4</v>
      </c>
      <c r="AW27">
        <v>1.19373381572423E-4</v>
      </c>
      <c r="AX27" s="1">
        <v>2.00016001280102E-5</v>
      </c>
      <c r="AY27" s="1">
        <v>1.9283055978711499E-5</v>
      </c>
      <c r="AZ27">
        <v>2.0401686539420601E-4</v>
      </c>
      <c r="BA27">
        <v>2.52452808537495E-4</v>
      </c>
      <c r="BB27" s="1">
        <v>4.37699016271461E-5</v>
      </c>
      <c r="BC27" s="1">
        <v>6.5029653522006002E-6</v>
      </c>
      <c r="BD27">
        <v>2.6803834224667199E-4</v>
      </c>
      <c r="BE27" s="1">
        <v>2.3513090913366001E-5</v>
      </c>
      <c r="BF27">
        <v>2.0579445607630501E-4</v>
      </c>
      <c r="BG27">
        <v>1.5718173155325E-4</v>
      </c>
      <c r="BH27">
        <v>8.7907794491111498E-4</v>
      </c>
      <c r="BI27">
        <v>2.7061236960411998E-4</v>
      </c>
      <c r="BJ27">
        <v>1.78388262052357E-4</v>
      </c>
      <c r="BK27" s="1">
        <v>5.0358045704962297E-5</v>
      </c>
      <c r="BL27">
        <v>2.5472453361150899E-4</v>
      </c>
      <c r="BM27">
        <v>1.5200373494891599E-4</v>
      </c>
      <c r="BN27">
        <v>1.75305323438322E-4</v>
      </c>
      <c r="BO27" s="1">
        <v>9.0326077138469903E-5</v>
      </c>
      <c r="BP27">
        <v>2.3239745729855801E-4</v>
      </c>
      <c r="BQ27" t="s">
        <v>73</v>
      </c>
      <c r="BR27" t="s">
        <v>74</v>
      </c>
      <c r="BS27">
        <v>26</v>
      </c>
      <c r="BT27" t="s">
        <v>104</v>
      </c>
      <c r="BU27">
        <f>(SUM(BO12:BO$36)-SUM(AU12:AU$36)/SUM(BP12:BP$36))</f>
        <v>-3.5568233607882318</v>
      </c>
      <c r="BV27">
        <f t="shared" si="0"/>
        <v>0.28498707769001674</v>
      </c>
    </row>
    <row r="28" spans="1:74" x14ac:dyDescent="0.3">
      <c r="A28">
        <v>1016</v>
      </c>
      <c r="B28">
        <v>10910</v>
      </c>
      <c r="C28" t="s">
        <v>139</v>
      </c>
      <c r="D28" t="s">
        <v>140</v>
      </c>
      <c r="E28">
        <v>3.38558765594222E-4</v>
      </c>
      <c r="F28">
        <v>2.27326740857848E-4</v>
      </c>
      <c r="G28" s="1">
        <v>5.88541104691654E-5</v>
      </c>
      <c r="H28">
        <v>2.24403379710032E-4</v>
      </c>
      <c r="I28" s="1">
        <v>8.4948775888139396E-6</v>
      </c>
      <c r="J28" s="1">
        <v>2.6349072512647601E-5</v>
      </c>
      <c r="K28" s="1">
        <v>3.9749577660737402E-5</v>
      </c>
      <c r="L28" s="1">
        <v>1.9820230509280802E-5</v>
      </c>
      <c r="M28">
        <v>1.8161624487458001E-4</v>
      </c>
      <c r="N28">
        <v>1.2842505022336799E-4</v>
      </c>
      <c r="O28" s="1">
        <v>9.0426814564745602E-5</v>
      </c>
      <c r="P28">
        <v>2.03752935012516E-4</v>
      </c>
      <c r="Q28">
        <v>7.0375549523365598E-4</v>
      </c>
      <c r="R28">
        <v>1.51045993505022E-4</v>
      </c>
      <c r="S28">
        <v>4.6616003382370498E-4</v>
      </c>
      <c r="T28">
        <v>3.82060153248573E-4</v>
      </c>
      <c r="U28" s="1">
        <v>2.2905571780335601E-5</v>
      </c>
      <c r="V28">
        <v>1.09122653862942E-4</v>
      </c>
      <c r="W28" s="1">
        <v>6.3890181904475098E-5</v>
      </c>
      <c r="X28" s="1">
        <v>3.9475761882204302E-5</v>
      </c>
      <c r="Y28" s="1">
        <v>4.7257639197376301E-5</v>
      </c>
      <c r="Z28">
        <v>1.2530241255337399E-4</v>
      </c>
      <c r="AA28" s="1">
        <v>7.7569890471314594E-5</v>
      </c>
      <c r="AB28" s="1">
        <v>2.2594785123593499E-5</v>
      </c>
      <c r="AC28" s="1">
        <v>1.1072725662149001E-5</v>
      </c>
      <c r="AD28" s="1">
        <v>5.5090348171000402E-5</v>
      </c>
      <c r="AE28">
        <v>1.2025012025012E-4</v>
      </c>
      <c r="AF28">
        <v>1.51236010669013E-4</v>
      </c>
      <c r="AG28" s="1">
        <v>4.0333558529035103E-5</v>
      </c>
      <c r="AH28" s="1">
        <v>2.3453532688361199E-5</v>
      </c>
      <c r="AI28">
        <v>2.9633028399912102E-4</v>
      </c>
      <c r="AJ28">
        <v>2.19380032029485E-4</v>
      </c>
      <c r="AK28">
        <v>1.9606927781149299E-4</v>
      </c>
      <c r="AL28">
        <v>2.1917494925623499E-4</v>
      </c>
      <c r="AM28" s="1">
        <v>9.1248368935405292E-6</v>
      </c>
      <c r="AN28">
        <v>0</v>
      </c>
      <c r="AO28">
        <v>1.5318795067348001E-4</v>
      </c>
      <c r="AP28">
        <v>1.5994881637875901E-4</v>
      </c>
      <c r="AQ28" s="1">
        <v>1.1069661379058399E-5</v>
      </c>
      <c r="AR28" s="1">
        <v>6.2052446727974499E-5</v>
      </c>
      <c r="AS28" s="1">
        <v>2.93362669600293E-5</v>
      </c>
      <c r="AT28">
        <v>0</v>
      </c>
      <c r="AU28" s="1">
        <v>4.8191609840726698E-5</v>
      </c>
      <c r="AV28">
        <v>2.2958445214162399E-4</v>
      </c>
      <c r="AW28" s="1">
        <v>4.5912839066316498E-5</v>
      </c>
      <c r="AX28" s="1">
        <v>1.00008000640051E-5</v>
      </c>
      <c r="AY28" s="1">
        <v>1.9283055978711499E-5</v>
      </c>
      <c r="AZ28">
        <v>4.0803373078841202E-4</v>
      </c>
      <c r="BA28">
        <v>4.47529978771014E-4</v>
      </c>
      <c r="BB28" s="1">
        <v>3.28274262203596E-5</v>
      </c>
      <c r="BC28" s="1">
        <v>9.7544480283009096E-5</v>
      </c>
      <c r="BD28">
        <v>2.4251088108032199E-4</v>
      </c>
      <c r="BE28" s="1">
        <v>1.1756545456683001E-5</v>
      </c>
      <c r="BF28">
        <v>2.9527030654426402E-4</v>
      </c>
      <c r="BG28">
        <v>3.83130470661047E-4</v>
      </c>
      <c r="BH28">
        <v>7.0814612228951E-4</v>
      </c>
      <c r="BI28">
        <v>5.6741303304089696E-4</v>
      </c>
      <c r="BJ28">
        <v>2.45283860321991E-4</v>
      </c>
      <c r="BK28">
        <v>2.51790228524811E-4</v>
      </c>
      <c r="BL28">
        <v>2.0620557482836399E-4</v>
      </c>
      <c r="BM28">
        <v>4.4515379520753898E-4</v>
      </c>
      <c r="BN28">
        <v>3.2139309297025699E-4</v>
      </c>
      <c r="BO28">
        <v>1.54844703665948E-4</v>
      </c>
      <c r="BP28">
        <v>2.45756929194767E-4</v>
      </c>
      <c r="BQ28" t="s">
        <v>73</v>
      </c>
      <c r="BR28" t="s">
        <v>74</v>
      </c>
      <c r="BS28">
        <v>27</v>
      </c>
      <c r="BT28" t="s">
        <v>104</v>
      </c>
      <c r="BU28">
        <f>(SUM(BO13:BO$36)-SUM(AU13:AU$36)/SUM(BP13:BP$36))</f>
        <v>-3.5111032394332544</v>
      </c>
      <c r="BV28">
        <f t="shared" si="0"/>
        <v>0.43397797235941504</v>
      </c>
    </row>
    <row r="29" spans="1:74" x14ac:dyDescent="0.3">
      <c r="A29">
        <v>1027</v>
      </c>
      <c r="B29">
        <v>10920</v>
      </c>
      <c r="C29" t="s">
        <v>141</v>
      </c>
      <c r="D29" t="s">
        <v>142</v>
      </c>
      <c r="E29">
        <v>2.15446487196323E-4</v>
      </c>
      <c r="F29">
        <v>3.8232224598820001E-4</v>
      </c>
      <c r="G29">
        <v>1.37326257761386E-4</v>
      </c>
      <c r="H29">
        <v>4.0978008468788398E-4</v>
      </c>
      <c r="I29" s="1">
        <v>6.7959020710511598E-5</v>
      </c>
      <c r="J29" s="1">
        <v>5.26981450252951E-5</v>
      </c>
      <c r="K29" s="1">
        <v>4.9686972075921702E-5</v>
      </c>
      <c r="L29" s="1">
        <v>4.9550576273202102E-5</v>
      </c>
      <c r="M29">
        <v>2.5146864674941799E-4</v>
      </c>
      <c r="N29">
        <v>0</v>
      </c>
      <c r="O29">
        <v>1.9592476489028199E-4</v>
      </c>
      <c r="P29">
        <v>3.9780334931015102E-4</v>
      </c>
      <c r="Q29">
        <v>5.8493963240200005E-4</v>
      </c>
      <c r="R29">
        <v>2.7377086322785303E-4</v>
      </c>
      <c r="S29">
        <v>1.95136758344807E-4</v>
      </c>
      <c r="T29">
        <v>2.6531955086706401E-4</v>
      </c>
      <c r="U29" s="1">
        <v>5.7263929450838902E-5</v>
      </c>
      <c r="V29" s="1">
        <v>1.21247393181047E-5</v>
      </c>
      <c r="W29" s="1">
        <v>3.6508675373985697E-5</v>
      </c>
      <c r="X29">
        <v>1.08558345176062E-4</v>
      </c>
      <c r="Y29" s="1">
        <v>2.8354583518425798E-5</v>
      </c>
      <c r="Z29">
        <v>1.1566376543388399E-4</v>
      </c>
      <c r="AA29" s="1">
        <v>6.2055912377051705E-5</v>
      </c>
      <c r="AB29" s="1">
        <v>1.50631900823956E-5</v>
      </c>
      <c r="AC29" s="1">
        <v>5.5363628310744997E-5</v>
      </c>
      <c r="AD29">
        <v>0</v>
      </c>
      <c r="AE29">
        <v>2.7657527657527699E-4</v>
      </c>
      <c r="AF29" s="1">
        <v>6.87436412131878E-5</v>
      </c>
      <c r="AG29" s="1">
        <v>4.0333558529035103E-5</v>
      </c>
      <c r="AH29" s="1">
        <v>7.0360598065083606E-5</v>
      </c>
      <c r="AI29">
        <v>7.6472331354611803E-4</v>
      </c>
      <c r="AJ29">
        <v>5.2651207687076304E-4</v>
      </c>
      <c r="AK29">
        <v>3.9213855562298701E-4</v>
      </c>
      <c r="AL29">
        <v>2.8588036859508899E-4</v>
      </c>
      <c r="AM29" s="1">
        <v>5.4749021361243199E-5</v>
      </c>
      <c r="AN29" s="1">
        <v>2.5932040765168098E-5</v>
      </c>
      <c r="AO29">
        <v>1.0941996476677101E-4</v>
      </c>
      <c r="AP29">
        <v>3.0390275111964201E-4</v>
      </c>
      <c r="AQ29" s="1">
        <v>4.4278645516233699E-5</v>
      </c>
      <c r="AR29">
        <v>1.24104893455949E-4</v>
      </c>
      <c r="AS29" s="1">
        <v>6.6006600660066002E-5</v>
      </c>
      <c r="AT29">
        <v>0</v>
      </c>
      <c r="AU29" s="1">
        <v>9.6383219681453504E-5</v>
      </c>
      <c r="AV29" s="1">
        <v>4.99096635090486E-5</v>
      </c>
      <c r="AW29">
        <v>2.38746763144846E-4</v>
      </c>
      <c r="AX29" s="1">
        <v>6.0004800384030703E-5</v>
      </c>
      <c r="AY29" s="1">
        <v>2.8924583968067299E-5</v>
      </c>
      <c r="AZ29" s="1">
        <v>9.06741623974249E-5</v>
      </c>
      <c r="BA29">
        <v>4.24579723449423E-4</v>
      </c>
      <c r="BB29" s="1">
        <v>3.28274262203596E-5</v>
      </c>
      <c r="BC29" s="1">
        <v>5.2023722817604802E-5</v>
      </c>
      <c r="BD29">
        <v>3.0632953399619599E-4</v>
      </c>
      <c r="BE29" s="1">
        <v>9.4052363653464099E-5</v>
      </c>
      <c r="BF29">
        <v>1.6105653084232601E-4</v>
      </c>
      <c r="BG29">
        <v>2.25948739107797E-4</v>
      </c>
      <c r="BH29">
        <v>6.7558767988539403E-4</v>
      </c>
      <c r="BI29">
        <v>4.9757758282047897E-4</v>
      </c>
      <c r="BJ29">
        <v>1.78388262052357E-4</v>
      </c>
      <c r="BK29">
        <v>6.8486942158748699E-4</v>
      </c>
      <c r="BL29">
        <v>3.2750297178622503E-4</v>
      </c>
      <c r="BM29" s="1">
        <v>3.2572228917624798E-5</v>
      </c>
      <c r="BN29">
        <v>2.33740431251096E-4</v>
      </c>
      <c r="BO29">
        <v>4.2582293508135801E-4</v>
      </c>
      <c r="BP29">
        <v>2.9402051332211098E-4</v>
      </c>
      <c r="BQ29" t="s">
        <v>73</v>
      </c>
      <c r="BR29" t="s">
        <v>74</v>
      </c>
      <c r="BS29">
        <v>28</v>
      </c>
      <c r="BT29" t="s">
        <v>111</v>
      </c>
      <c r="BU29">
        <f>(SUM(BO14:BO$36)-SUM(AU14:AU$36)/SUM(BP14:BP$36))</f>
        <v>-3.373565867706386</v>
      </c>
      <c r="BV29">
        <f t="shared" si="0"/>
        <v>1.1204650712210356</v>
      </c>
    </row>
    <row r="30" spans="1:74" x14ac:dyDescent="0.3">
      <c r="A30">
        <v>1051</v>
      </c>
      <c r="B30">
        <v>10942</v>
      </c>
      <c r="C30" t="s">
        <v>143</v>
      </c>
      <c r="D30" t="s">
        <v>144</v>
      </c>
      <c r="E30" s="1">
        <v>1.0259356533158201E-5</v>
      </c>
      <c r="F30">
        <v>0</v>
      </c>
      <c r="G30">
        <v>0</v>
      </c>
      <c r="H30" s="1">
        <v>9.7566686830448598E-6</v>
      </c>
      <c r="I30">
        <v>0</v>
      </c>
      <c r="J30" s="1">
        <v>8.7830241708825201E-6</v>
      </c>
      <c r="K30" s="1">
        <v>2.9812183245553001E-5</v>
      </c>
      <c r="L30">
        <v>0</v>
      </c>
      <c r="M30">
        <v>1.04778602812258E-4</v>
      </c>
      <c r="N30" s="1">
        <v>1.83464357461954E-5</v>
      </c>
      <c r="O30" s="1">
        <v>1.50711357607909E-5</v>
      </c>
      <c r="P30" s="1">
        <v>3.88100828595269E-5</v>
      </c>
      <c r="Q30">
        <v>1.09676181075375E-4</v>
      </c>
      <c r="R30">
        <v>1.03844120534703E-4</v>
      </c>
      <c r="S30">
        <v>2.60182344459742E-4</v>
      </c>
      <c r="T30">
        <v>0</v>
      </c>
      <c r="U30" s="1">
        <v>3.4358357670503301E-5</v>
      </c>
      <c r="V30" s="1">
        <v>1.21247393181047E-5</v>
      </c>
      <c r="W30">
        <v>1.82543376869929E-4</v>
      </c>
      <c r="X30">
        <v>0</v>
      </c>
      <c r="Y30" s="1">
        <v>5.6709167036851502E-5</v>
      </c>
      <c r="Z30">
        <v>0</v>
      </c>
      <c r="AA30" s="1">
        <v>6.2055912377051705E-5</v>
      </c>
      <c r="AB30" s="1">
        <v>2.2594785123593499E-5</v>
      </c>
      <c r="AC30" s="1">
        <v>2.2145451324298001E-5</v>
      </c>
      <c r="AD30" s="1">
        <v>3.3054208902600302E-5</v>
      </c>
      <c r="AE30" s="1">
        <v>4.8100048100048098E-5</v>
      </c>
      <c r="AF30">
        <v>2.19979651882201E-4</v>
      </c>
      <c r="AG30" s="1">
        <v>2.0166779264517599E-5</v>
      </c>
      <c r="AH30" s="1">
        <v>1.1726766344180599E-5</v>
      </c>
      <c r="AI30" s="1">
        <v>5.7354248515958802E-5</v>
      </c>
      <c r="AJ30" s="1">
        <v>9.8721014413268097E-5</v>
      </c>
      <c r="AK30">
        <v>1.58722748704542E-4</v>
      </c>
      <c r="AL30">
        <v>0</v>
      </c>
      <c r="AM30" s="1">
        <v>9.1248368935405292E-6</v>
      </c>
      <c r="AN30" s="1">
        <v>3.4576054353557397E-5</v>
      </c>
      <c r="AO30" s="1">
        <v>2.1883992953354299E-5</v>
      </c>
      <c r="AP30" s="1">
        <v>9.5969289827255297E-5</v>
      </c>
      <c r="AQ30" s="1">
        <v>2.2139322758116799E-5</v>
      </c>
      <c r="AR30" s="1">
        <v>2.48209786911898E-5</v>
      </c>
      <c r="AS30" s="1">
        <v>3.6670333700036699E-5</v>
      </c>
      <c r="AT30">
        <v>0</v>
      </c>
      <c r="AU30">
        <v>0</v>
      </c>
      <c r="AV30" s="1">
        <v>6.9873528912668098E-5</v>
      </c>
      <c r="AW30">
        <v>0</v>
      </c>
      <c r="AX30">
        <v>0</v>
      </c>
      <c r="AY30">
        <v>0</v>
      </c>
      <c r="AZ30" s="1">
        <v>6.8005621798068597E-5</v>
      </c>
      <c r="BA30" s="1">
        <v>1.14751276607952E-5</v>
      </c>
      <c r="BB30">
        <v>0</v>
      </c>
      <c r="BC30" s="1">
        <v>6.5029653522006002E-6</v>
      </c>
      <c r="BD30" s="1">
        <v>8.9346114082223995E-5</v>
      </c>
      <c r="BE30">
        <v>4.11479090983905E-4</v>
      </c>
      <c r="BF30" s="1">
        <v>6.2633095327571095E-5</v>
      </c>
      <c r="BG30">
        <v>1.0806244044286E-4</v>
      </c>
      <c r="BH30">
        <v>0</v>
      </c>
      <c r="BI30" s="1">
        <v>4.3647156387761299E-5</v>
      </c>
      <c r="BJ30" s="1">
        <v>4.4597065513089203E-5</v>
      </c>
      <c r="BK30">
        <v>0</v>
      </c>
      <c r="BL30">
        <v>0</v>
      </c>
      <c r="BM30">
        <v>0</v>
      </c>
      <c r="BN30" s="1">
        <v>5.8435107812773898E-5</v>
      </c>
      <c r="BO30">
        <v>1.0322980244396599E-4</v>
      </c>
      <c r="BP30" s="1">
        <v>8.02186445995675E-5</v>
      </c>
      <c r="BQ30" t="s">
        <v>73</v>
      </c>
      <c r="BR30" t="s">
        <v>74</v>
      </c>
      <c r="BS30">
        <v>29</v>
      </c>
      <c r="BT30" t="s">
        <v>136</v>
      </c>
      <c r="BU30">
        <f>(SUM(BO15:BO$36)-SUM(AU15:AU$36)/SUM(BP15:BP$36))</f>
        <v>-3.0612052566894121</v>
      </c>
      <c r="BV30">
        <f t="shared" si="0"/>
        <v>1.2868554805340424</v>
      </c>
    </row>
    <row r="31" spans="1:74" x14ac:dyDescent="0.3">
      <c r="A31">
        <v>1082</v>
      </c>
      <c r="B31">
        <v>10970</v>
      </c>
      <c r="C31" t="s">
        <v>145</v>
      </c>
      <c r="D31" t="s">
        <v>146</v>
      </c>
      <c r="E31">
        <v>3.0778069599474698E-4</v>
      </c>
      <c r="F31">
        <v>3.5132314496212901E-4</v>
      </c>
      <c r="G31">
        <v>2.74652515522772E-4</v>
      </c>
      <c r="H31">
        <v>2.6343005444221098E-4</v>
      </c>
      <c r="I31" s="1">
        <v>7.6453898299325504E-5</v>
      </c>
      <c r="J31">
        <v>1.58094435075885E-4</v>
      </c>
      <c r="K31" s="1">
        <v>5.9624366491106001E-5</v>
      </c>
      <c r="L31" s="1">
        <v>9.9101152546404093E-6</v>
      </c>
      <c r="M31">
        <v>5.3786349443625601E-4</v>
      </c>
      <c r="N31">
        <v>8.4393604432498898E-4</v>
      </c>
      <c r="O31">
        <v>2.0346033277067799E-4</v>
      </c>
      <c r="P31">
        <v>1.6494285215298899E-4</v>
      </c>
      <c r="Q31">
        <v>2.8333013444471902E-4</v>
      </c>
      <c r="R31">
        <v>3.5873423457442801E-4</v>
      </c>
      <c r="S31">
        <v>4.8784189586201698E-4</v>
      </c>
      <c r="T31">
        <v>1.1674060238150799E-4</v>
      </c>
      <c r="U31">
        <v>1.4888621657218099E-4</v>
      </c>
      <c r="V31">
        <v>1.09122653862942E-4</v>
      </c>
      <c r="W31" s="1">
        <v>9.1271688434964405E-5</v>
      </c>
      <c r="X31" s="1">
        <v>1.9737880941102198E-5</v>
      </c>
      <c r="Y31">
        <v>1.7012750111055499E-4</v>
      </c>
      <c r="Z31">
        <v>2.1205023662878699E-4</v>
      </c>
      <c r="AA31" s="1">
        <v>6.2055912377051705E-5</v>
      </c>
      <c r="AB31" s="1">
        <v>7.5315950411978304E-5</v>
      </c>
      <c r="AC31" s="1">
        <v>8.8581805297192006E-5</v>
      </c>
      <c r="AD31" s="1">
        <v>8.8144557073600697E-5</v>
      </c>
      <c r="AE31">
        <v>3.6075036075036102E-4</v>
      </c>
      <c r="AF31">
        <v>5.0870294497758998E-4</v>
      </c>
      <c r="AG31" s="1">
        <v>7.0583727425811506E-5</v>
      </c>
      <c r="AH31" s="1">
        <v>2.3453532688361199E-5</v>
      </c>
      <c r="AI31">
        <v>7.2648714786881197E-4</v>
      </c>
      <c r="AJ31">
        <v>6.25233091284031E-4</v>
      </c>
      <c r="AK31">
        <v>2.0540591008823099E-4</v>
      </c>
      <c r="AL31">
        <v>1.14352147438035E-4</v>
      </c>
      <c r="AM31" s="1">
        <v>2.7374510680621599E-5</v>
      </c>
      <c r="AN31" s="1">
        <v>7.7796122295504193E-5</v>
      </c>
      <c r="AO31">
        <v>4.8144784497379398E-4</v>
      </c>
      <c r="AP31">
        <v>3.5188739603326901E-4</v>
      </c>
      <c r="AQ31" s="1">
        <v>7.7487629653408906E-5</v>
      </c>
      <c r="AR31" s="1">
        <v>7.4462936073569399E-5</v>
      </c>
      <c r="AS31" s="1">
        <v>2.93362669600293E-5</v>
      </c>
      <c r="AT31">
        <v>1.22052433725528E-4</v>
      </c>
      <c r="AU31">
        <v>2.8914965904435998E-4</v>
      </c>
      <c r="AV31">
        <v>4.6915083698505699E-4</v>
      </c>
      <c r="AW31">
        <v>2.38746763144846E-4</v>
      </c>
      <c r="AX31" s="1">
        <v>8.0006400512041005E-5</v>
      </c>
      <c r="AY31" s="1">
        <v>4.8207639946778797E-5</v>
      </c>
      <c r="AZ31">
        <v>4.6470508228680198E-4</v>
      </c>
      <c r="BA31">
        <v>5.7375638303976096E-4</v>
      </c>
      <c r="BB31">
        <v>1.09424754067865E-4</v>
      </c>
      <c r="BC31">
        <v>1.0404744563521E-4</v>
      </c>
      <c r="BD31">
        <v>2.80802072829847E-4</v>
      </c>
      <c r="BE31">
        <v>5.8782727283414999E-4</v>
      </c>
      <c r="BF31">
        <v>3.9369374205901799E-4</v>
      </c>
      <c r="BG31">
        <v>4.6172133643767297E-4</v>
      </c>
      <c r="BH31">
        <v>1.05814937813375E-4</v>
      </c>
      <c r="BI31">
        <v>1.9204748810614999E-4</v>
      </c>
      <c r="BJ31">
        <v>2.7873165945680801E-4</v>
      </c>
      <c r="BK31">
        <v>4.53222411344661E-4</v>
      </c>
      <c r="BL31">
        <v>6.0648698478930603E-4</v>
      </c>
      <c r="BM31">
        <v>1.5200373494891599E-4</v>
      </c>
      <c r="BN31">
        <v>3.3600186992345E-4</v>
      </c>
      <c r="BO31">
        <v>4.2582293508135801E-4</v>
      </c>
      <c r="BP31">
        <v>4.5084676392431701E-4</v>
      </c>
      <c r="BQ31" t="s">
        <v>73</v>
      </c>
      <c r="BR31" t="s">
        <v>74</v>
      </c>
      <c r="BS31">
        <v>30</v>
      </c>
      <c r="BT31" t="s">
        <v>104</v>
      </c>
      <c r="BU31">
        <f>(SUM(BO16:BO$36)-SUM(AU16:AU$36)/SUM(BP16:BP$36))</f>
        <v>-3.035783522522121</v>
      </c>
      <c r="BV31">
        <f t="shared" si="0"/>
        <v>0.30314795840464581</v>
      </c>
    </row>
    <row r="32" spans="1:74" x14ac:dyDescent="0.3">
      <c r="A32">
        <v>1098</v>
      </c>
      <c r="B32">
        <v>10985</v>
      </c>
      <c r="C32" t="s">
        <v>147</v>
      </c>
      <c r="D32" t="s">
        <v>148</v>
      </c>
      <c r="E32">
        <v>4.6167104399212101E-4</v>
      </c>
      <c r="F32">
        <v>2.5832584188391897E-4</v>
      </c>
      <c r="G32">
        <v>2.74652515522772E-4</v>
      </c>
      <c r="H32">
        <v>3.6099674127265999E-4</v>
      </c>
      <c r="I32" s="1">
        <v>8.4948775888139396E-5</v>
      </c>
      <c r="J32" s="1">
        <v>7.9047217537942701E-5</v>
      </c>
      <c r="K32" s="1">
        <v>2.9812183245553001E-5</v>
      </c>
      <c r="L32" s="1">
        <v>4.9550576273202102E-5</v>
      </c>
      <c r="M32" s="1">
        <v>2.7940960749935398E-5</v>
      </c>
      <c r="N32">
        <v>0</v>
      </c>
      <c r="O32" s="1">
        <v>3.0142271521581901E-5</v>
      </c>
      <c r="P32" s="1">
        <v>6.7917645004172096E-5</v>
      </c>
      <c r="Q32">
        <v>7.58593585771343E-4</v>
      </c>
      <c r="R32">
        <v>2.7377086322785303E-4</v>
      </c>
      <c r="S32">
        <v>3.2522793057467801E-4</v>
      </c>
      <c r="T32">
        <v>6.1554135801158896E-4</v>
      </c>
      <c r="U32" s="1">
        <v>3.4358357670503301E-5</v>
      </c>
      <c r="V32">
        <v>1.6974635045346499E-4</v>
      </c>
      <c r="W32" s="1">
        <v>5.4763013060978599E-5</v>
      </c>
      <c r="X32">
        <v>1.8750986894047099E-4</v>
      </c>
      <c r="Y32">
        <v>1.0396680623422799E-4</v>
      </c>
      <c r="Z32" s="1">
        <v>9.6386471194903105E-5</v>
      </c>
      <c r="AA32" s="1">
        <v>3.8784945235657297E-5</v>
      </c>
      <c r="AB32" s="1">
        <v>9.0379140494373903E-5</v>
      </c>
      <c r="AC32" s="1">
        <v>4.4290902648596003E-5</v>
      </c>
      <c r="AD32" s="1">
        <v>4.4072278536800403E-5</v>
      </c>
      <c r="AE32">
        <v>6.2530062530062505E-4</v>
      </c>
      <c r="AF32">
        <v>4.39959303764402E-4</v>
      </c>
      <c r="AG32" s="1">
        <v>3.0250168896776298E-5</v>
      </c>
      <c r="AH32" s="1">
        <v>8.2087364409264105E-5</v>
      </c>
      <c r="AI32" s="1">
        <v>9.5590414193264699E-5</v>
      </c>
      <c r="AJ32">
        <v>4.0585305925454698E-4</v>
      </c>
      <c r="AK32" s="1">
        <v>1.8673264553475601E-5</v>
      </c>
      <c r="AL32">
        <v>3.0493905983476101E-4</v>
      </c>
      <c r="AM32">
        <v>0</v>
      </c>
      <c r="AN32" s="1">
        <v>5.1864081530336197E-5</v>
      </c>
      <c r="AO32">
        <v>5.0333183792714801E-4</v>
      </c>
      <c r="AP32">
        <v>4.95841330774152E-4</v>
      </c>
      <c r="AQ32" s="1">
        <v>3.32089841371752E-5</v>
      </c>
      <c r="AR32" s="1">
        <v>3.72314680367847E-5</v>
      </c>
      <c r="AS32" s="1">
        <v>6.6006600660066002E-5</v>
      </c>
      <c r="AT32">
        <v>1.22052433725528E-4</v>
      </c>
      <c r="AU32">
        <v>1.32526927061999E-4</v>
      </c>
      <c r="AV32">
        <v>3.6933150996696002E-4</v>
      </c>
      <c r="AW32">
        <v>6.42779746928431E-4</v>
      </c>
      <c r="AX32" s="1">
        <v>5.0004000320025599E-5</v>
      </c>
      <c r="AY32" s="1">
        <v>8.6773751904201801E-5</v>
      </c>
      <c r="AZ32">
        <v>3.7403091988937802E-4</v>
      </c>
      <c r="BA32">
        <v>2.9835331918067598E-4</v>
      </c>
      <c r="BB32" s="1">
        <v>3.28274262203596E-5</v>
      </c>
      <c r="BC32">
        <v>1.3005930704401201E-4</v>
      </c>
      <c r="BD32">
        <v>2.1698341991397199E-4</v>
      </c>
      <c r="BE32">
        <v>3.2918327278712398E-4</v>
      </c>
      <c r="BF32">
        <v>6.97911633650078E-4</v>
      </c>
      <c r="BG32">
        <v>5.0101676932598504E-4</v>
      </c>
      <c r="BH32" s="1">
        <v>1.6279221202057699E-5</v>
      </c>
      <c r="BI32">
        <v>0</v>
      </c>
      <c r="BJ32">
        <v>5.68612585291888E-4</v>
      </c>
      <c r="BK32">
        <v>2.11503791960842E-4</v>
      </c>
      <c r="BL32">
        <v>1.2129739695786101E-4</v>
      </c>
      <c r="BM32">
        <v>6.4058716871328799E-4</v>
      </c>
      <c r="BN32">
        <v>3.6521942382983702E-4</v>
      </c>
      <c r="BO32">
        <v>5.2905273752532403E-4</v>
      </c>
      <c r="BP32">
        <v>3.7157768053251499E-4</v>
      </c>
      <c r="BQ32" t="s">
        <v>73</v>
      </c>
      <c r="BR32" t="s">
        <v>74</v>
      </c>
      <c r="BS32">
        <v>31</v>
      </c>
      <c r="BT32" t="s">
        <v>81</v>
      </c>
      <c r="BU32">
        <f>(SUM(BO17:BO$36)-SUM(AU17:AU$36)/SUM(BP17:BP$36))</f>
        <v>-3.007827883611927</v>
      </c>
      <c r="BV32">
        <f t="shared" si="0"/>
        <v>1.0671410884934112</v>
      </c>
    </row>
    <row r="33" spans="1:74" x14ac:dyDescent="0.3">
      <c r="A33">
        <v>1135</v>
      </c>
      <c r="B33">
        <v>11017</v>
      </c>
      <c r="C33" t="s">
        <v>149</v>
      </c>
      <c r="D33" t="s">
        <v>150</v>
      </c>
      <c r="E33">
        <v>2.0518713066316501E-4</v>
      </c>
      <c r="F33">
        <v>1.4466247145499399E-4</v>
      </c>
      <c r="G33">
        <v>3.4331564440346501E-4</v>
      </c>
      <c r="H33">
        <v>1.7562003629480701E-4</v>
      </c>
      <c r="I33" s="1">
        <v>2.5484632766441798E-5</v>
      </c>
      <c r="J33" s="1">
        <v>3.5132096683530101E-5</v>
      </c>
      <c r="K33">
        <v>0</v>
      </c>
      <c r="L33" s="1">
        <v>2.9730345763921199E-5</v>
      </c>
      <c r="M33" s="1">
        <v>3.4926200937419201E-5</v>
      </c>
      <c r="N33">
        <v>0</v>
      </c>
      <c r="O33" s="1">
        <v>1.50711357607909E-5</v>
      </c>
      <c r="P33" s="1">
        <v>3.88100828595269E-5</v>
      </c>
      <c r="Q33">
        <v>2.8333013444471902E-4</v>
      </c>
      <c r="R33">
        <v>2.1712861566346999E-4</v>
      </c>
      <c r="S33" s="1">
        <v>9.7568379172403299E-5</v>
      </c>
      <c r="T33">
        <v>1.4857894848555601E-4</v>
      </c>
      <c r="U33" s="1">
        <v>5.7263929450838902E-5</v>
      </c>
      <c r="V33">
        <v>1.4549687181725601E-4</v>
      </c>
      <c r="W33" s="1">
        <v>4.5635844217482202E-5</v>
      </c>
      <c r="X33" s="1">
        <v>9.8689404705510806E-6</v>
      </c>
      <c r="Y33" s="1">
        <v>2.8354583518425798E-5</v>
      </c>
      <c r="Z33">
        <v>1.1566376543388399E-4</v>
      </c>
      <c r="AA33">
        <v>1.16354835706972E-4</v>
      </c>
      <c r="AB33" s="1">
        <v>4.5189570247186999E-5</v>
      </c>
      <c r="AC33" s="1">
        <v>6.6436353972894004E-5</v>
      </c>
      <c r="AD33">
        <v>0</v>
      </c>
      <c r="AE33">
        <v>1.0822510822510799E-4</v>
      </c>
      <c r="AF33" s="1">
        <v>4.1246184727912699E-5</v>
      </c>
      <c r="AG33" s="1">
        <v>2.0166779264517599E-5</v>
      </c>
      <c r="AH33" s="1">
        <v>2.3453532688361199E-5</v>
      </c>
      <c r="AI33" s="1">
        <v>1.9118082838652901E-5</v>
      </c>
      <c r="AJ33" s="1">
        <v>9.8721014413268097E-5</v>
      </c>
      <c r="AK33">
        <v>5.0417814294384002E-4</v>
      </c>
      <c r="AL33">
        <v>3.4305644231410603E-4</v>
      </c>
      <c r="AM33" s="1">
        <v>1.8249673787081099E-5</v>
      </c>
      <c r="AN33" s="1">
        <v>2.5932040765168098E-5</v>
      </c>
      <c r="AO33">
        <v>1.7507194362683401E-4</v>
      </c>
      <c r="AP33">
        <v>1.91938579654511E-4</v>
      </c>
      <c r="AQ33" s="1">
        <v>3.32089841371752E-5</v>
      </c>
      <c r="AR33" s="1">
        <v>1.24104893455949E-5</v>
      </c>
      <c r="AS33" s="1">
        <v>5.1338467180051299E-5</v>
      </c>
      <c r="AT33">
        <v>0</v>
      </c>
      <c r="AU33" s="1">
        <v>9.6383219681453504E-5</v>
      </c>
      <c r="AV33">
        <v>1.69692855930765E-4</v>
      </c>
      <c r="AW33">
        <v>1.7446878845200301E-4</v>
      </c>
      <c r="AX33">
        <v>0</v>
      </c>
      <c r="AY33" s="1">
        <v>2.8924583968067299E-5</v>
      </c>
      <c r="AZ33">
        <v>1.24676973296459E-4</v>
      </c>
      <c r="BA33">
        <v>2.1802742555510901E-4</v>
      </c>
      <c r="BB33" s="1">
        <v>2.1884950813572999E-5</v>
      </c>
      <c r="BC33" s="1">
        <v>1.30059307044012E-5</v>
      </c>
      <c r="BD33">
        <v>2.4251088108032199E-4</v>
      </c>
      <c r="BE33" s="1">
        <v>2.3513090913366001E-5</v>
      </c>
      <c r="BF33">
        <v>1.8789928598271301E-4</v>
      </c>
      <c r="BG33">
        <v>2.8489188844026602E-4</v>
      </c>
      <c r="BH33">
        <v>0</v>
      </c>
      <c r="BI33" s="1">
        <v>8.7294312775522694E-5</v>
      </c>
      <c r="BJ33">
        <v>3.4562725772644201E-4</v>
      </c>
      <c r="BK33">
        <v>3.3236310165275101E-4</v>
      </c>
      <c r="BL33">
        <v>2.3046505421993601E-4</v>
      </c>
      <c r="BM33">
        <v>2.4972042170179001E-4</v>
      </c>
      <c r="BN33">
        <v>4.9669841640857804E-4</v>
      </c>
      <c r="BO33" s="1">
        <v>9.0326077138469903E-5</v>
      </c>
      <c r="BP33">
        <v>3.0559281532111101E-4</v>
      </c>
      <c r="BQ33" t="s">
        <v>73</v>
      </c>
      <c r="BR33" t="s">
        <v>74</v>
      </c>
      <c r="BS33">
        <v>32</v>
      </c>
      <c r="BT33" t="s">
        <v>118</v>
      </c>
      <c r="BU33">
        <f>(SUM(BO18:BO$36)-SUM(AU18:AU$36)/SUM(BP18:BP$36))</f>
        <v>-2.8475562841202673</v>
      </c>
      <c r="BV33">
        <f t="shared" si="0"/>
        <v>-1.982095860669654E-2</v>
      </c>
    </row>
    <row r="34" spans="1:74" x14ac:dyDescent="0.3">
      <c r="A34">
        <v>1143</v>
      </c>
      <c r="B34">
        <v>11024</v>
      </c>
      <c r="C34" t="s">
        <v>151</v>
      </c>
      <c r="D34" t="s">
        <v>152</v>
      </c>
      <c r="E34" s="1">
        <v>8.2074852265265902E-5</v>
      </c>
      <c r="F34" s="1">
        <v>3.0999101026070199E-5</v>
      </c>
      <c r="G34" s="1">
        <v>7.8472147292220497E-5</v>
      </c>
      <c r="H34" s="1">
        <v>8.7810018147403706E-5</v>
      </c>
      <c r="I34" s="1">
        <v>5.0969265532883698E-5</v>
      </c>
      <c r="J34" s="1">
        <v>2.6349072512647601E-5</v>
      </c>
      <c r="K34">
        <v>0</v>
      </c>
      <c r="L34">
        <v>0</v>
      </c>
      <c r="M34" s="1">
        <v>1.3970480374967699E-5</v>
      </c>
      <c r="N34">
        <v>0</v>
      </c>
      <c r="O34" s="1">
        <v>7.5355678803954702E-6</v>
      </c>
      <c r="P34" s="1">
        <v>3.88100828595269E-5</v>
      </c>
      <c r="Q34">
        <v>2.10212680394469E-4</v>
      </c>
      <c r="R34">
        <v>1.22724869722831E-4</v>
      </c>
      <c r="S34">
        <v>0</v>
      </c>
      <c r="T34" s="1">
        <v>7.4289474242778003E-5</v>
      </c>
      <c r="U34" s="1">
        <v>5.7263929450838902E-5</v>
      </c>
      <c r="V34">
        <v>1.09122653862942E-4</v>
      </c>
      <c r="W34" s="1">
        <v>9.1271688434964394E-6</v>
      </c>
      <c r="X34">
        <v>0</v>
      </c>
      <c r="Y34" s="1">
        <v>3.7806111357900999E-5</v>
      </c>
      <c r="Z34" s="1">
        <v>1.9277294238980601E-5</v>
      </c>
      <c r="AA34" s="1">
        <v>1.5513978094262899E-5</v>
      </c>
      <c r="AB34" s="1">
        <v>5.2721165288384798E-5</v>
      </c>
      <c r="AC34" s="1">
        <v>2.2145451324298001E-5</v>
      </c>
      <c r="AD34" s="1">
        <v>4.4072278536800403E-5</v>
      </c>
      <c r="AE34">
        <v>0</v>
      </c>
      <c r="AF34" s="1">
        <v>8.2492369455825304E-5</v>
      </c>
      <c r="AG34" s="1">
        <v>3.0250168896776298E-5</v>
      </c>
      <c r="AH34" s="1">
        <v>2.3453532688361199E-5</v>
      </c>
      <c r="AI34">
        <v>0</v>
      </c>
      <c r="AJ34" s="1">
        <v>8.7752012811793899E-5</v>
      </c>
      <c r="AK34">
        <v>1.40049484151067E-4</v>
      </c>
      <c r="AL34" s="1">
        <v>2.8588036859508899E-5</v>
      </c>
      <c r="AM34" s="1">
        <v>9.1248368935405292E-6</v>
      </c>
      <c r="AN34" s="1">
        <v>8.6440135883893593E-6</v>
      </c>
      <c r="AO34" s="1">
        <v>9.8477968290094196E-5</v>
      </c>
      <c r="AP34">
        <v>2.2392834293026199E-4</v>
      </c>
      <c r="AQ34">
        <v>0</v>
      </c>
      <c r="AR34" s="1">
        <v>4.9641957382379599E-5</v>
      </c>
      <c r="AS34" s="1">
        <v>4.4004400440043999E-5</v>
      </c>
      <c r="AT34">
        <v>0</v>
      </c>
      <c r="AU34">
        <v>0</v>
      </c>
      <c r="AV34" s="1">
        <v>8.9837394316287495E-5</v>
      </c>
      <c r="AW34" s="1">
        <v>4.5912839066316498E-5</v>
      </c>
      <c r="AX34" s="1">
        <v>1.00008000640051E-5</v>
      </c>
      <c r="AY34" s="1">
        <v>1.9283055978711499E-5</v>
      </c>
      <c r="AZ34">
        <v>1.13342702996781E-4</v>
      </c>
      <c r="BA34" s="1">
        <v>8.0325893625566599E-5</v>
      </c>
      <c r="BB34" s="1">
        <v>5.4712377033932599E-5</v>
      </c>
      <c r="BC34" s="1">
        <v>1.9508896056601799E-5</v>
      </c>
      <c r="BD34">
        <v>1.0210984466539901E-4</v>
      </c>
      <c r="BE34" s="1">
        <v>2.3513090913366001E-5</v>
      </c>
      <c r="BF34">
        <v>1.25266190655142E-4</v>
      </c>
      <c r="BG34" s="1">
        <v>6.8767007554546995E-5</v>
      </c>
      <c r="BH34">
        <v>1.9535065442469199E-4</v>
      </c>
      <c r="BI34">
        <v>0</v>
      </c>
      <c r="BJ34" s="1">
        <v>5.5746331891361498E-5</v>
      </c>
      <c r="BK34" s="1">
        <v>2.0143218281984901E-5</v>
      </c>
      <c r="BL34">
        <v>1.3342713665364701E-4</v>
      </c>
      <c r="BM34">
        <v>0</v>
      </c>
      <c r="BN34" s="1">
        <v>8.7652661719160905E-5</v>
      </c>
      <c r="BO34">
        <v>2.3226705549892301E-4</v>
      </c>
      <c r="BP34">
        <v>1.1873184977324699E-4</v>
      </c>
      <c r="BQ34" t="s">
        <v>73</v>
      </c>
      <c r="BR34" t="s">
        <v>74</v>
      </c>
      <c r="BS34">
        <v>33</v>
      </c>
      <c r="BT34" t="s">
        <v>121</v>
      </c>
      <c r="BU34">
        <f>(SUM(BO19:BO$36)-SUM(AU19:AU$36)/SUM(BP19:BP$36))</f>
        <v>-2.4277482209904147</v>
      </c>
      <c r="BV34">
        <f t="shared" si="0"/>
        <v>1.9562320973058578</v>
      </c>
    </row>
    <row r="35" spans="1:74" x14ac:dyDescent="0.3">
      <c r="A35">
        <v>1180</v>
      </c>
      <c r="B35">
        <v>11058</v>
      </c>
      <c r="C35" t="s">
        <v>153</v>
      </c>
      <c r="D35" t="s">
        <v>154</v>
      </c>
      <c r="E35">
        <v>2.5648391332895598E-4</v>
      </c>
      <c r="F35">
        <v>1.4466247145499399E-4</v>
      </c>
      <c r="G35" s="1">
        <v>9.8090184115275605E-6</v>
      </c>
      <c r="H35" s="1">
        <v>6.8296680781313997E-5</v>
      </c>
      <c r="I35" s="1">
        <v>1.6989755177627899E-5</v>
      </c>
      <c r="J35" s="1">
        <v>3.5132096683530101E-5</v>
      </c>
      <c r="K35" s="1">
        <v>1.9874788830368701E-5</v>
      </c>
      <c r="L35">
        <v>0</v>
      </c>
      <c r="M35" s="1">
        <v>1.3970480374967699E-5</v>
      </c>
      <c r="N35">
        <v>0</v>
      </c>
      <c r="O35">
        <v>0</v>
      </c>
      <c r="P35">
        <v>0</v>
      </c>
      <c r="Q35" s="1">
        <v>6.3977772293968699E-5</v>
      </c>
      <c r="R35">
        <v>2.54890114039725E-4</v>
      </c>
      <c r="S35">
        <v>2.81864206498054E-4</v>
      </c>
      <c r="T35">
        <v>2.12255640693651E-4</v>
      </c>
      <c r="U35" s="1">
        <v>4.5811143560671101E-5</v>
      </c>
      <c r="V35" s="1">
        <v>6.06236965905233E-5</v>
      </c>
      <c r="W35">
        <v>0</v>
      </c>
      <c r="X35">
        <v>0</v>
      </c>
      <c r="Y35" s="1">
        <v>9.4515278394752498E-6</v>
      </c>
      <c r="Z35" s="1">
        <v>9.6386471194903108E-6</v>
      </c>
      <c r="AA35" s="1">
        <v>3.10279561885259E-5</v>
      </c>
      <c r="AB35" s="1">
        <v>3.7657975205989098E-5</v>
      </c>
      <c r="AC35" s="1">
        <v>3.3218176986447002E-5</v>
      </c>
      <c r="AD35">
        <v>0</v>
      </c>
      <c r="AE35">
        <v>2.8860028860028898E-4</v>
      </c>
      <c r="AF35">
        <v>1.9248219539692599E-4</v>
      </c>
      <c r="AG35">
        <v>0</v>
      </c>
      <c r="AH35" s="1">
        <v>2.3453532688361199E-5</v>
      </c>
      <c r="AI35" s="1">
        <v>5.7354248515958802E-5</v>
      </c>
      <c r="AJ35">
        <v>0</v>
      </c>
      <c r="AK35" s="1">
        <v>5.6019793660426699E-5</v>
      </c>
      <c r="AL35">
        <v>4.1929120727279698E-4</v>
      </c>
      <c r="AM35" s="1">
        <v>9.1248368935405292E-6</v>
      </c>
      <c r="AN35" s="1">
        <v>1.7288027176778698E-5</v>
      </c>
      <c r="AO35">
        <v>1.0941996476677101E-4</v>
      </c>
      <c r="AP35">
        <v>1.1196417146513099E-4</v>
      </c>
      <c r="AQ35" s="1">
        <v>2.2139322758116799E-5</v>
      </c>
      <c r="AR35">
        <v>0</v>
      </c>
      <c r="AS35" s="1">
        <v>1.4668133480014701E-5</v>
      </c>
      <c r="AT35">
        <v>0</v>
      </c>
      <c r="AU35" s="1">
        <v>1.20479024601817E-5</v>
      </c>
      <c r="AV35" s="1">
        <v>5.9891596210858298E-5</v>
      </c>
      <c r="AW35">
        <v>3.4893757690400499E-4</v>
      </c>
      <c r="AX35" s="1">
        <v>3.0002400192015399E-5</v>
      </c>
      <c r="AY35" s="1">
        <v>1.9283055978711499E-5</v>
      </c>
      <c r="AZ35" s="1">
        <v>3.4002810899034299E-5</v>
      </c>
      <c r="BA35">
        <v>1.6065178725113301E-4</v>
      </c>
      <c r="BB35" s="1">
        <v>5.4712377033932599E-5</v>
      </c>
      <c r="BC35" s="1">
        <v>6.5029653522006002E-6</v>
      </c>
      <c r="BD35">
        <v>1.4040103641492301E-4</v>
      </c>
      <c r="BE35">
        <v>1.41078545480196E-4</v>
      </c>
      <c r="BF35">
        <v>0</v>
      </c>
      <c r="BG35">
        <v>2.55420313774032E-4</v>
      </c>
      <c r="BH35">
        <v>0</v>
      </c>
      <c r="BI35" s="1">
        <v>1.7458862555104501E-5</v>
      </c>
      <c r="BJ35">
        <v>1.3379119653926801E-4</v>
      </c>
      <c r="BK35">
        <v>3.3236310165275101E-4</v>
      </c>
      <c r="BL35">
        <v>1.9407583513257799E-4</v>
      </c>
      <c r="BM35">
        <v>2.9315006025862399E-4</v>
      </c>
      <c r="BN35">
        <v>1.16870215625548E-4</v>
      </c>
      <c r="BO35" s="1">
        <v>9.0326077138469903E-5</v>
      </c>
      <c r="BP35">
        <v>1.8545784684724899E-4</v>
      </c>
      <c r="BQ35" t="s">
        <v>73</v>
      </c>
      <c r="BR35" t="s">
        <v>74</v>
      </c>
      <c r="BS35">
        <v>34</v>
      </c>
      <c r="BT35" t="s">
        <v>155</v>
      </c>
      <c r="BU35">
        <f>(SUM(BO20:BO$36)-SUM(AU20:AU$36)/SUM(BP20:BP$36))</f>
        <v>-1.9611561172241039</v>
      </c>
      <c r="BV35">
        <f t="shared" si="0"/>
        <v>0.42208068307167101</v>
      </c>
    </row>
    <row r="36" spans="1:74" x14ac:dyDescent="0.3">
      <c r="A36">
        <v>1197</v>
      </c>
      <c r="B36">
        <v>11073</v>
      </c>
      <c r="C36" t="s">
        <v>156</v>
      </c>
      <c r="D36" t="s">
        <v>157</v>
      </c>
      <c r="E36">
        <v>0</v>
      </c>
      <c r="F36">
        <v>0</v>
      </c>
      <c r="G36">
        <v>0</v>
      </c>
      <c r="H36" s="1">
        <v>9.7566686830448598E-6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v>7.5355678803954702E-6</v>
      </c>
      <c r="P36">
        <v>0</v>
      </c>
      <c r="Q36">
        <v>0</v>
      </c>
      <c r="R36" s="1">
        <v>9.4403745940638902E-6</v>
      </c>
      <c r="S36" s="1">
        <v>3.2522793057467798E-5</v>
      </c>
      <c r="T36">
        <v>0</v>
      </c>
      <c r="U36" s="1">
        <v>3.4358357670503301E-5</v>
      </c>
      <c r="V36">
        <v>0</v>
      </c>
      <c r="W36">
        <v>0</v>
      </c>
      <c r="X36">
        <v>0</v>
      </c>
      <c r="Y36" s="1">
        <v>9.4515278394752498E-6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1.7152822115705301E-4</v>
      </c>
      <c r="AM36">
        <v>0</v>
      </c>
      <c r="AN36" s="1">
        <v>8.6440135883893593E-6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 s="1">
        <v>1.27637305831749E-5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s="1">
        <v>1.2129739695786101E-5</v>
      </c>
      <c r="BM36">
        <v>0</v>
      </c>
      <c r="BN36">
        <v>0</v>
      </c>
      <c r="BO36">
        <v>0</v>
      </c>
      <c r="BP36" s="1">
        <v>1.4453793116041099E-5</v>
      </c>
      <c r="BQ36" t="s">
        <v>73</v>
      </c>
      <c r="BR36" t="s">
        <v>74</v>
      </c>
      <c r="BS36">
        <v>35</v>
      </c>
      <c r="BT36" t="s">
        <v>75</v>
      </c>
      <c r="BU36">
        <f>(SUM(BO21:BO$36)-SUM(AU21:AU$36)/SUM(BP21:BP$36))</f>
        <v>-1.6836864499807578</v>
      </c>
      <c r="BV36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wtonly_BG505_V3_prop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Drescher</cp:lastModifiedBy>
  <dcterms:created xsi:type="dcterms:W3CDTF">2018-09-15T05:02:15Z</dcterms:created>
  <dcterms:modified xsi:type="dcterms:W3CDTF">2018-10-01T20:09:05Z</dcterms:modified>
</cp:coreProperties>
</file>