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4115" windowHeight="774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C8" i="1"/>
  <c r="C29"/>
  <c r="D28"/>
  <c r="E28" s="1"/>
  <c r="E20"/>
  <c r="E25"/>
  <c r="C4"/>
  <c r="E21" s="1"/>
  <c r="C2"/>
  <c r="D29" l="1"/>
  <c r="E17"/>
  <c r="E10"/>
  <c r="D5"/>
  <c r="D4"/>
  <c r="E12"/>
  <c r="E27"/>
  <c r="E22"/>
  <c r="E11"/>
  <c r="E26"/>
  <c r="E19"/>
  <c r="E24"/>
  <c r="D7"/>
  <c r="E14"/>
  <c r="E18"/>
  <c r="E23"/>
  <c r="D6"/>
  <c r="E13"/>
  <c r="E15"/>
  <c r="E16"/>
  <c r="D3"/>
</calcChain>
</file>

<file path=xl/sharedStrings.xml><?xml version="1.0" encoding="utf-8"?>
<sst xmlns="http://schemas.openxmlformats.org/spreadsheetml/2006/main" count="121" uniqueCount="121">
  <si>
    <t>FIX</t>
  </si>
  <si>
    <t>ENUM</t>
  </si>
  <si>
    <t>Correction of Enumeration Literals</t>
  </si>
  <si>
    <t>Wrong/incomplete if statement</t>
  </si>
  <si>
    <t>ARROW</t>
  </si>
  <si>
    <t>OTHER</t>
  </si>
  <si>
    <t>WRONG_IT</t>
  </si>
  <si>
    <t>ASSET</t>
  </si>
  <si>
    <t>Missing asSet()</t>
  </si>
  <si>
    <t>BRACKET</t>
  </si>
  <si>
    <t>WRONG_IF</t>
  </si>
  <si>
    <t>NO_OCL</t>
  </si>
  <si>
    <t>ESCAPE</t>
  </si>
  <si>
    <t>COULD_NOT_FIX</t>
  </si>
  <si>
    <t>WRONG_TYPE</t>
  </si>
  <si>
    <t>ASORDEREDSET</t>
  </si>
  <si>
    <t>NULL</t>
  </si>
  <si>
    <t>WRONG_NAMED_ELEMENT</t>
  </si>
  <si>
    <t>TYPO</t>
  </si>
  <si>
    <t>NUMCHAR</t>
  </si>
  <si>
    <t>METHOD_FIELD</t>
  </si>
  <si>
    <t>== Constraints ==</t>
  </si>
  <si>
    <t># constraints: 207</t>
  </si>
  <si>
    <t># expressions: 2472</t>
  </si>
  <si>
    <t># avg. expressions / constraint: 11.942029</t>
  </si>
  <si>
    <t># avg. expression depth / constraint: 5.231884</t>
  </si>
  <si>
    <t>=== Called Operations ===</t>
  </si>
  <si>
    <t>root::uml::Type.conformsTo(..)</t>
  </si>
  <si>
    <t>root::uml::Element.allOwnedElements(..)</t>
  </si>
  <si>
    <t>root::uml::Element.mustBeOwned(..)</t>
  </si>
  <si>
    <t>root::uml::MultiplicityElement.upperBound(..)</t>
  </si>
  <si>
    <t>Collection.isEmpty(..)</t>
  </si>
  <si>
    <t>root::uml::Region.containingStateMachine(..)</t>
  </si>
  <si>
    <t>Collection.excludes(..)</t>
  </si>
  <si>
    <t>Collection.size(..)</t>
  </si>
  <si>
    <t>Boolean.and(..)</t>
  </si>
  <si>
    <t>OclAny.=(..)</t>
  </si>
  <si>
    <t>Sequence.first(..)</t>
  </si>
  <si>
    <t>root::uml::Classifier.inheritableMembers(..)</t>
  </si>
  <si>
    <t>root::uml::Property.subsettingContext(..)</t>
  </si>
  <si>
    <t>Boolean.not(..)</t>
  </si>
  <si>
    <t>root::uml::Property.isNavigable(..)</t>
  </si>
  <si>
    <t>OclAny.oclIsKindOf(..)</t>
  </si>
  <si>
    <t>Collection.excludesAll(..)</t>
  </si>
  <si>
    <t>root::uml::MultiplicityElement.lowerBound(..)</t>
  </si>
  <si>
    <t>root::uml::Operation.returnResult(..)</t>
  </si>
  <si>
    <t>Collection.notEmpty(..)</t>
  </si>
  <si>
    <t>root::uml::RedefinableElement.isConsistentWith(..)</t>
  </si>
  <si>
    <t>root::uml::LinkAction.association(..)</t>
  </si>
  <si>
    <t>root::uml::Classifier.maySpecializeType(..)</t>
  </si>
  <si>
    <t>root::uml::Extension.metaclassEnd(..)</t>
  </si>
  <si>
    <t>root::uml::Vertex.containingStateMachine(..)</t>
  </si>
  <si>
    <t>root::uml::Classifier.parents(..)</t>
  </si>
  <si>
    <t>Set.asOrderedSet(..)</t>
  </si>
  <si>
    <t>Set.intersection(..)</t>
  </si>
  <si>
    <t>Boolean.or(..)</t>
  </si>
  <si>
    <t>Collection.includesAll(..)</t>
  </si>
  <si>
    <t>root::uml::Region.belongsToPSM(..)</t>
  </si>
  <si>
    <t>root::uml::Namespace.membersAreDistinguishable(..)</t>
  </si>
  <si>
    <t>Real.&gt;(..)</t>
  </si>
  <si>
    <t>OclAny.oclIsTypeOf(..)</t>
  </si>
  <si>
    <t>Collection.includes(..)</t>
  </si>
  <si>
    <t>OclAny.&lt;&gt;(..)</t>
  </si>
  <si>
    <t>root::uml::Classifier.allParents(..)</t>
  </si>
  <si>
    <t>Collection.=(..)</t>
  </si>
  <si>
    <t>root::uml::RedefinableElement.isRedefinitionContextValid(..)</t>
  </si>
  <si>
    <t>Real.&gt;=(..)</t>
  </si>
  <si>
    <t>root::uml::Variable.isAccessibleBy(..)</t>
  </si>
  <si>
    <t>root::uml::MultiplicityElement.compatibleWith(..)</t>
  </si>
  <si>
    <t>Set.union(..)</t>
  </si>
  <si>
    <t>root::uml::NamedElement.separator(..)</t>
  </si>
  <si>
    <t>Set.=(..)</t>
  </si>
  <si>
    <t>root::uml::NamedElement.allNamespaces(..)</t>
  </si>
  <si>
    <t>OrderedSet.at(..)</t>
  </si>
  <si>
    <t>OrderedSet.asSet(..)</t>
  </si>
  <si>
    <t>Boolean.implies(..)</t>
  </si>
  <si>
    <t>root::uml::UseCase.allIncludedUseCases(..)</t>
  </si>
  <si>
    <t>String.concat(..)</t>
  </si>
  <si>
    <t>root::uml::Transition.containingStateMachine(..)</t>
  </si>
  <si>
    <t>root::uml::NamedElement.allOwningPackages(..)</t>
  </si>
  <si>
    <t>root::uml::MultiplicityElement.is(..)</t>
  </si>
  <si>
    <t>Bag.union(..)</t>
  </si>
  <si>
    <t>Bag.asSet(..)</t>
  </si>
  <si>
    <t>Set.asSequence(..)</t>
  </si>
  <si>
    <t>Real.&lt;=(..)</t>
  </si>
  <si>
    <t>root::uml::Classifier.inherit(..)</t>
  </si>
  <si>
    <t>root::uml::Classifier.allFeatures(..)</t>
  </si>
  <si>
    <t>OclAny.oclAsType(..)</t>
  </si>
  <si>
    <t>OclAny.asSet(..)</t>
  </si>
  <si>
    <t># Constraints</t>
  </si>
  <si>
    <t>%</t>
  </si>
  <si>
    <t># OCL Constraints</t>
  </si>
  <si>
    <t># OCL Parsable</t>
  </si>
  <si>
    <t>Parsable OCL rules</t>
  </si>
  <si>
    <t>Non-fixable errorneous OCL rules</t>
  </si>
  <si>
    <t>Sum</t>
  </si>
  <si>
    <t>Minor inconsistencies</t>
  </si>
  <si>
    <t>Type checking errors</t>
  </si>
  <si>
    <t>Syntactical Errors</t>
  </si>
  <si>
    <t>OCL Evolution</t>
  </si>
  <si>
    <t>Other</t>
  </si>
  <si>
    <t>Typing errors</t>
  </si>
  <si>
    <t>Missing opening/closing brackets</t>
  </si>
  <si>
    <t>Missing escape character</t>
  </si>
  <si>
    <t>Wrong use of # in front of literal</t>
  </si>
  <si>
    <t>Wrong use of . or -&gt; operator</t>
  </si>
  <si>
    <t>Usage of wrong iterator</t>
  </si>
  <si>
    <t>Wrong result type (not boolean)</t>
  </si>
  <si>
    <t>Missing asOrderedSet()</t>
  </si>
  <si>
    <t>Use of Set{} instead of null</t>
  </si>
  <si>
    <t>Method instead of field (or v.v.)</t>
  </si>
  <si>
    <t>Wrong NameElement referred</t>
  </si>
  <si>
    <t>EVOLUTION</t>
  </si>
  <si>
    <t>SYNTAX</t>
  </si>
  <si>
    <t>TYPE</t>
  </si>
  <si>
    <t>MINOR</t>
  </si>
  <si>
    <t>Found OCL errors</t>
  </si>
  <si>
    <t>WFRs without OCL rule</t>
  </si>
  <si>
    <t>WFRs with OCL rule</t>
  </si>
  <si>
    <t>OCL rules containing errors</t>
  </si>
  <si>
    <t>All WFRs specified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</si>
</sst>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Border="1"/>
    <xf numFmtId="0" fontId="0" fillId="0" borderId="0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1" xfId="0" applyFont="1" applyBorder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dPt>
            <c:idx val="0"/>
            <c:spPr>
              <a:solidFill>
                <a:schemeClr val="tx1">
                  <a:lumMod val="75000"/>
                  <a:lumOff val="25000"/>
                </a:schemeClr>
              </a:solidFill>
            </c:spPr>
          </c:dPt>
          <c:dPt>
            <c:idx val="1"/>
            <c:spPr>
              <a:solidFill>
                <a:schemeClr val="tx1">
                  <a:lumMod val="75000"/>
                  <a:lumOff val="25000"/>
                </a:schemeClr>
              </a:solidFill>
            </c:spPr>
          </c:dPt>
          <c:dPt>
            <c:idx val="2"/>
            <c:spPr>
              <a:solidFill>
                <a:schemeClr val="tx1">
                  <a:lumMod val="75000"/>
                  <a:lumOff val="25000"/>
                </a:schemeClr>
              </a:solidFill>
            </c:spPr>
          </c:dPt>
          <c:dPt>
            <c:idx val="3"/>
            <c:spPr>
              <a:solidFill>
                <a:schemeClr val="bg1">
                  <a:lumMod val="65000"/>
                </a:schemeClr>
              </a:solidFill>
            </c:spPr>
          </c:dPt>
          <c:dPt>
            <c:idx val="4"/>
            <c:spPr>
              <a:solidFill>
                <a:schemeClr val="bg1">
                  <a:lumMod val="65000"/>
                </a:schemeClr>
              </a:solidFill>
            </c:spPr>
          </c:dPt>
          <c:dPt>
            <c:idx val="5"/>
            <c:spPr>
              <a:solidFill>
                <a:schemeClr val="bg1">
                  <a:lumMod val="65000"/>
                </a:schemeClr>
              </a:solidFill>
            </c:spPr>
          </c:dPt>
          <c:dPt>
            <c:idx val="6"/>
            <c:spPr>
              <a:solidFill>
                <a:schemeClr val="tx1">
                  <a:lumMod val="85000"/>
                  <a:lumOff val="15000"/>
                </a:schemeClr>
              </a:solidFill>
            </c:spPr>
          </c:dPt>
          <c:cat>
            <c:strRef>
              <c:f>Tabelle1!$B$2:$B$8</c:f>
              <c:strCache>
                <c:ptCount val="7"/>
                <c:pt idx="0">
                  <c:v>All WFRs specified</c:v>
                </c:pt>
                <c:pt idx="1">
                  <c:v>WFRs without OCL rule</c:v>
                </c:pt>
                <c:pt idx="2">
                  <c:v>WFRs with OCL rule</c:v>
                </c:pt>
                <c:pt idx="3">
                  <c:v>Parsable OCL rules</c:v>
                </c:pt>
                <c:pt idx="4">
                  <c:v>OCL rules containing errors</c:v>
                </c:pt>
                <c:pt idx="5">
                  <c:v>Non-fixable errorneous OCL rules</c:v>
                </c:pt>
                <c:pt idx="6">
                  <c:v>Found OCL errors</c:v>
                </c:pt>
              </c:strCache>
            </c:strRef>
          </c:cat>
          <c:val>
            <c:numRef>
              <c:f>Tabelle1!$C$2:$C$8</c:f>
              <c:numCache>
                <c:formatCode>General</c:formatCode>
                <c:ptCount val="7"/>
                <c:pt idx="0">
                  <c:v>442</c:v>
                </c:pt>
                <c:pt idx="1">
                  <c:v>207</c:v>
                </c:pt>
                <c:pt idx="2">
                  <c:v>235</c:v>
                </c:pt>
                <c:pt idx="3">
                  <c:v>212</c:v>
                </c:pt>
                <c:pt idx="4">
                  <c:v>114</c:v>
                </c:pt>
                <c:pt idx="5">
                  <c:v>23</c:v>
                </c:pt>
                <c:pt idx="6">
                  <c:v>320</c:v>
                </c:pt>
              </c:numCache>
            </c:numRef>
          </c:val>
        </c:ser>
        <c:overlap val="100"/>
        <c:axId val="90719360"/>
        <c:axId val="90721280"/>
      </c:barChart>
      <c:catAx>
        <c:axId val="90719360"/>
        <c:scaling>
          <c:orientation val="minMax"/>
        </c:scaling>
        <c:axPos val="b"/>
        <c:tickLblPos val="nextTo"/>
        <c:crossAx val="90721280"/>
        <c:crosses val="autoZero"/>
        <c:auto val="1"/>
        <c:lblAlgn val="ctr"/>
        <c:lblOffset val="100"/>
      </c:catAx>
      <c:valAx>
        <c:axId val="90721280"/>
        <c:scaling>
          <c:orientation val="minMax"/>
        </c:scaling>
        <c:axPos val="l"/>
        <c:majorGridlines/>
        <c:numFmt formatCode="General" sourceLinked="1"/>
        <c:tickLblPos val="nextTo"/>
        <c:crossAx val="9071936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barChart>
        <c:barDir val="col"/>
        <c:grouping val="stacked"/>
        <c:ser>
          <c:idx val="0"/>
          <c:order val="0"/>
          <c:dPt>
            <c:idx val="0"/>
            <c:spPr>
              <a:solidFill>
                <a:schemeClr val="accent2"/>
              </a:solidFill>
            </c:spPr>
          </c:dPt>
          <c:dPt>
            <c:idx val="7"/>
            <c:spPr>
              <a:solidFill>
                <a:schemeClr val="accent2"/>
              </a:solidFill>
            </c:spPr>
          </c:dPt>
          <c:dPt>
            <c:idx val="10"/>
            <c:spPr>
              <a:solidFill>
                <a:schemeClr val="accent2"/>
              </a:solidFill>
            </c:spPr>
          </c:dPt>
          <c:dPt>
            <c:idx val="15"/>
            <c:spPr>
              <a:solidFill>
                <a:schemeClr val="accent2"/>
              </a:solidFill>
            </c:spPr>
          </c:dPt>
          <c:dPt>
            <c:idx val="18"/>
            <c:spPr>
              <a:solidFill>
                <a:schemeClr val="accent2"/>
              </a:solidFill>
            </c:spPr>
          </c:dPt>
          <c:cat>
            <c:strRef>
              <c:f>Tabelle1!$B$10:$B$28</c:f>
              <c:strCache>
                <c:ptCount val="19"/>
                <c:pt idx="0">
                  <c:v>Syntactical Errors</c:v>
                </c:pt>
                <c:pt idx="1">
                  <c:v>Typing errors</c:v>
                </c:pt>
                <c:pt idx="2">
                  <c:v>Missing opening/closing brackets</c:v>
                </c:pt>
                <c:pt idx="3">
                  <c:v>Wrong/incomplete if statement</c:v>
                </c:pt>
                <c:pt idx="4">
                  <c:v>Missing escape character</c:v>
                </c:pt>
                <c:pt idx="5">
                  <c:v>Wrong use of # in front of literal</c:v>
                </c:pt>
                <c:pt idx="6">
                  <c:v>Wrong use of . or -&gt; operator</c:v>
                </c:pt>
                <c:pt idx="7">
                  <c:v>Minor inconsistencies</c:v>
                </c:pt>
                <c:pt idx="8">
                  <c:v>Wrong NameElement referred</c:v>
                </c:pt>
                <c:pt idx="9">
                  <c:v>Method instead of field (or v.v.)</c:v>
                </c:pt>
                <c:pt idx="10">
                  <c:v>Type checking errors</c:v>
                </c:pt>
                <c:pt idx="11">
                  <c:v>Wrong result type (not boolean)</c:v>
                </c:pt>
                <c:pt idx="12">
                  <c:v>Usage of wrong iterator</c:v>
                </c:pt>
                <c:pt idx="13">
                  <c:v>Missing asSet()</c:v>
                </c:pt>
                <c:pt idx="14">
                  <c:v>Missing asOrderedSet()</c:v>
                </c:pt>
                <c:pt idx="15">
                  <c:v>OCL Evolution</c:v>
                </c:pt>
                <c:pt idx="16">
                  <c:v>Correction of Enumeration Literals</c:v>
                </c:pt>
                <c:pt idx="17">
                  <c:v>Use of Set{} instead of null</c:v>
                </c:pt>
                <c:pt idx="18">
                  <c:v>Other</c:v>
                </c:pt>
              </c:strCache>
            </c:strRef>
          </c:cat>
          <c:val>
            <c:numRef>
              <c:f>Tabelle1!$E$10:$E$28</c:f>
              <c:numCache>
                <c:formatCode>General</c:formatCode>
                <c:ptCount val="19"/>
                <c:pt idx="0">
                  <c:v>0.24255319148936169</c:v>
                </c:pt>
                <c:pt idx="1">
                  <c:v>6.3829787234042548E-2</c:v>
                </c:pt>
                <c:pt idx="2">
                  <c:v>0.1148936170212766</c:v>
                </c:pt>
                <c:pt idx="3">
                  <c:v>3.4042553191489362E-2</c:v>
                </c:pt>
                <c:pt idx="4">
                  <c:v>5.9574468085106386E-2</c:v>
                </c:pt>
                <c:pt idx="5">
                  <c:v>2.553191489361702E-2</c:v>
                </c:pt>
                <c:pt idx="6">
                  <c:v>3.8297872340425532E-2</c:v>
                </c:pt>
                <c:pt idx="7">
                  <c:v>0.28085106382978725</c:v>
                </c:pt>
                <c:pt idx="8">
                  <c:v>0.26382978723404255</c:v>
                </c:pt>
                <c:pt idx="9">
                  <c:v>3.8297872340425532E-2</c:v>
                </c:pt>
                <c:pt idx="10">
                  <c:v>0.1148936170212766</c:v>
                </c:pt>
                <c:pt idx="11">
                  <c:v>8.5106382978723402E-2</c:v>
                </c:pt>
                <c:pt idx="12">
                  <c:v>1.7021276595744681E-2</c:v>
                </c:pt>
                <c:pt idx="13">
                  <c:v>6.3829787234042548E-2</c:v>
                </c:pt>
                <c:pt idx="14">
                  <c:v>3.8297872340425532E-2</c:v>
                </c:pt>
                <c:pt idx="15">
                  <c:v>0.16595744680851063</c:v>
                </c:pt>
                <c:pt idx="16">
                  <c:v>0.22978723404255319</c:v>
                </c:pt>
                <c:pt idx="17">
                  <c:v>6.8085106382978725E-2</c:v>
                </c:pt>
                <c:pt idx="18">
                  <c:v>0.22127659574468084</c:v>
                </c:pt>
              </c:numCache>
            </c:numRef>
          </c:val>
        </c:ser>
        <c:overlap val="100"/>
        <c:axId val="80840960"/>
        <c:axId val="80842752"/>
      </c:barChart>
      <c:catAx>
        <c:axId val="80840960"/>
        <c:scaling>
          <c:orientation val="minMax"/>
        </c:scaling>
        <c:axPos val="b"/>
        <c:tickLblPos val="nextTo"/>
        <c:crossAx val="80842752"/>
        <c:crosses val="autoZero"/>
        <c:auto val="1"/>
        <c:lblAlgn val="ctr"/>
        <c:lblOffset val="100"/>
      </c:catAx>
      <c:valAx>
        <c:axId val="80842752"/>
        <c:scaling>
          <c:orientation val="minMax"/>
        </c:scaling>
        <c:axPos val="l"/>
        <c:majorGridlines/>
        <c:numFmt formatCode="General" sourceLinked="1"/>
        <c:tickLblPos val="nextTo"/>
        <c:crossAx val="80840960"/>
        <c:crosses val="autoZero"/>
        <c:crossBetween val="between"/>
      </c:valAx>
    </c:plotArea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142875</xdr:rowOff>
    </xdr:from>
    <xdr:to>
      <xdr:col>13</xdr:col>
      <xdr:colOff>314325</xdr:colOff>
      <xdr:row>14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30</xdr:row>
      <xdr:rowOff>133350</xdr:rowOff>
    </xdr:from>
    <xdr:to>
      <xdr:col>7</xdr:col>
      <xdr:colOff>676275</xdr:colOff>
      <xdr:row>46</xdr:row>
      <xdr:rowOff>104775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9"/>
  <sheetViews>
    <sheetView tabSelected="1" topLeftCell="B1" zoomScaleNormal="100" workbookViewId="0">
      <selection activeCell="K18" sqref="K18"/>
    </sheetView>
  </sheetViews>
  <sheetFormatPr baseColWidth="10" defaultRowHeight="15"/>
  <cols>
    <col min="1" max="1" width="20.140625" customWidth="1"/>
    <col min="2" max="2" width="74.42578125" customWidth="1"/>
  </cols>
  <sheetData>
    <row r="1" spans="1:5">
      <c r="D1" s="2" t="s">
        <v>90</v>
      </c>
    </row>
    <row r="2" spans="1:5">
      <c r="A2" s="1" t="s">
        <v>89</v>
      </c>
      <c r="B2" t="s">
        <v>120</v>
      </c>
      <c r="C2">
        <f>212+207+23</f>
        <v>442</v>
      </c>
      <c r="D2">
        <v>1</v>
      </c>
    </row>
    <row r="3" spans="1:5">
      <c r="A3" t="s">
        <v>11</v>
      </c>
      <c r="B3" t="s">
        <v>117</v>
      </c>
      <c r="C3">
        <v>207</v>
      </c>
      <c r="D3">
        <f>C3/C2</f>
        <v>0.46832579185520362</v>
      </c>
    </row>
    <row r="4" spans="1:5">
      <c r="A4" s="1" t="s">
        <v>91</v>
      </c>
      <c r="B4" t="s">
        <v>118</v>
      </c>
      <c r="C4">
        <f>212+23</f>
        <v>235</v>
      </c>
      <c r="D4">
        <f>C4/C2</f>
        <v>0.53167420814479638</v>
      </c>
    </row>
    <row r="5" spans="1:5">
      <c r="A5" s="1" t="s">
        <v>92</v>
      </c>
      <c r="B5" t="s">
        <v>93</v>
      </c>
      <c r="C5">
        <v>212</v>
      </c>
      <c r="D5">
        <f>C5/C4</f>
        <v>0.90212765957446805</v>
      </c>
    </row>
    <row r="6" spans="1:5">
      <c r="A6" t="s">
        <v>0</v>
      </c>
      <c r="B6" t="s">
        <v>119</v>
      </c>
      <c r="C6">
        <v>114</v>
      </c>
      <c r="D6">
        <f>C6/C4</f>
        <v>0.48510638297872338</v>
      </c>
    </row>
    <row r="7" spans="1:5">
      <c r="A7" t="s">
        <v>13</v>
      </c>
      <c r="B7" t="s">
        <v>94</v>
      </c>
      <c r="C7">
        <v>23</v>
      </c>
      <c r="D7">
        <f>C7/C4</f>
        <v>9.7872340425531917E-2</v>
      </c>
    </row>
    <row r="8" spans="1:5">
      <c r="A8" s="1"/>
      <c r="B8" t="s">
        <v>116</v>
      </c>
      <c r="C8">
        <f>C29</f>
        <v>320</v>
      </c>
    </row>
    <row r="10" spans="1:5" s="8" customFormat="1">
      <c r="A10" s="8" t="s">
        <v>113</v>
      </c>
      <c r="B10" s="8" t="s">
        <v>98</v>
      </c>
      <c r="D10" s="8">
        <v>57</v>
      </c>
      <c r="E10" s="8">
        <f>D10/C4</f>
        <v>0.24255319148936169</v>
      </c>
    </row>
    <row r="11" spans="1:5">
      <c r="A11" t="s">
        <v>18</v>
      </c>
      <c r="B11" t="s">
        <v>101</v>
      </c>
      <c r="C11">
        <v>15</v>
      </c>
      <c r="E11">
        <f>C11/C4</f>
        <v>6.3829787234042548E-2</v>
      </c>
    </row>
    <row r="12" spans="1:5">
      <c r="A12" t="s">
        <v>9</v>
      </c>
      <c r="B12" t="s">
        <v>102</v>
      </c>
      <c r="C12">
        <v>27</v>
      </c>
      <c r="E12">
        <f>C12/C4</f>
        <v>0.1148936170212766</v>
      </c>
    </row>
    <row r="13" spans="1:5">
      <c r="A13" t="s">
        <v>10</v>
      </c>
      <c r="B13" t="s">
        <v>3</v>
      </c>
      <c r="C13">
        <v>8</v>
      </c>
      <c r="E13">
        <f>C13/C4</f>
        <v>3.4042553191489362E-2</v>
      </c>
    </row>
    <row r="14" spans="1:5">
      <c r="A14" s="6" t="s">
        <v>12</v>
      </c>
      <c r="B14" s="6" t="s">
        <v>103</v>
      </c>
      <c r="C14" s="6">
        <v>14</v>
      </c>
      <c r="E14" s="6">
        <f>C14/C4</f>
        <v>5.9574468085106386E-2</v>
      </c>
    </row>
    <row r="15" spans="1:5">
      <c r="A15" s="7" t="s">
        <v>19</v>
      </c>
      <c r="B15" s="6" t="s">
        <v>104</v>
      </c>
      <c r="C15" s="7">
        <v>6</v>
      </c>
      <c r="E15" s="7">
        <f>C15/C4</f>
        <v>2.553191489361702E-2</v>
      </c>
    </row>
    <row r="16" spans="1:5">
      <c r="A16" s="6" t="s">
        <v>4</v>
      </c>
      <c r="B16" s="6" t="s">
        <v>105</v>
      </c>
      <c r="C16" s="4">
        <v>9</v>
      </c>
      <c r="E16" s="6">
        <f>C16/C4</f>
        <v>3.8297872340425532E-2</v>
      </c>
    </row>
    <row r="17" spans="1:5" s="8" customFormat="1">
      <c r="A17" s="8" t="s">
        <v>115</v>
      </c>
      <c r="B17" s="9" t="s">
        <v>96</v>
      </c>
      <c r="C17" s="9"/>
      <c r="D17" s="8">
        <v>66</v>
      </c>
      <c r="E17" s="8">
        <f>D17/C4</f>
        <v>0.28085106382978725</v>
      </c>
    </row>
    <row r="18" spans="1:5">
      <c r="A18" s="6" t="s">
        <v>17</v>
      </c>
      <c r="B18" s="6" t="s">
        <v>111</v>
      </c>
      <c r="C18" s="5">
        <v>62</v>
      </c>
      <c r="E18" s="6">
        <f>C18/C4</f>
        <v>0.26382978723404255</v>
      </c>
    </row>
    <row r="19" spans="1:5">
      <c r="A19" s="6" t="s">
        <v>20</v>
      </c>
      <c r="B19" s="6" t="s">
        <v>110</v>
      </c>
      <c r="C19" s="5">
        <v>9</v>
      </c>
      <c r="E19" s="6">
        <f>C19/C4</f>
        <v>3.8297872340425532E-2</v>
      </c>
    </row>
    <row r="20" spans="1:5" s="8" customFormat="1">
      <c r="A20" s="8" t="s">
        <v>114</v>
      </c>
      <c r="B20" s="9" t="s">
        <v>97</v>
      </c>
      <c r="D20" s="8">
        <v>27</v>
      </c>
      <c r="E20" s="8">
        <f>D20/C4</f>
        <v>0.1148936170212766</v>
      </c>
    </row>
    <row r="21" spans="1:5">
      <c r="A21" s="6" t="s">
        <v>14</v>
      </c>
      <c r="B21" s="6" t="s">
        <v>107</v>
      </c>
      <c r="C21" s="6">
        <v>20</v>
      </c>
      <c r="E21" s="6">
        <f>C21/C4</f>
        <v>8.5106382978723402E-2</v>
      </c>
    </row>
    <row r="22" spans="1:5">
      <c r="A22" s="6" t="s">
        <v>6</v>
      </c>
      <c r="B22" s="6" t="s">
        <v>106</v>
      </c>
      <c r="C22" s="6">
        <v>4</v>
      </c>
      <c r="E22" s="6">
        <f>C22/C4</f>
        <v>1.7021276595744681E-2</v>
      </c>
    </row>
    <row r="23" spans="1:5">
      <c r="A23" s="6" t="s">
        <v>7</v>
      </c>
      <c r="B23" s="6" t="s">
        <v>8</v>
      </c>
      <c r="C23" s="4">
        <v>15</v>
      </c>
      <c r="E23" s="6">
        <f>C23/C4</f>
        <v>6.3829787234042548E-2</v>
      </c>
    </row>
    <row r="24" spans="1:5">
      <c r="A24" s="6" t="s">
        <v>15</v>
      </c>
      <c r="B24" s="6" t="s">
        <v>108</v>
      </c>
      <c r="C24" s="4">
        <v>9</v>
      </c>
      <c r="E24" s="6">
        <f>C24/C4</f>
        <v>3.8297872340425532E-2</v>
      </c>
    </row>
    <row r="25" spans="1:5" s="8" customFormat="1">
      <c r="A25" s="8" t="s">
        <v>112</v>
      </c>
      <c r="B25" s="9" t="s">
        <v>99</v>
      </c>
      <c r="C25" s="9"/>
      <c r="D25" s="8">
        <v>39</v>
      </c>
      <c r="E25" s="8">
        <f>D25/C4</f>
        <v>0.16595744680851063</v>
      </c>
    </row>
    <row r="26" spans="1:5">
      <c r="A26" s="6" t="s">
        <v>1</v>
      </c>
      <c r="B26" s="6" t="s">
        <v>2</v>
      </c>
      <c r="C26" s="4">
        <v>54</v>
      </c>
      <c r="E26" s="6">
        <f>C26/C4</f>
        <v>0.22978723404255319</v>
      </c>
    </row>
    <row r="27" spans="1:5">
      <c r="A27" s="6" t="s">
        <v>16</v>
      </c>
      <c r="B27" s="6" t="s">
        <v>109</v>
      </c>
      <c r="C27" s="4">
        <v>16</v>
      </c>
      <c r="E27" s="6">
        <f>C27/C4</f>
        <v>6.8085106382978725E-2</v>
      </c>
    </row>
    <row r="28" spans="1:5" s="8" customFormat="1">
      <c r="A28" s="3" t="s">
        <v>5</v>
      </c>
      <c r="B28" s="9" t="s">
        <v>100</v>
      </c>
      <c r="C28" s="9">
        <v>52</v>
      </c>
      <c r="D28" s="8">
        <f>SUM(C28)</f>
        <v>52</v>
      </c>
      <c r="E28" s="8">
        <f>D28/C4</f>
        <v>0.22127659574468084</v>
      </c>
    </row>
    <row r="29" spans="1:5" s="10" customFormat="1">
      <c r="B29" s="10" t="s">
        <v>95</v>
      </c>
      <c r="C29" s="10">
        <f>SUM(C11:C28)</f>
        <v>320</v>
      </c>
      <c r="D29" s="10">
        <f>SUM(D10:D28)</f>
        <v>241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70"/>
  <sheetViews>
    <sheetView workbookViewId="0">
      <selection activeCell="A6" sqref="A6"/>
    </sheetView>
  </sheetViews>
  <sheetFormatPr baseColWidth="10" defaultRowHeight="15"/>
  <cols>
    <col min="1" max="1" width="46.7109375" customWidth="1"/>
  </cols>
  <sheetData>
    <row r="1" spans="1:2">
      <c r="A1" t="s">
        <v>21</v>
      </c>
    </row>
    <row r="2" spans="1:2">
      <c r="A2" t="s">
        <v>22</v>
      </c>
    </row>
    <row r="3" spans="1:2">
      <c r="A3" t="s">
        <v>23</v>
      </c>
    </row>
    <row r="4" spans="1:2">
      <c r="A4" t="s">
        <v>24</v>
      </c>
    </row>
    <row r="5" spans="1:2">
      <c r="A5" t="s">
        <v>25</v>
      </c>
    </row>
    <row r="7" spans="1:2">
      <c r="A7" t="s">
        <v>26</v>
      </c>
    </row>
    <row r="8" spans="1:2">
      <c r="A8" t="s">
        <v>36</v>
      </c>
      <c r="B8">
        <v>135</v>
      </c>
    </row>
    <row r="9" spans="1:2">
      <c r="A9" t="s">
        <v>88</v>
      </c>
      <c r="B9">
        <v>97</v>
      </c>
    </row>
    <row r="10" spans="1:2">
      <c r="A10" t="s">
        <v>42</v>
      </c>
      <c r="B10">
        <v>67</v>
      </c>
    </row>
    <row r="11" spans="1:2">
      <c r="A11" t="s">
        <v>75</v>
      </c>
      <c r="B11">
        <v>63</v>
      </c>
    </row>
    <row r="12" spans="1:2">
      <c r="A12" t="s">
        <v>46</v>
      </c>
      <c r="B12">
        <v>58</v>
      </c>
    </row>
    <row r="13" spans="1:2">
      <c r="A13" t="s">
        <v>34</v>
      </c>
      <c r="B13">
        <v>58</v>
      </c>
    </row>
    <row r="14" spans="1:2">
      <c r="A14" t="s">
        <v>35</v>
      </c>
      <c r="B14">
        <v>50</v>
      </c>
    </row>
    <row r="15" spans="1:2">
      <c r="A15" t="s">
        <v>55</v>
      </c>
      <c r="B15">
        <v>49</v>
      </c>
    </row>
    <row r="16" spans="1:2">
      <c r="A16" t="s">
        <v>31</v>
      </c>
      <c r="B16">
        <v>43</v>
      </c>
    </row>
    <row r="17" spans="1:2">
      <c r="A17" t="s">
        <v>87</v>
      </c>
      <c r="B17">
        <v>22</v>
      </c>
    </row>
    <row r="18" spans="1:2">
      <c r="A18" t="s">
        <v>40</v>
      </c>
      <c r="B18">
        <v>18</v>
      </c>
    </row>
    <row r="19" spans="1:2">
      <c r="A19" t="s">
        <v>37</v>
      </c>
      <c r="B19">
        <v>16</v>
      </c>
    </row>
    <row r="20" spans="1:2">
      <c r="A20" t="s">
        <v>83</v>
      </c>
      <c r="B20">
        <v>16</v>
      </c>
    </row>
    <row r="21" spans="1:2">
      <c r="A21" t="s">
        <v>84</v>
      </c>
      <c r="B21">
        <v>10</v>
      </c>
    </row>
    <row r="22" spans="1:2">
      <c r="A22" t="s">
        <v>61</v>
      </c>
      <c r="B22">
        <v>9</v>
      </c>
    </row>
    <row r="23" spans="1:2">
      <c r="A23" t="s">
        <v>66</v>
      </c>
      <c r="B23">
        <v>8</v>
      </c>
    </row>
    <row r="24" spans="1:2">
      <c r="A24" t="s">
        <v>82</v>
      </c>
      <c r="B24">
        <v>7</v>
      </c>
    </row>
    <row r="25" spans="1:2">
      <c r="A25" t="s">
        <v>62</v>
      </c>
      <c r="B25">
        <v>6</v>
      </c>
    </row>
    <row r="26" spans="1:2">
      <c r="A26" t="s">
        <v>60</v>
      </c>
      <c r="B26">
        <v>6</v>
      </c>
    </row>
    <row r="27" spans="1:2">
      <c r="A27" t="s">
        <v>73</v>
      </c>
      <c r="B27">
        <v>5</v>
      </c>
    </row>
    <row r="28" spans="1:2">
      <c r="A28" t="s">
        <v>64</v>
      </c>
      <c r="B28">
        <v>4</v>
      </c>
    </row>
    <row r="29" spans="1:2">
      <c r="A29" t="s">
        <v>56</v>
      </c>
      <c r="B29">
        <v>4</v>
      </c>
    </row>
    <row r="30" spans="1:2">
      <c r="A30" t="s">
        <v>74</v>
      </c>
      <c r="B30">
        <v>3</v>
      </c>
    </row>
    <row r="31" spans="1:2">
      <c r="A31" t="s">
        <v>59</v>
      </c>
      <c r="B31">
        <v>3</v>
      </c>
    </row>
    <row r="32" spans="1:2">
      <c r="A32" t="s">
        <v>53</v>
      </c>
      <c r="B32">
        <v>3</v>
      </c>
    </row>
    <row r="33" spans="1:2">
      <c r="A33" t="s">
        <v>77</v>
      </c>
      <c r="B33">
        <v>2</v>
      </c>
    </row>
    <row r="34" spans="1:2">
      <c r="A34" t="s">
        <v>81</v>
      </c>
      <c r="B34">
        <v>1</v>
      </c>
    </row>
    <row r="35" spans="1:2">
      <c r="A35" t="s">
        <v>33</v>
      </c>
      <c r="B35">
        <v>1</v>
      </c>
    </row>
    <row r="36" spans="1:2">
      <c r="A36" t="s">
        <v>43</v>
      </c>
      <c r="B36">
        <v>1</v>
      </c>
    </row>
    <row r="37" spans="1:2">
      <c r="A37" t="s">
        <v>71</v>
      </c>
      <c r="B37">
        <v>1</v>
      </c>
    </row>
    <row r="38" spans="1:2">
      <c r="A38" t="s">
        <v>54</v>
      </c>
      <c r="B38">
        <v>1</v>
      </c>
    </row>
    <row r="39" spans="1:2">
      <c r="A39" t="s">
        <v>69</v>
      </c>
      <c r="B39">
        <v>1</v>
      </c>
    </row>
    <row r="41" spans="1:2">
      <c r="A41" t="s">
        <v>80</v>
      </c>
      <c r="B41">
        <v>24</v>
      </c>
    </row>
    <row r="42" spans="1:2">
      <c r="A42" t="s">
        <v>30</v>
      </c>
      <c r="B42">
        <v>12</v>
      </c>
    </row>
    <row r="43" spans="1:2">
      <c r="A43" t="s">
        <v>45</v>
      </c>
      <c r="B43">
        <v>8</v>
      </c>
    </row>
    <row r="44" spans="1:2">
      <c r="A44" t="s">
        <v>44</v>
      </c>
      <c r="B44">
        <v>6</v>
      </c>
    </row>
    <row r="45" spans="1:2">
      <c r="A45" t="s">
        <v>52</v>
      </c>
      <c r="B45">
        <v>5</v>
      </c>
    </row>
    <row r="46" spans="1:2">
      <c r="A46" t="s">
        <v>32</v>
      </c>
      <c r="B46">
        <v>5</v>
      </c>
    </row>
    <row r="47" spans="1:2">
      <c r="A47" t="s">
        <v>78</v>
      </c>
      <c r="B47">
        <v>5</v>
      </c>
    </row>
    <row r="48" spans="1:2">
      <c r="A48" t="s">
        <v>51</v>
      </c>
      <c r="B48">
        <v>5</v>
      </c>
    </row>
    <row r="49" spans="1:2">
      <c r="A49" t="s">
        <v>27</v>
      </c>
      <c r="B49">
        <v>4</v>
      </c>
    </row>
    <row r="50" spans="1:2">
      <c r="A50" t="s">
        <v>86</v>
      </c>
      <c r="B50">
        <v>3</v>
      </c>
    </row>
    <row r="51" spans="1:2">
      <c r="A51" t="s">
        <v>63</v>
      </c>
      <c r="B51">
        <v>3</v>
      </c>
    </row>
    <row r="52" spans="1:2">
      <c r="A52" t="s">
        <v>48</v>
      </c>
      <c r="B52">
        <v>3</v>
      </c>
    </row>
    <row r="53" spans="1:2">
      <c r="A53" t="s">
        <v>68</v>
      </c>
      <c r="B53">
        <v>3</v>
      </c>
    </row>
    <row r="54" spans="1:2">
      <c r="A54" t="s">
        <v>72</v>
      </c>
      <c r="B54">
        <v>3</v>
      </c>
    </row>
    <row r="55" spans="1:2">
      <c r="A55" t="s">
        <v>39</v>
      </c>
      <c r="B55">
        <v>3</v>
      </c>
    </row>
    <row r="56" spans="1:2">
      <c r="A56" t="s">
        <v>79</v>
      </c>
      <c r="B56">
        <v>2</v>
      </c>
    </row>
    <row r="57" spans="1:2">
      <c r="A57" t="s">
        <v>41</v>
      </c>
      <c r="B57">
        <v>2</v>
      </c>
    </row>
    <row r="58" spans="1:2">
      <c r="A58" t="s">
        <v>85</v>
      </c>
      <c r="B58">
        <v>1</v>
      </c>
    </row>
    <row r="59" spans="1:2">
      <c r="A59" t="s">
        <v>38</v>
      </c>
      <c r="B59">
        <v>1</v>
      </c>
    </row>
    <row r="60" spans="1:2">
      <c r="A60" t="s">
        <v>49</v>
      </c>
      <c r="B60">
        <v>1</v>
      </c>
    </row>
    <row r="61" spans="1:2">
      <c r="A61" t="s">
        <v>28</v>
      </c>
      <c r="B61">
        <v>1</v>
      </c>
    </row>
    <row r="62" spans="1:2">
      <c r="A62" t="s">
        <v>29</v>
      </c>
      <c r="B62">
        <v>1</v>
      </c>
    </row>
    <row r="63" spans="1:2">
      <c r="A63" t="s">
        <v>50</v>
      </c>
      <c r="B63">
        <v>1</v>
      </c>
    </row>
    <row r="64" spans="1:2">
      <c r="A64" t="s">
        <v>70</v>
      </c>
      <c r="B64">
        <v>1</v>
      </c>
    </row>
    <row r="65" spans="1:2">
      <c r="A65" t="s">
        <v>58</v>
      </c>
      <c r="B65">
        <v>1</v>
      </c>
    </row>
    <row r="66" spans="1:2">
      <c r="A66" t="s">
        <v>47</v>
      </c>
      <c r="B66">
        <v>1</v>
      </c>
    </row>
    <row r="67" spans="1:2">
      <c r="A67" t="s">
        <v>65</v>
      </c>
      <c r="B67">
        <v>1</v>
      </c>
    </row>
    <row r="68" spans="1:2">
      <c r="A68" t="s">
        <v>57</v>
      </c>
      <c r="B68">
        <v>1</v>
      </c>
    </row>
    <row r="69" spans="1:2">
      <c r="A69" t="s">
        <v>76</v>
      </c>
      <c r="B69">
        <v>1</v>
      </c>
    </row>
    <row r="70" spans="1:2">
      <c r="A70" t="s">
        <v>67</v>
      </c>
      <c r="B70">
        <v>1</v>
      </c>
    </row>
  </sheetData>
  <sortState ref="A40:B69">
    <sortCondition descending="1" ref="B40:B69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Claas Wilke</dc:creator>
  <cp:lastModifiedBy>Claas Wilke</cp:lastModifiedBy>
  <dcterms:created xsi:type="dcterms:W3CDTF">2011-02-13T16:33:16Z</dcterms:created>
  <dcterms:modified xsi:type="dcterms:W3CDTF">2011-03-28T06:18:14Z</dcterms:modified>
</cp:coreProperties>
</file>