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ndré\Documents\GitHub\IIA-TP1\"/>
    </mc:Choice>
  </mc:AlternateContent>
  <xr:revisionPtr revIDLastSave="0" documentId="13_ncr:1_{F2BA5156-476F-4BEC-AA3C-F2E2730B73C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Modelo Base" sheetId="3" r:id="rId1"/>
    <sheet name="Modelo Melhorado" sheetId="5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45" i="5" l="1" a="1"/>
  <c r="E45" i="5" s="1"/>
  <c r="D45" i="5"/>
  <c r="C45" i="5"/>
  <c r="E44" i="5" a="1"/>
  <c r="E44" i="5" s="1"/>
  <c r="D44" i="5"/>
  <c r="C44" i="5"/>
  <c r="E43" i="5" a="1"/>
  <c r="E43" i="5" s="1"/>
  <c r="D43" i="5"/>
  <c r="C43" i="5"/>
  <c r="E35" i="5" a="1"/>
  <c r="E35" i="5" s="1"/>
  <c r="D35" i="5"/>
  <c r="C35" i="5"/>
  <c r="E34" i="5" a="1"/>
  <c r="E34" i="5" s="1"/>
  <c r="D34" i="5"/>
  <c r="C34" i="5"/>
  <c r="E33" i="5" a="1"/>
  <c r="E33" i="5" s="1"/>
  <c r="D33" i="5"/>
  <c r="C33" i="5"/>
  <c r="E32" i="5" a="1"/>
  <c r="E32" i="5" s="1"/>
  <c r="D32" i="5"/>
  <c r="C32" i="5"/>
  <c r="E31" i="5" a="1"/>
  <c r="E31" i="5" s="1"/>
  <c r="D31" i="5"/>
  <c r="C31" i="5"/>
  <c r="E30" i="5" a="1"/>
  <c r="E30" i="5" s="1"/>
  <c r="D30" i="5"/>
  <c r="C30" i="5"/>
  <c r="C11" i="3"/>
  <c r="D11" i="3"/>
  <c r="E11" i="3" a="1"/>
  <c r="E11" i="3" s="1"/>
  <c r="C12" i="3"/>
  <c r="D12" i="3"/>
  <c r="E12" i="3" a="1"/>
  <c r="E12" i="3" s="1"/>
  <c r="C13" i="3"/>
  <c r="D13" i="3"/>
  <c r="E13" i="3" a="1"/>
  <c r="E13" i="3" s="1"/>
  <c r="C14" i="3"/>
  <c r="D14" i="3"/>
  <c r="E14" i="3" a="1"/>
  <c r="E14" i="3" s="1"/>
  <c r="C15" i="3"/>
  <c r="D15" i="3"/>
  <c r="E15" i="3" a="1"/>
  <c r="E15" i="3" s="1"/>
  <c r="E10" i="3" a="1"/>
  <c r="E10" i="3" s="1"/>
  <c r="D10" i="3"/>
  <c r="C10" i="3"/>
  <c r="C22" i="3"/>
  <c r="C23" i="3"/>
  <c r="D21" i="3"/>
  <c r="E21" i="3" a="1"/>
  <c r="E21" i="3" s="1"/>
  <c r="C24" i="3"/>
  <c r="D22" i="3"/>
  <c r="E22" i="3" a="1"/>
  <c r="E22" i="3" s="1"/>
  <c r="C25" i="3"/>
  <c r="E23" i="3" a="1"/>
  <c r="E23" i="3" s="1"/>
  <c r="C20" i="3"/>
  <c r="D24" i="3"/>
  <c r="E24" i="3" a="1"/>
  <c r="E24" i="3" s="1"/>
  <c r="D20" i="3"/>
  <c r="E20" i="3" a="1"/>
  <c r="E20" i="3" s="1"/>
  <c r="C21" i="3"/>
  <c r="D25" i="3"/>
  <c r="D23" i="3"/>
  <c r="E25" i="3" a="1"/>
  <c r="E25" i="3" s="1"/>
  <c r="C31" i="3"/>
  <c r="C32" i="3"/>
  <c r="C33" i="3"/>
  <c r="E32" i="3" a="1"/>
  <c r="E32" i="3" s="1"/>
  <c r="D32" i="3"/>
  <c r="C34" i="3"/>
  <c r="E33" i="3" a="1"/>
  <c r="E33" i="3" s="1"/>
  <c r="D33" i="3"/>
  <c r="C35" i="3"/>
  <c r="E34" i="3" a="1"/>
  <c r="E34" i="3" s="1"/>
  <c r="D34" i="3"/>
  <c r="E31" i="3" a="1"/>
  <c r="E31" i="3" s="1"/>
  <c r="D31" i="3"/>
  <c r="C30" i="3"/>
  <c r="E30" i="3" a="1"/>
  <c r="E30" i="3" s="1"/>
  <c r="D30" i="3"/>
  <c r="E35" i="3" a="1"/>
  <c r="E35" i="3" s="1"/>
  <c r="D35" i="3"/>
  <c r="C40" i="3"/>
  <c r="C41" i="3"/>
  <c r="C42" i="3"/>
  <c r="E40" i="3" a="1"/>
  <c r="E40" i="3" s="1"/>
  <c r="D40" i="3"/>
  <c r="E41" i="3" a="1"/>
  <c r="E41" i="3" s="1"/>
  <c r="D41" i="3"/>
  <c r="C43" i="3"/>
  <c r="E42" i="3" a="1"/>
  <c r="E42" i="3" s="1"/>
  <c r="D42" i="3"/>
  <c r="C44" i="3"/>
  <c r="E43" i="3" a="1"/>
  <c r="E43" i="3" s="1"/>
  <c r="D43" i="3"/>
  <c r="E44" i="3" a="1"/>
  <c r="E44" i="3" s="1"/>
  <c r="D44" i="3"/>
  <c r="C45" i="3"/>
  <c r="E45" i="3" a="1"/>
  <c r="E45" i="3" s="1"/>
  <c r="D45" i="3"/>
  <c r="C40" i="5"/>
  <c r="C41" i="5"/>
  <c r="C42" i="5"/>
  <c r="E40" i="5" a="1"/>
  <c r="E40" i="5" s="1"/>
  <c r="D40" i="5"/>
  <c r="E41" i="5" a="1"/>
  <c r="E41" i="5" s="1"/>
  <c r="D41" i="5"/>
  <c r="E42" i="5" a="1"/>
  <c r="E42" i="5" s="1"/>
  <c r="D42" i="5"/>
  <c r="C15" i="5"/>
  <c r="C11" i="5"/>
  <c r="D10" i="5"/>
  <c r="E11" i="5" a="1"/>
  <c r="E11" i="5" s="1"/>
  <c r="D11" i="5"/>
  <c r="C12" i="5"/>
  <c r="E12" i="5" a="1"/>
  <c r="E12" i="5" s="1"/>
  <c r="D12" i="5"/>
  <c r="C13" i="5"/>
  <c r="D14" i="5"/>
  <c r="E10" i="5" a="1"/>
  <c r="E10" i="5" s="1"/>
  <c r="C10" i="5"/>
  <c r="E13" i="5" a="1"/>
  <c r="E13" i="5" s="1"/>
  <c r="D13" i="5"/>
  <c r="E14" i="5" a="1"/>
  <c r="E14" i="5" s="1"/>
  <c r="C14" i="5"/>
  <c r="E15" i="5" a="1"/>
  <c r="E15" i="5" s="1"/>
  <c r="D15" i="5"/>
  <c r="C21" i="5"/>
  <c r="C22" i="5"/>
  <c r="E20" i="5" a="1"/>
  <c r="E20" i="5" s="1"/>
  <c r="D20" i="5"/>
  <c r="C23" i="5"/>
  <c r="D22" i="5"/>
  <c r="E22" i="5" a="1"/>
  <c r="E22" i="5" s="1"/>
  <c r="D21" i="5"/>
  <c r="E21" i="5" a="1"/>
  <c r="E21" i="5" s="1"/>
  <c r="C24" i="5"/>
  <c r="E23" i="5" a="1"/>
  <c r="E23" i="5" s="1"/>
  <c r="D24" i="5"/>
  <c r="E24" i="5" a="1"/>
  <c r="E24" i="5" s="1"/>
  <c r="C25" i="5"/>
  <c r="C20" i="5"/>
  <c r="E25" i="5" a="1"/>
  <c r="E25" i="5" s="1"/>
  <c r="D23" i="5"/>
  <c r="D25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<sst xmlns="http://schemas.openxmlformats.org/spreadsheetml/2006/main" count="415" uniqueCount="51">
  <si>
    <t>REPETIÇÕES ( Número de agentes, iteração máxima)</t>
  </si>
  <si>
    <t>Exp1</t>
  </si>
  <si>
    <t>Exp2</t>
  </si>
  <si>
    <t>Exp3</t>
  </si>
  <si>
    <t>Exp4</t>
  </si>
  <si>
    <t>Exp5</t>
  </si>
  <si>
    <t>Exp6</t>
  </si>
  <si>
    <t>Exp7</t>
  </si>
  <si>
    <t>Exp8</t>
  </si>
  <si>
    <t>Exp9</t>
  </si>
  <si>
    <t>Exp10</t>
  </si>
  <si>
    <t>vivos</t>
  </si>
  <si>
    <t>Modelo Base</t>
  </si>
  <si>
    <t>Modelo Melhorado</t>
  </si>
  <si>
    <t>Introdução à Inteligência Artificial - Trabalho Prático 1</t>
  </si>
  <si>
    <t>Número de Aspiradores</t>
  </si>
  <si>
    <t>% lixo</t>
  </si>
  <si>
    <t>% Lixo</t>
  </si>
  <si>
    <t>Média de % de lixo restante</t>
  </si>
  <si>
    <t>iterações</t>
  </si>
  <si>
    <t>Repetições com limpeza total</t>
  </si>
  <si>
    <t>Hipótese 1 - Um aumento na quantidade de lixo inicial corresponde a um aumento na quantidade de lixo final</t>
  </si>
  <si>
    <t>Média do número de aspiradores vivos no final</t>
  </si>
  <si>
    <t>Hipótese 2 - A capacidade de carregamento de lixo afeta a quantidade de lixo final</t>
  </si>
  <si>
    <t>Hipótese 4 - Um aumento na energia mínima corresponde a um aumento na taxa de sobrevivência dos aspiradores</t>
  </si>
  <si>
    <t>Capacidade de carregamento</t>
  </si>
  <si>
    <t>Energia inicial</t>
  </si>
  <si>
    <t>Energia mínima</t>
  </si>
  <si>
    <t>Lixo</t>
  </si>
  <si>
    <t>Obstáculos</t>
  </si>
  <si>
    <t>Carregadores</t>
  </si>
  <si>
    <t># agentes</t>
  </si>
  <si>
    <t>Capacidade de carga</t>
  </si>
  <si>
    <t>Tempo de depósito</t>
  </si>
  <si>
    <t>Tempo de carregamento</t>
  </si>
  <si>
    <t>20 ticks</t>
  </si>
  <si>
    <t>Quando não especeficadas na hipótese ou tabela, as variáveis tomam os seguintes valores</t>
  </si>
  <si>
    <t>Hipótese 3 - Um aumento na energia inicial corresponde a um aumento na taxa de sobrevivência dos aspiradores</t>
  </si>
  <si>
    <t># aspiradores</t>
  </si>
  <si>
    <t># inimigos</t>
  </si>
  <si>
    <t>Limpeza Inteligente?</t>
  </si>
  <si>
    <t>Sim</t>
  </si>
  <si>
    <t>Não</t>
  </si>
  <si>
    <t>Carregamento Inteligente</t>
  </si>
  <si>
    <t>Número de Inimigos</t>
  </si>
  <si>
    <t>Hipótese 1 - O número de inimigos afeta a taxa de sobrevivência e a quantidade de lixo restante</t>
  </si>
  <si>
    <t>Hipótese 2 - O modo de limpeza inteligente afeta positivamente a quantidade de lixo restante</t>
  </si>
  <si>
    <t>Hipótese 3 - O modo de carregamento inteligente afeta positivamente a quantidade de lixo restante (com modo de limpeza inteligente ativo)</t>
  </si>
  <si>
    <t>Modelo</t>
  </si>
  <si>
    <t>Hipótese 4 - O modo de comunicação neste modelo afeta, em relação ao modelo base, positivamente a taxa de sobrevivência de aspiradores e a quantidade de lixo final</t>
  </si>
  <si>
    <t>Limpeza Inteligente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</si>
</sst>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1"/>
    </font>
    <font>
      <b/>
      <sz val="14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b/>
      <sz val="14"/>
      <color rgb="FFFF0000"/>
      <name val="Calibri"/>
      <family val="2"/>
      <charset val="1"/>
    </font>
    <font>
      <sz val="12"/>
      <color theme="1"/>
      <name val="Calibri"/>
      <family val="2"/>
      <charset val="1"/>
    </font>
    <font>
      <b/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9" tint="0.79989013336588644"/>
        <bgColor rgb="FFFDE9D9"/>
      </patternFill>
    </fill>
    <fill>
      <patternFill patternType="solid">
        <fgColor theme="9" tint="0.79985961485641044"/>
        <bgColor theme="5" tint="0.79998168889431442"/>
      </patternFill>
    </fill>
    <fill>
      <patternFill patternType="solid">
        <fgColor rgb="FFFDE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9" fontId="4" fillId="0" borderId="0" applyBorder="0" applyProtection="0"/>
  </cellStyleXfs>
  <cellXfs count="64">
    <xf numFmtId="0" fontId="0" fillId="0" borderId="0" xfId="0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2" fontId="0" fillId="2" borderId="10" xfId="0" applyNumberFormat="1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2" borderId="16" xfId="0" applyNumberFormat="1" applyFill="1" applyBorder="1" applyAlignment="1">
      <alignment horizontal="center"/>
    </xf>
    <xf numFmtId="0" fontId="0" fillId="4" borderId="8" xfId="0" applyFill="1" applyBorder="1" applyAlignment="1">
      <alignment horizontal="center" vertical="center"/>
    </xf>
    <xf numFmtId="0" fontId="0" fillId="0" borderId="17" xfId="0" applyNumberFormat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5" borderId="18" xfId="0" applyNumberFormat="1" applyFill="1" applyBorder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5" borderId="12" xfId="0" applyNumberFormat="1" applyFill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5" borderId="4" xfId="0" applyNumberFormat="1" applyFill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5" borderId="17" xfId="0" applyNumberFormat="1" applyFill="1" applyBorder="1" applyAlignment="1">
      <alignment horizontal="center" vertical="center"/>
    </xf>
    <xf numFmtId="0" fontId="0" fillId="5" borderId="19" xfId="0" applyNumberFormat="1" applyFill="1" applyBorder="1" applyAlignment="1">
      <alignment horizontal="center" vertical="center"/>
    </xf>
    <xf numFmtId="0" fontId="0" fillId="5" borderId="11" xfId="0" applyNumberFormat="1" applyFill="1" applyBorder="1" applyAlignment="1">
      <alignment horizontal="center" vertical="center"/>
    </xf>
    <xf numFmtId="0" fontId="0" fillId="5" borderId="13" xfId="0" applyNumberFormat="1" applyFill="1" applyBorder="1" applyAlignment="1">
      <alignment horizontal="center" vertical="center"/>
    </xf>
    <xf numFmtId="0" fontId="0" fillId="5" borderId="3" xfId="0" applyNumberFormat="1" applyFill="1" applyBorder="1" applyAlignment="1">
      <alignment horizontal="center" vertical="center"/>
    </xf>
    <xf numFmtId="0" fontId="0" fillId="5" borderId="5" xfId="0" applyNumberFormat="1" applyFill="1" applyBorder="1" applyAlignment="1">
      <alignment horizontal="center" vertical="center"/>
    </xf>
    <xf numFmtId="0" fontId="4" fillId="2" borderId="6" xfId="1" applyNumberFormat="1" applyFill="1" applyBorder="1" applyAlignment="1" applyProtection="1">
      <alignment horizontal="center"/>
    </xf>
    <xf numFmtId="0" fontId="4" fillId="2" borderId="14" xfId="1" applyNumberFormat="1" applyFill="1" applyBorder="1" applyAlignment="1" applyProtection="1">
      <alignment horizontal="center"/>
    </xf>
    <xf numFmtId="0" fontId="4" fillId="2" borderId="15" xfId="1" applyNumberFormat="1" applyFill="1" applyBorder="1" applyAlignment="1" applyProtection="1">
      <alignment horizontal="center"/>
    </xf>
    <xf numFmtId="0" fontId="0" fillId="7" borderId="27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vertical="center"/>
    </xf>
    <xf numFmtId="0" fontId="5" fillId="6" borderId="22" xfId="0" applyFont="1" applyFill="1" applyBorder="1" applyAlignment="1">
      <alignment horizontal="center" vertical="center"/>
    </xf>
    <xf numFmtId="0" fontId="5" fillId="6" borderId="24" xfId="0" applyFont="1" applyFill="1" applyBorder="1" applyAlignment="1">
      <alignment horizontal="center" vertical="center"/>
    </xf>
    <xf numFmtId="0" fontId="5" fillId="6" borderId="25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6" borderId="2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9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DE9D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DE9D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B1CC6-5AEE-421A-B240-74F27065749B}">
  <dimension ref="A1:AI45"/>
  <sheetViews>
    <sheetView tabSelected="1" workbookViewId="0">
      <selection sqref="A1:D1"/>
    </sheetView>
  </sheetViews>
  <sheetFormatPr defaultRowHeight="15.75" x14ac:dyDescent="0.25"/>
  <cols>
    <col min="1" max="1" width="11" customWidth="1"/>
    <col min="2" max="2" width="15.5" customWidth="1"/>
    <col min="3" max="3" width="23.625" customWidth="1"/>
    <col min="4" max="4" width="14.125" customWidth="1"/>
    <col min="5" max="5" width="14.625" customWidth="1"/>
    <col min="6" max="6" width="9" customWidth="1"/>
  </cols>
  <sheetData>
    <row r="1" spans="1:35" ht="27.75" customHeight="1" x14ac:dyDescent="0.25">
      <c r="A1" s="48" t="s">
        <v>14</v>
      </c>
      <c r="B1" s="48"/>
      <c r="C1" s="48"/>
      <c r="D1" s="48"/>
      <c r="E1" s="48" t="s">
        <v>12</v>
      </c>
      <c r="F1" s="48"/>
    </row>
    <row r="2" spans="1:35" ht="16.5" thickBot="1" x14ac:dyDescent="0.3"/>
    <row r="3" spans="1:35" ht="15.75" customHeight="1" x14ac:dyDescent="0.25">
      <c r="A3" s="38" t="s">
        <v>36</v>
      </c>
      <c r="B3" s="38"/>
      <c r="C3" s="38"/>
      <c r="D3" s="51" t="s">
        <v>28</v>
      </c>
      <c r="E3" s="51" t="s">
        <v>29</v>
      </c>
      <c r="F3" s="52" t="s">
        <v>30</v>
      </c>
      <c r="G3" s="52"/>
      <c r="H3" s="51" t="s">
        <v>31</v>
      </c>
      <c r="I3" s="52" t="s">
        <v>26</v>
      </c>
      <c r="J3" s="52"/>
      <c r="K3" s="52" t="s">
        <v>27</v>
      </c>
      <c r="L3" s="52"/>
      <c r="M3" s="52" t="s">
        <v>32</v>
      </c>
      <c r="N3" s="52"/>
      <c r="O3" s="52" t="s">
        <v>33</v>
      </c>
      <c r="P3" s="52"/>
      <c r="Q3" s="52" t="s">
        <v>34</v>
      </c>
      <c r="R3" s="52"/>
      <c r="S3" s="52"/>
    </row>
    <row r="4" spans="1:35" ht="16.5" thickBot="1" x14ac:dyDescent="0.3">
      <c r="A4" s="38"/>
      <c r="B4" s="38"/>
      <c r="C4" s="38"/>
      <c r="D4" s="57">
        <v>0.4</v>
      </c>
      <c r="E4" s="58">
        <v>100</v>
      </c>
      <c r="F4" s="53">
        <v>5</v>
      </c>
      <c r="G4" s="53"/>
      <c r="H4" s="58">
        <v>10</v>
      </c>
      <c r="I4" s="54">
        <v>100</v>
      </c>
      <c r="J4" s="55"/>
      <c r="K4" s="54">
        <v>25</v>
      </c>
      <c r="L4" s="55"/>
      <c r="M4" s="54">
        <v>5</v>
      </c>
      <c r="N4" s="55"/>
      <c r="O4" s="54" t="s">
        <v>35</v>
      </c>
      <c r="P4" s="55"/>
      <c r="Q4" s="54" t="s">
        <v>35</v>
      </c>
      <c r="R4" s="56"/>
      <c r="S4" s="55"/>
    </row>
    <row r="6" spans="1:35" ht="16.5" thickBot="1" x14ac:dyDescent="0.3"/>
    <row r="7" spans="1:35" ht="34.5" customHeight="1" x14ac:dyDescent="0.25">
      <c r="A7" s="39" t="s">
        <v>21</v>
      </c>
      <c r="B7" s="39"/>
      <c r="C7" s="39"/>
      <c r="D7" s="39"/>
      <c r="E7" s="9"/>
      <c r="F7" s="35" t="s">
        <v>0</v>
      </c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7"/>
    </row>
    <row r="8" spans="1:35" ht="16.5" thickBot="1" x14ac:dyDescent="0.3">
      <c r="A8" s="49"/>
      <c r="B8" s="49"/>
      <c r="C8" s="49"/>
      <c r="D8" s="49"/>
      <c r="E8" s="50"/>
      <c r="F8" s="40" t="s">
        <v>1</v>
      </c>
      <c r="G8" s="41"/>
      <c r="H8" s="42"/>
      <c r="I8" s="43" t="s">
        <v>2</v>
      </c>
      <c r="J8" s="44"/>
      <c r="K8" s="45"/>
      <c r="L8" s="46" t="s">
        <v>3</v>
      </c>
      <c r="M8" s="41"/>
      <c r="N8" s="42"/>
      <c r="O8" s="43" t="s">
        <v>4</v>
      </c>
      <c r="P8" s="44"/>
      <c r="Q8" s="45"/>
      <c r="R8" s="46" t="s">
        <v>5</v>
      </c>
      <c r="S8" s="41"/>
      <c r="T8" s="42"/>
      <c r="U8" s="43" t="s">
        <v>6</v>
      </c>
      <c r="V8" s="44"/>
      <c r="W8" s="45"/>
      <c r="X8" s="46" t="s">
        <v>7</v>
      </c>
      <c r="Y8" s="41"/>
      <c r="Z8" s="42"/>
      <c r="AA8" s="43" t="s">
        <v>8</v>
      </c>
      <c r="AB8" s="44"/>
      <c r="AC8" s="45"/>
      <c r="AD8" s="46" t="s">
        <v>9</v>
      </c>
      <c r="AE8" s="41"/>
      <c r="AF8" s="42"/>
      <c r="AG8" s="43" t="s">
        <v>10</v>
      </c>
      <c r="AH8" s="44"/>
      <c r="AI8" s="47"/>
    </row>
    <row r="9" spans="1:35" ht="32.25" thickBot="1" x14ac:dyDescent="0.3">
      <c r="A9" s="1" t="s">
        <v>15</v>
      </c>
      <c r="B9" s="1" t="s">
        <v>17</v>
      </c>
      <c r="C9" s="1" t="s">
        <v>22</v>
      </c>
      <c r="D9" s="2" t="s">
        <v>18</v>
      </c>
      <c r="E9" s="2" t="s">
        <v>20</v>
      </c>
      <c r="F9" s="13" t="s">
        <v>11</v>
      </c>
      <c r="G9" s="4" t="s">
        <v>16</v>
      </c>
      <c r="H9" s="4" t="s">
        <v>19</v>
      </c>
      <c r="I9" s="3" t="s">
        <v>11</v>
      </c>
      <c r="J9" s="4" t="s">
        <v>16</v>
      </c>
      <c r="K9" s="4" t="s">
        <v>19</v>
      </c>
      <c r="L9" s="3" t="s">
        <v>11</v>
      </c>
      <c r="M9" s="4" t="s">
        <v>16</v>
      </c>
      <c r="N9" s="4" t="s">
        <v>19</v>
      </c>
      <c r="O9" s="3" t="s">
        <v>11</v>
      </c>
      <c r="P9" s="4" t="s">
        <v>16</v>
      </c>
      <c r="Q9" s="4" t="s">
        <v>19</v>
      </c>
      <c r="R9" s="3" t="s">
        <v>11</v>
      </c>
      <c r="S9" s="4" t="s">
        <v>16</v>
      </c>
      <c r="T9" s="4" t="s">
        <v>19</v>
      </c>
      <c r="U9" s="3" t="s">
        <v>11</v>
      </c>
      <c r="V9" s="4" t="s">
        <v>16</v>
      </c>
      <c r="W9" s="4" t="s">
        <v>19</v>
      </c>
      <c r="X9" s="3" t="s">
        <v>11</v>
      </c>
      <c r="Y9" s="4" t="s">
        <v>16</v>
      </c>
      <c r="Z9" s="4" t="s">
        <v>19</v>
      </c>
      <c r="AA9" s="3" t="s">
        <v>11</v>
      </c>
      <c r="AB9" s="4" t="s">
        <v>16</v>
      </c>
      <c r="AC9" s="4" t="s">
        <v>19</v>
      </c>
      <c r="AD9" s="3" t="s">
        <v>11</v>
      </c>
      <c r="AE9" s="4" t="s">
        <v>16</v>
      </c>
      <c r="AF9" s="4" t="s">
        <v>19</v>
      </c>
      <c r="AG9" s="3" t="s">
        <v>11</v>
      </c>
      <c r="AH9" s="4" t="s">
        <v>16</v>
      </c>
      <c r="AI9" s="4" t="s">
        <v>19</v>
      </c>
    </row>
    <row r="10" spans="1:35" ht="16.5" thickBot="1" x14ac:dyDescent="0.3">
      <c r="A10" s="8">
        <v>10</v>
      </c>
      <c r="B10" s="5">
        <v>20</v>
      </c>
      <c r="C10" s="32">
        <f>AVERAGE(_xlfn.CHOOSECOLS(F10:AI10,_xlfn.SEQUENCE(COUNTA($F$8:$AI$8), 1, 1, 3)))</f>
        <v>0.1</v>
      </c>
      <c r="D10" s="10">
        <f>AVERAGE(_xlfn.CHOOSECOLS(F10:AI10,_xlfn.SEQUENCE(COUNTA($F$8:$AI$8), 1, 2, 3)))</f>
        <v>3.4235171696149833</v>
      </c>
      <c r="E10" s="32" cm="1">
        <f t="array" ref="E10">SUM(IF(_xlfn.CHOOSECOLS(F10:AI10,_xlfn.SEQUENCE(COUNTA($F$8:$AI$8), 1, 2, 3))=0,1,0))</f>
        <v>0</v>
      </c>
      <c r="F10" s="26">
        <v>0</v>
      </c>
      <c r="G10" s="16">
        <v>0.104058272632674</v>
      </c>
      <c r="H10" s="27">
        <v>5702</v>
      </c>
      <c r="I10" s="14">
        <v>0</v>
      </c>
      <c r="J10" s="15">
        <v>0.31217481789802198</v>
      </c>
      <c r="K10" s="17">
        <v>5706</v>
      </c>
      <c r="L10" s="26">
        <v>0</v>
      </c>
      <c r="M10" s="16">
        <v>0.62434963579604497</v>
      </c>
      <c r="N10" s="27">
        <v>7597</v>
      </c>
      <c r="O10" s="14">
        <v>0</v>
      </c>
      <c r="P10" s="15">
        <v>1.76899063475546</v>
      </c>
      <c r="Q10" s="17">
        <v>5486</v>
      </c>
      <c r="R10" s="26">
        <v>0</v>
      </c>
      <c r="S10" s="16">
        <v>8.7408949011446406</v>
      </c>
      <c r="T10" s="27">
        <v>3022</v>
      </c>
      <c r="U10" s="14">
        <v>0</v>
      </c>
      <c r="V10" s="15">
        <v>5.6191467221644098</v>
      </c>
      <c r="W10" s="17">
        <v>2880</v>
      </c>
      <c r="X10" s="26">
        <v>0</v>
      </c>
      <c r="Y10" s="16">
        <v>4.3704474505723203</v>
      </c>
      <c r="Z10" s="27">
        <v>6143</v>
      </c>
      <c r="AA10" s="14">
        <v>1</v>
      </c>
      <c r="AB10" s="15">
        <v>1.4568158168574401</v>
      </c>
      <c r="AC10" s="17">
        <v>10000</v>
      </c>
      <c r="AD10" s="26">
        <v>0</v>
      </c>
      <c r="AE10" s="16">
        <v>5.93132154006243</v>
      </c>
      <c r="AF10" s="27">
        <v>1473</v>
      </c>
      <c r="AG10" s="14">
        <v>0</v>
      </c>
      <c r="AH10" s="15">
        <v>5.3069719042663897</v>
      </c>
      <c r="AI10" s="17">
        <v>2779</v>
      </c>
    </row>
    <row r="11" spans="1:35" ht="16.5" thickBot="1" x14ac:dyDescent="0.3">
      <c r="A11" s="8"/>
      <c r="B11" s="6">
        <v>40</v>
      </c>
      <c r="C11" s="33">
        <f>AVERAGE(_xlfn.CHOOSECOLS(F11:AI11,_xlfn.SEQUENCE(COUNTA($F$8:$AI$8), 1, 1, 3)))</f>
        <v>0.2</v>
      </c>
      <c r="D11" s="11">
        <f>AVERAGE(_xlfn.CHOOSECOLS(F11:AI11,_xlfn.SEQUENCE(COUNTA($F$8:$AI$8), 1, 2, 3)))</f>
        <v>16.316337148803292</v>
      </c>
      <c r="E11" s="33" cm="1">
        <f t="array" ref="E11">SUM(IF(_xlfn.CHOOSECOLS(F11:AI11,_xlfn.SEQUENCE(COUNTA($F$8:$AI$8), 1, 2, 3))=0,1,0))</f>
        <v>0</v>
      </c>
      <c r="F11" s="28">
        <v>1</v>
      </c>
      <c r="G11" s="20">
        <v>8.1165452653485897</v>
      </c>
      <c r="H11" s="29">
        <v>10000</v>
      </c>
      <c r="I11" s="18">
        <v>0</v>
      </c>
      <c r="J11" s="19">
        <v>10.926118626430799</v>
      </c>
      <c r="K11" s="21">
        <v>5064</v>
      </c>
      <c r="L11" s="28">
        <v>0</v>
      </c>
      <c r="M11" s="20">
        <v>30.593132154006199</v>
      </c>
      <c r="N11" s="29">
        <v>2974</v>
      </c>
      <c r="O11" s="18">
        <v>0</v>
      </c>
      <c r="P11" s="19">
        <v>10.7180020811654</v>
      </c>
      <c r="Q11" s="21">
        <v>2395</v>
      </c>
      <c r="R11" s="28">
        <v>0</v>
      </c>
      <c r="S11" s="20">
        <v>20.083246618106099</v>
      </c>
      <c r="T11" s="29">
        <v>1547</v>
      </c>
      <c r="U11" s="18">
        <v>0</v>
      </c>
      <c r="V11" s="19">
        <v>7.0759625390218499</v>
      </c>
      <c r="W11" s="21">
        <v>5045</v>
      </c>
      <c r="X11" s="28">
        <v>0</v>
      </c>
      <c r="Y11" s="20">
        <v>11.758584807492101</v>
      </c>
      <c r="Z11" s="29">
        <v>2998</v>
      </c>
      <c r="AA11" s="18">
        <v>0</v>
      </c>
      <c r="AB11" s="19">
        <v>30.176899063475499</v>
      </c>
      <c r="AC11" s="21">
        <v>249</v>
      </c>
      <c r="AD11" s="28">
        <v>0</v>
      </c>
      <c r="AE11" s="20">
        <v>22.4765868886576</v>
      </c>
      <c r="AF11" s="29">
        <v>3611</v>
      </c>
      <c r="AG11" s="18">
        <v>1</v>
      </c>
      <c r="AH11" s="19">
        <v>11.2382934443288</v>
      </c>
      <c r="AI11" s="21">
        <v>10000</v>
      </c>
    </row>
    <row r="12" spans="1:35" ht="16.5" thickBot="1" x14ac:dyDescent="0.3">
      <c r="A12" s="8"/>
      <c r="B12" s="7">
        <v>60</v>
      </c>
      <c r="C12" s="34">
        <f>AVERAGE(_xlfn.CHOOSECOLS(F12:AI12,_xlfn.SEQUENCE(COUNTA($F$8:$AI$8), 1, 1, 3)))</f>
        <v>0.3</v>
      </c>
      <c r="D12" s="12">
        <f>AVERAGE(_xlfn.CHOOSECOLS(F12:AI12,_xlfn.SEQUENCE(COUNTA($F$8:$AI$8), 1, 2, 3)))</f>
        <v>25.744016649323576</v>
      </c>
      <c r="E12" s="33" cm="1">
        <f t="array" ref="E12">SUM(IF(_xlfn.CHOOSECOLS(F12:AI12,_xlfn.SEQUENCE(COUNTA($F$8:$AI$8), 1, 2, 3))=0,1,0))</f>
        <v>0</v>
      </c>
      <c r="F12" s="30">
        <v>0</v>
      </c>
      <c r="G12" s="24">
        <v>31.425598335067601</v>
      </c>
      <c r="H12" s="31">
        <v>6646</v>
      </c>
      <c r="I12" s="22">
        <v>0</v>
      </c>
      <c r="J12" s="23">
        <v>52.549427679500504</v>
      </c>
      <c r="K12" s="25">
        <v>1429</v>
      </c>
      <c r="L12" s="30">
        <v>0</v>
      </c>
      <c r="M12" s="24">
        <v>14.047866805410999</v>
      </c>
      <c r="N12" s="31">
        <v>2916</v>
      </c>
      <c r="O12" s="22">
        <v>0</v>
      </c>
      <c r="P12" s="23">
        <v>7.1800208116545203</v>
      </c>
      <c r="Q12" s="25">
        <v>4486</v>
      </c>
      <c r="R12" s="30">
        <v>0</v>
      </c>
      <c r="S12" s="24">
        <v>11.758584807492101</v>
      </c>
      <c r="T12" s="31">
        <v>6958</v>
      </c>
      <c r="U12" s="22">
        <v>0</v>
      </c>
      <c r="V12" s="23">
        <v>31.425598335067601</v>
      </c>
      <c r="W12" s="25">
        <v>3817</v>
      </c>
      <c r="X12" s="30">
        <v>2</v>
      </c>
      <c r="Y12" s="24">
        <v>13.527575442247599</v>
      </c>
      <c r="Z12" s="31">
        <v>10000</v>
      </c>
      <c r="AA12" s="22">
        <v>1</v>
      </c>
      <c r="AB12" s="23">
        <v>29.136316337148799</v>
      </c>
      <c r="AC12" s="25">
        <v>10000</v>
      </c>
      <c r="AD12" s="30">
        <v>0</v>
      </c>
      <c r="AE12" s="24">
        <v>17.169614984391199</v>
      </c>
      <c r="AF12" s="31">
        <v>7556</v>
      </c>
      <c r="AG12" s="22">
        <v>0</v>
      </c>
      <c r="AH12" s="23">
        <v>49.219562955254901</v>
      </c>
      <c r="AI12" s="25">
        <v>4649</v>
      </c>
    </row>
    <row r="13" spans="1:35" ht="15.75" customHeight="1" thickBot="1" x14ac:dyDescent="0.3">
      <c r="A13" s="8">
        <v>20</v>
      </c>
      <c r="B13" s="5">
        <v>20</v>
      </c>
      <c r="C13" s="32">
        <f>AVERAGE(_xlfn.CHOOSECOLS(F13:AI13,_xlfn.SEQUENCE(COUNTA($F$8:$AI$8), 1, 1, 3)))</f>
        <v>1.2</v>
      </c>
      <c r="D13" s="10">
        <f>AVERAGE(_xlfn.CHOOSECOLS(F13:AI13,_xlfn.SEQUENCE(COUNTA($F$8:$AI$8), 1, 2, 3)))</f>
        <v>1.8106139438085296</v>
      </c>
      <c r="E13" s="32" cm="1">
        <f t="array" ref="E13">SUM(IF(_xlfn.CHOOSECOLS(F13:AI13,_xlfn.SEQUENCE(COUNTA($F$8:$AI$8), 1, 2, 3))=0,1,0))</f>
        <v>1</v>
      </c>
      <c r="F13" s="26">
        <v>0</v>
      </c>
      <c r="G13" s="16">
        <v>1.87304890738813</v>
      </c>
      <c r="H13" s="27">
        <v>5493</v>
      </c>
      <c r="I13" s="14">
        <v>0</v>
      </c>
      <c r="J13" s="15">
        <v>2.70551508844953</v>
      </c>
      <c r="K13" s="17">
        <v>7900</v>
      </c>
      <c r="L13" s="26">
        <v>0</v>
      </c>
      <c r="M13" s="16">
        <v>0.83246618106139403</v>
      </c>
      <c r="N13" s="27">
        <v>7542</v>
      </c>
      <c r="O13" s="14">
        <v>0</v>
      </c>
      <c r="P13" s="15">
        <v>2.6014568158168498</v>
      </c>
      <c r="Q13" s="17">
        <v>5227</v>
      </c>
      <c r="R13" s="26">
        <v>2</v>
      </c>
      <c r="S13" s="16">
        <v>0.41623309053069701</v>
      </c>
      <c r="T13" s="27">
        <v>10000</v>
      </c>
      <c r="U13" s="14">
        <v>0</v>
      </c>
      <c r="V13" s="15">
        <v>3.95421436004162</v>
      </c>
      <c r="W13" s="17">
        <v>4005</v>
      </c>
      <c r="X13" s="26">
        <v>0</v>
      </c>
      <c r="Y13" s="16">
        <v>3.3298647242455699</v>
      </c>
      <c r="Z13" s="27">
        <v>4036</v>
      </c>
      <c r="AA13" s="14">
        <v>10</v>
      </c>
      <c r="AB13" s="15">
        <v>0</v>
      </c>
      <c r="AC13" s="17">
        <v>1709</v>
      </c>
      <c r="AD13" s="26">
        <v>0</v>
      </c>
      <c r="AE13" s="16">
        <v>1.97710718002081</v>
      </c>
      <c r="AF13" s="27">
        <v>4597</v>
      </c>
      <c r="AG13" s="14">
        <v>0</v>
      </c>
      <c r="AH13" s="15">
        <v>0.41623309053069701</v>
      </c>
      <c r="AI13" s="17">
        <v>6907</v>
      </c>
    </row>
    <row r="14" spans="1:35" ht="16.5" thickBot="1" x14ac:dyDescent="0.3">
      <c r="A14" s="8"/>
      <c r="B14" s="6">
        <v>40</v>
      </c>
      <c r="C14" s="33">
        <f>AVERAGE(_xlfn.CHOOSECOLS(F14:AI14,_xlfn.SEQUENCE(COUNTA($F$8:$AI$8), 1, 1, 3)))</f>
        <v>1.4</v>
      </c>
      <c r="D14" s="11">
        <f>AVERAGE(_xlfn.CHOOSECOLS(F14:AI14,_xlfn.SEQUENCE(COUNTA($F$8:$AI$8), 1, 2, 3)))</f>
        <v>7.1904266389177822</v>
      </c>
      <c r="E14" s="33" cm="1">
        <f t="array" ref="E14">SUM(IF(_xlfn.CHOOSECOLS(F14:AI14,_xlfn.SEQUENCE(COUNTA($F$8:$AI$8), 1, 2, 3))=0,1,0))</f>
        <v>1</v>
      </c>
      <c r="F14" s="28">
        <v>0</v>
      </c>
      <c r="G14" s="20">
        <v>2.3933402705515001</v>
      </c>
      <c r="H14" s="29">
        <v>5783</v>
      </c>
      <c r="I14" s="18">
        <v>0</v>
      </c>
      <c r="J14" s="19">
        <v>6.2434963579604501</v>
      </c>
      <c r="K14" s="21">
        <v>6002</v>
      </c>
      <c r="L14" s="28">
        <v>2</v>
      </c>
      <c r="M14" s="20">
        <v>1.4568158168574401</v>
      </c>
      <c r="N14" s="29">
        <v>10000</v>
      </c>
      <c r="O14" s="18">
        <v>0</v>
      </c>
      <c r="P14" s="19">
        <v>9.9895941727367301</v>
      </c>
      <c r="Q14" s="21">
        <v>4101</v>
      </c>
      <c r="R14" s="28">
        <v>3</v>
      </c>
      <c r="S14" s="20">
        <v>16.753381893860499</v>
      </c>
      <c r="T14" s="29">
        <v>10000</v>
      </c>
      <c r="U14" s="18">
        <v>0</v>
      </c>
      <c r="V14" s="19">
        <v>6.55567117585848</v>
      </c>
      <c r="W14" s="21">
        <v>4706</v>
      </c>
      <c r="X14" s="28">
        <v>1</v>
      </c>
      <c r="Y14" s="20">
        <v>4.78668054110301</v>
      </c>
      <c r="Z14" s="29">
        <v>10000</v>
      </c>
      <c r="AA14" s="18">
        <v>0</v>
      </c>
      <c r="AB14" s="19">
        <v>6.4516129032257998</v>
      </c>
      <c r="AC14" s="21">
        <v>2751</v>
      </c>
      <c r="AD14" s="28">
        <v>8</v>
      </c>
      <c r="AE14" s="20">
        <v>0</v>
      </c>
      <c r="AF14" s="29">
        <v>2155</v>
      </c>
      <c r="AG14" s="18">
        <v>0</v>
      </c>
      <c r="AH14" s="19">
        <v>17.273673257023901</v>
      </c>
      <c r="AI14" s="21">
        <v>7773</v>
      </c>
    </row>
    <row r="15" spans="1:35" ht="15.75" customHeight="1" thickBot="1" x14ac:dyDescent="0.3">
      <c r="A15" s="8"/>
      <c r="B15" s="7">
        <v>60</v>
      </c>
      <c r="C15" s="34">
        <f>AVERAGE(_xlfn.CHOOSECOLS(F15:AI15,_xlfn.SEQUENCE(COUNTA($F$8:$AI$8), 1, 1, 3)))</f>
        <v>0.5</v>
      </c>
      <c r="D15" s="12">
        <f>AVERAGE(_xlfn.CHOOSECOLS(F15:AI15,_xlfn.SEQUENCE(COUNTA($F$8:$AI$8), 1, 2, 3)))</f>
        <v>18.376690946930246</v>
      </c>
      <c r="E15" s="34" cm="1">
        <f t="array" ref="E15">SUM(IF(_xlfn.CHOOSECOLS(F15:AI15,_xlfn.SEQUENCE(COUNTA($F$8:$AI$8), 1, 2, 3))=0,1,0))</f>
        <v>0</v>
      </c>
      <c r="F15" s="30">
        <v>0</v>
      </c>
      <c r="G15" s="24">
        <v>14.255983350676299</v>
      </c>
      <c r="H15" s="31">
        <v>8487</v>
      </c>
      <c r="I15" s="22">
        <v>1</v>
      </c>
      <c r="J15" s="23">
        <v>4.3704474505723203</v>
      </c>
      <c r="K15" s="25">
        <v>10000</v>
      </c>
      <c r="L15" s="30">
        <v>0</v>
      </c>
      <c r="M15" s="24">
        <v>15.4006243496357</v>
      </c>
      <c r="N15" s="31">
        <v>2401</v>
      </c>
      <c r="O15" s="22">
        <v>0</v>
      </c>
      <c r="P15" s="23">
        <v>6.0353798126951004</v>
      </c>
      <c r="Q15" s="25">
        <v>4496</v>
      </c>
      <c r="R15" s="30">
        <v>0</v>
      </c>
      <c r="S15" s="24">
        <v>36.420395421435998</v>
      </c>
      <c r="T15" s="31">
        <v>2552</v>
      </c>
      <c r="U15" s="22">
        <v>2</v>
      </c>
      <c r="V15" s="23">
        <v>21.644120707596201</v>
      </c>
      <c r="W15" s="25">
        <v>10000</v>
      </c>
      <c r="X15" s="30">
        <v>0</v>
      </c>
      <c r="Y15" s="24">
        <v>14.360041623309</v>
      </c>
      <c r="Z15" s="31">
        <v>1995</v>
      </c>
      <c r="AA15" s="22">
        <v>0</v>
      </c>
      <c r="AB15" s="23">
        <v>27.055150884495301</v>
      </c>
      <c r="AC15" s="25">
        <v>9362</v>
      </c>
      <c r="AD15" s="30">
        <v>2</v>
      </c>
      <c r="AE15" s="24">
        <v>36.732570239334002</v>
      </c>
      <c r="AF15" s="31">
        <v>10000</v>
      </c>
      <c r="AG15" s="22">
        <v>0</v>
      </c>
      <c r="AH15" s="23">
        <v>7.4921956295525396</v>
      </c>
      <c r="AI15" s="25">
        <v>5095</v>
      </c>
    </row>
    <row r="16" spans="1:35" ht="16.5" thickBot="1" x14ac:dyDescent="0.3"/>
    <row r="17" spans="1:35" ht="34.5" customHeight="1" x14ac:dyDescent="0.25">
      <c r="A17" s="39" t="s">
        <v>23</v>
      </c>
      <c r="B17" s="39"/>
      <c r="C17" s="39"/>
      <c r="D17" s="39"/>
      <c r="E17" s="9"/>
      <c r="F17" s="35" t="s">
        <v>0</v>
      </c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7"/>
    </row>
    <row r="18" spans="1:35" ht="16.5" customHeight="1" thickBot="1" x14ac:dyDescent="0.3">
      <c r="A18" s="49"/>
      <c r="B18" s="49"/>
      <c r="C18" s="49"/>
      <c r="D18" s="49"/>
      <c r="E18" s="50"/>
      <c r="F18" s="40" t="s">
        <v>1</v>
      </c>
      <c r="G18" s="41"/>
      <c r="H18" s="42"/>
      <c r="I18" s="43" t="s">
        <v>2</v>
      </c>
      <c r="J18" s="44"/>
      <c r="K18" s="45"/>
      <c r="L18" s="46" t="s">
        <v>3</v>
      </c>
      <c r="M18" s="41"/>
      <c r="N18" s="42"/>
      <c r="O18" s="43" t="s">
        <v>4</v>
      </c>
      <c r="P18" s="44"/>
      <c r="Q18" s="45"/>
      <c r="R18" s="46" t="s">
        <v>5</v>
      </c>
      <c r="S18" s="41"/>
      <c r="T18" s="42"/>
      <c r="U18" s="43" t="s">
        <v>6</v>
      </c>
      <c r="V18" s="44"/>
      <c r="W18" s="45"/>
      <c r="X18" s="46" t="s">
        <v>7</v>
      </c>
      <c r="Y18" s="41"/>
      <c r="Z18" s="42"/>
      <c r="AA18" s="43" t="s">
        <v>8</v>
      </c>
      <c r="AB18" s="44"/>
      <c r="AC18" s="45"/>
      <c r="AD18" s="46" t="s">
        <v>9</v>
      </c>
      <c r="AE18" s="41"/>
      <c r="AF18" s="42"/>
      <c r="AG18" s="43" t="s">
        <v>10</v>
      </c>
      <c r="AH18" s="44"/>
      <c r="AI18" s="47"/>
    </row>
    <row r="19" spans="1:35" ht="32.25" thickBot="1" x14ac:dyDescent="0.3">
      <c r="A19" s="1" t="s">
        <v>15</v>
      </c>
      <c r="B19" s="1" t="s">
        <v>25</v>
      </c>
      <c r="C19" s="1" t="s">
        <v>22</v>
      </c>
      <c r="D19" s="2" t="s">
        <v>18</v>
      </c>
      <c r="E19" s="2" t="s">
        <v>20</v>
      </c>
      <c r="F19" s="13" t="s">
        <v>11</v>
      </c>
      <c r="G19" s="4" t="s">
        <v>16</v>
      </c>
      <c r="H19" s="4" t="s">
        <v>19</v>
      </c>
      <c r="I19" s="3" t="s">
        <v>11</v>
      </c>
      <c r="J19" s="4" t="s">
        <v>16</v>
      </c>
      <c r="K19" s="4" t="s">
        <v>19</v>
      </c>
      <c r="L19" s="3" t="s">
        <v>11</v>
      </c>
      <c r="M19" s="4" t="s">
        <v>16</v>
      </c>
      <c r="N19" s="4" t="s">
        <v>19</v>
      </c>
      <c r="O19" s="3" t="s">
        <v>11</v>
      </c>
      <c r="P19" s="4" t="s">
        <v>16</v>
      </c>
      <c r="Q19" s="4" t="s">
        <v>19</v>
      </c>
      <c r="R19" s="3" t="s">
        <v>11</v>
      </c>
      <c r="S19" s="4" t="s">
        <v>16</v>
      </c>
      <c r="T19" s="4" t="s">
        <v>19</v>
      </c>
      <c r="U19" s="3" t="s">
        <v>11</v>
      </c>
      <c r="V19" s="4" t="s">
        <v>16</v>
      </c>
      <c r="W19" s="4" t="s">
        <v>19</v>
      </c>
      <c r="X19" s="3" t="s">
        <v>11</v>
      </c>
      <c r="Y19" s="4" t="s">
        <v>16</v>
      </c>
      <c r="Z19" s="4" t="s">
        <v>19</v>
      </c>
      <c r="AA19" s="3" t="s">
        <v>11</v>
      </c>
      <c r="AB19" s="4" t="s">
        <v>16</v>
      </c>
      <c r="AC19" s="4" t="s">
        <v>19</v>
      </c>
      <c r="AD19" s="3" t="s">
        <v>11</v>
      </c>
      <c r="AE19" s="4" t="s">
        <v>16</v>
      </c>
      <c r="AF19" s="4" t="s">
        <v>19</v>
      </c>
      <c r="AG19" s="3" t="s">
        <v>11</v>
      </c>
      <c r="AH19" s="4" t="s">
        <v>16</v>
      </c>
      <c r="AI19" s="4" t="s">
        <v>19</v>
      </c>
    </row>
    <row r="20" spans="1:35" ht="16.5" thickBot="1" x14ac:dyDescent="0.3">
      <c r="A20" s="8">
        <v>10</v>
      </c>
      <c r="B20" s="5">
        <v>5</v>
      </c>
      <c r="C20" s="32">
        <f>AVERAGE(_xlfn.CHOOSECOLS(F20:AI20,_xlfn.SEQUENCE(COUNTA($F$8:$AI$8), 1, 1, 3)))</f>
        <v>0.3</v>
      </c>
      <c r="D20" s="10">
        <f>AVERAGE(_xlfn.CHOOSECOLS(F20:AI20,_xlfn.SEQUENCE(COUNTA($F$8:$AI$8), 1, 2, 3)))</f>
        <v>14.151925078043661</v>
      </c>
      <c r="E20" s="32" cm="1">
        <f t="array" ref="E20">SUM(IF(_xlfn.CHOOSECOLS(F20:AI20,_xlfn.SEQUENCE(COUNTA($F$8:$AI$8), 1, 2, 3))=0,1,0))</f>
        <v>0</v>
      </c>
      <c r="F20" s="26">
        <v>0</v>
      </c>
      <c r="G20" s="16">
        <v>14.255983350676299</v>
      </c>
      <c r="H20" s="27">
        <v>3303</v>
      </c>
      <c r="I20" s="14">
        <v>2</v>
      </c>
      <c r="J20" s="15">
        <v>15.4006243496357</v>
      </c>
      <c r="K20" s="17">
        <v>10000</v>
      </c>
      <c r="L20" s="26">
        <v>0</v>
      </c>
      <c r="M20" s="16">
        <v>5.93132154006243</v>
      </c>
      <c r="N20" s="27">
        <v>8848</v>
      </c>
      <c r="O20" s="14">
        <v>0</v>
      </c>
      <c r="P20" s="15">
        <v>9.2611862643080105</v>
      </c>
      <c r="Q20" s="17">
        <v>3930</v>
      </c>
      <c r="R20" s="26">
        <v>1</v>
      </c>
      <c r="S20" s="16">
        <v>19.5629552549427</v>
      </c>
      <c r="T20" s="27">
        <v>10000</v>
      </c>
      <c r="U20" s="14">
        <v>0</v>
      </c>
      <c r="V20" s="15">
        <v>9.2611862643080105</v>
      </c>
      <c r="W20" s="17">
        <v>4557</v>
      </c>
      <c r="X20" s="26">
        <v>0</v>
      </c>
      <c r="Y20" s="16">
        <v>14.984391259104999</v>
      </c>
      <c r="Z20" s="27">
        <v>6173</v>
      </c>
      <c r="AA20" s="14">
        <v>0</v>
      </c>
      <c r="AB20" s="15">
        <v>27.783558792924001</v>
      </c>
      <c r="AC20" s="17">
        <v>1867</v>
      </c>
      <c r="AD20" s="26">
        <v>0</v>
      </c>
      <c r="AE20" s="16">
        <v>7.8043704474505704</v>
      </c>
      <c r="AF20" s="27">
        <v>5144</v>
      </c>
      <c r="AG20" s="14">
        <v>0</v>
      </c>
      <c r="AH20" s="15">
        <v>17.273673257023901</v>
      </c>
      <c r="AI20" s="17">
        <v>2374</v>
      </c>
    </row>
    <row r="21" spans="1:35" ht="16.5" thickBot="1" x14ac:dyDescent="0.3">
      <c r="A21" s="8"/>
      <c r="B21" s="6">
        <v>10</v>
      </c>
      <c r="C21" s="33">
        <f>AVERAGE(_xlfn.CHOOSECOLS(F21:AI21,_xlfn.SEQUENCE(COUNTA($F$8:$AI$8), 1, 1, 3)))</f>
        <v>0.2</v>
      </c>
      <c r="D21" s="11">
        <f>AVERAGE(_xlfn.CHOOSECOLS(F21:AI21,_xlfn.SEQUENCE(COUNTA($F$8:$AI$8), 1, 2, 3)))</f>
        <v>11.425598335067626</v>
      </c>
      <c r="E21" s="33" cm="1">
        <f t="array" ref="E21">SUM(IF(_xlfn.CHOOSECOLS(F21:AI21,_xlfn.SEQUENCE(COUNTA($F$8:$AI$8), 1, 2, 3))=0,1,0))</f>
        <v>1</v>
      </c>
      <c r="F21" s="28">
        <v>0</v>
      </c>
      <c r="G21" s="20">
        <v>23.309053069718999</v>
      </c>
      <c r="H21" s="29">
        <v>3191</v>
      </c>
      <c r="I21" s="18">
        <v>0</v>
      </c>
      <c r="J21" s="19">
        <v>0.52029136316337099</v>
      </c>
      <c r="K21" s="21">
        <v>4531</v>
      </c>
      <c r="L21" s="28">
        <v>0</v>
      </c>
      <c r="M21" s="20">
        <v>24.9739854318418</v>
      </c>
      <c r="N21" s="29">
        <v>932</v>
      </c>
      <c r="O21" s="18">
        <v>2</v>
      </c>
      <c r="P21" s="19">
        <v>0</v>
      </c>
      <c r="Q21" s="21">
        <v>6745</v>
      </c>
      <c r="R21" s="28">
        <v>0</v>
      </c>
      <c r="S21" s="20">
        <v>21.436004162330899</v>
      </c>
      <c r="T21" s="29">
        <v>2068</v>
      </c>
      <c r="U21" s="18">
        <v>0</v>
      </c>
      <c r="V21" s="19">
        <v>0.52029136316337099</v>
      </c>
      <c r="W21" s="21">
        <v>5220</v>
      </c>
      <c r="X21" s="28">
        <v>0</v>
      </c>
      <c r="Y21" s="20">
        <v>27.471383975026001</v>
      </c>
      <c r="Z21" s="29">
        <v>1442</v>
      </c>
      <c r="AA21" s="18">
        <v>0</v>
      </c>
      <c r="AB21" s="19">
        <v>4.2663891779396401</v>
      </c>
      <c r="AC21" s="21">
        <v>3757</v>
      </c>
      <c r="AD21" s="28">
        <v>0</v>
      </c>
      <c r="AE21" s="20">
        <v>6.2434963579604501</v>
      </c>
      <c r="AF21" s="29">
        <v>6624</v>
      </c>
      <c r="AG21" s="18">
        <v>0</v>
      </c>
      <c r="AH21" s="19">
        <v>5.5150884495317296</v>
      </c>
      <c r="AI21" s="21">
        <v>5708</v>
      </c>
    </row>
    <row r="22" spans="1:35" ht="18.75" customHeight="1" thickBot="1" x14ac:dyDescent="0.3">
      <c r="A22" s="8"/>
      <c r="B22" s="7">
        <v>20</v>
      </c>
      <c r="C22" s="34">
        <f>AVERAGE(_xlfn.CHOOSECOLS(F22:AI22,_xlfn.SEQUENCE(COUNTA($F$8:$AI$8), 1, 1, 3)))</f>
        <v>0.6</v>
      </c>
      <c r="D22" s="12">
        <f>AVERAGE(_xlfn.CHOOSECOLS(F22:AI22,_xlfn.SEQUENCE(COUNTA($F$8:$AI$8), 1, 2, 3)))</f>
        <v>4.9323621227887529</v>
      </c>
      <c r="E22" s="33" cm="1">
        <f t="array" ref="E22">SUM(IF(_xlfn.CHOOSECOLS(F22:AI22,_xlfn.SEQUENCE(COUNTA($F$8:$AI$8), 1, 2, 3))=0,1,0))</f>
        <v>1</v>
      </c>
      <c r="F22" s="30">
        <v>0</v>
      </c>
      <c r="G22" s="24">
        <v>8.0124869927159192</v>
      </c>
      <c r="H22" s="31">
        <v>3911</v>
      </c>
      <c r="I22" s="22">
        <v>0</v>
      </c>
      <c r="J22" s="23">
        <v>7.5962539021852198</v>
      </c>
      <c r="K22" s="25">
        <v>2895</v>
      </c>
      <c r="L22" s="30">
        <v>0</v>
      </c>
      <c r="M22" s="24">
        <v>9.2611862643080105</v>
      </c>
      <c r="N22" s="31">
        <v>3189</v>
      </c>
      <c r="O22" s="22">
        <v>0</v>
      </c>
      <c r="P22" s="23">
        <v>0.936524453694068</v>
      </c>
      <c r="Q22" s="25">
        <v>8654</v>
      </c>
      <c r="R22" s="30">
        <v>6</v>
      </c>
      <c r="S22" s="24">
        <v>0</v>
      </c>
      <c r="T22" s="31">
        <v>2125</v>
      </c>
      <c r="U22" s="22">
        <v>0</v>
      </c>
      <c r="V22" s="23">
        <v>3.1217481789802202</v>
      </c>
      <c r="W22" s="25">
        <v>6209</v>
      </c>
      <c r="X22" s="30">
        <v>0</v>
      </c>
      <c r="Y22" s="24">
        <v>2.4973985431841799</v>
      </c>
      <c r="Z22" s="31">
        <v>5000</v>
      </c>
      <c r="AA22" s="22">
        <v>0</v>
      </c>
      <c r="AB22" s="23">
        <v>1.2486992715920899</v>
      </c>
      <c r="AC22" s="25">
        <v>7015</v>
      </c>
      <c r="AD22" s="30">
        <v>0</v>
      </c>
      <c r="AE22" s="24">
        <v>0.72840790842872005</v>
      </c>
      <c r="AF22" s="31">
        <v>7664</v>
      </c>
      <c r="AG22" s="22">
        <v>0</v>
      </c>
      <c r="AH22" s="23">
        <v>15.920915712799101</v>
      </c>
      <c r="AI22" s="25">
        <v>3129</v>
      </c>
    </row>
    <row r="23" spans="1:35" ht="16.5" thickBot="1" x14ac:dyDescent="0.3">
      <c r="A23" s="8">
        <v>20</v>
      </c>
      <c r="B23" s="5">
        <v>5</v>
      </c>
      <c r="C23" s="32">
        <f>AVERAGE(_xlfn.CHOOSECOLS(F23:AI23,_xlfn.SEQUENCE(COUNTA($F$8:$AI$8), 1, 1, 3)))</f>
        <v>1.2</v>
      </c>
      <c r="D23" s="10">
        <f>AVERAGE(_xlfn.CHOOSECOLS(F23:AI23,_xlfn.SEQUENCE(COUNTA($F$8:$AI$8), 1, 2, 3)))</f>
        <v>2.851196670135268</v>
      </c>
      <c r="E23" s="32" cm="1">
        <f t="array" ref="E23">SUM(IF(_xlfn.CHOOSECOLS(F23:AI23,_xlfn.SEQUENCE(COUNTA($F$8:$AI$8), 1, 2, 3))=0,1,0))</f>
        <v>1</v>
      </c>
      <c r="F23" s="26">
        <v>0</v>
      </c>
      <c r="G23" s="16">
        <v>5.0988553590010399</v>
      </c>
      <c r="H23" s="27">
        <v>4698</v>
      </c>
      <c r="I23" s="14">
        <v>3</v>
      </c>
      <c r="J23" s="15">
        <v>0.31217481789802198</v>
      </c>
      <c r="K23" s="17">
        <v>10000</v>
      </c>
      <c r="L23" s="26">
        <v>0</v>
      </c>
      <c r="M23" s="16">
        <v>0.62434963579604497</v>
      </c>
      <c r="N23" s="27">
        <v>6960</v>
      </c>
      <c r="O23" s="14">
        <v>0</v>
      </c>
      <c r="P23" s="15">
        <v>3.7460978147762698</v>
      </c>
      <c r="Q23" s="17">
        <v>4279</v>
      </c>
      <c r="R23" s="26">
        <v>9</v>
      </c>
      <c r="S23" s="16">
        <v>0</v>
      </c>
      <c r="T23" s="27">
        <v>3182</v>
      </c>
      <c r="U23" s="14">
        <v>0</v>
      </c>
      <c r="V23" s="15">
        <v>0.62434963579604497</v>
      </c>
      <c r="W23" s="17">
        <v>3783</v>
      </c>
      <c r="X23" s="26">
        <v>0</v>
      </c>
      <c r="Y23" s="16">
        <v>2.2892819979188301</v>
      </c>
      <c r="Z23" s="27">
        <v>4574</v>
      </c>
      <c r="AA23" s="14">
        <v>0</v>
      </c>
      <c r="AB23" s="15">
        <v>13.527575442247599</v>
      </c>
      <c r="AC23" s="17">
        <v>1512</v>
      </c>
      <c r="AD23" s="26">
        <v>0</v>
      </c>
      <c r="AE23" s="16">
        <v>2.08116545265348</v>
      </c>
      <c r="AF23" s="27">
        <v>5596</v>
      </c>
      <c r="AG23" s="14">
        <v>0</v>
      </c>
      <c r="AH23" s="15">
        <v>0.20811654526534801</v>
      </c>
      <c r="AI23" s="17">
        <v>6512</v>
      </c>
    </row>
    <row r="24" spans="1:35" ht="16.5" thickBot="1" x14ac:dyDescent="0.3">
      <c r="A24" s="8"/>
      <c r="B24" s="6">
        <v>10</v>
      </c>
      <c r="C24" s="33">
        <f>AVERAGE(_xlfn.CHOOSECOLS(F24:AI24,_xlfn.SEQUENCE(COUNTA($F$8:$AI$8), 1, 1, 3)))</f>
        <v>0.6</v>
      </c>
      <c r="D24" s="11">
        <f>AVERAGE(_xlfn.CHOOSECOLS(F24:AI24,_xlfn.SEQUENCE(COUNTA($F$8:$AI$8), 1, 2, 3)))</f>
        <v>2.8095733610822027</v>
      </c>
      <c r="E24" s="33" cm="1">
        <f t="array" ref="E24">SUM(IF(_xlfn.CHOOSECOLS(F24:AI24,_xlfn.SEQUENCE(COUNTA($F$8:$AI$8), 1, 2, 3))=0,1,0))</f>
        <v>0</v>
      </c>
      <c r="F24" s="28">
        <v>0</v>
      </c>
      <c r="G24" s="20">
        <v>6.9719042663891697</v>
      </c>
      <c r="H24" s="29">
        <v>5229</v>
      </c>
      <c r="I24" s="18">
        <v>0</v>
      </c>
      <c r="J24" s="19">
        <v>2.3933402705515001</v>
      </c>
      <c r="K24" s="21">
        <v>9675</v>
      </c>
      <c r="L24" s="28">
        <v>0</v>
      </c>
      <c r="M24" s="20">
        <v>0.31217481789802198</v>
      </c>
      <c r="N24" s="29">
        <v>8423</v>
      </c>
      <c r="O24" s="18">
        <v>0</v>
      </c>
      <c r="P24" s="19">
        <v>4.6826222684703396</v>
      </c>
      <c r="Q24" s="21">
        <v>4235</v>
      </c>
      <c r="R24" s="28">
        <v>3</v>
      </c>
      <c r="S24" s="20">
        <v>6.55567117585848</v>
      </c>
      <c r="T24" s="29">
        <v>10000</v>
      </c>
      <c r="U24" s="18">
        <v>0</v>
      </c>
      <c r="V24" s="19">
        <v>3.2258064516128999</v>
      </c>
      <c r="W24" s="21">
        <v>5493</v>
      </c>
      <c r="X24" s="28">
        <v>1</v>
      </c>
      <c r="Y24" s="20">
        <v>0.936524453694068</v>
      </c>
      <c r="Z24" s="29">
        <v>10000</v>
      </c>
      <c r="AA24" s="18">
        <v>0</v>
      </c>
      <c r="AB24" s="19">
        <v>0.104058272632674</v>
      </c>
      <c r="AC24" s="21">
        <v>4422</v>
      </c>
      <c r="AD24" s="28">
        <v>1</v>
      </c>
      <c r="AE24" s="20">
        <v>0.31217481789802198</v>
      </c>
      <c r="AF24" s="29">
        <v>10000</v>
      </c>
      <c r="AG24" s="18">
        <v>1</v>
      </c>
      <c r="AH24" s="19">
        <v>2.6014568158168498</v>
      </c>
      <c r="AI24" s="21">
        <v>10000</v>
      </c>
    </row>
    <row r="25" spans="1:35" ht="16.5" thickBot="1" x14ac:dyDescent="0.3">
      <c r="A25" s="8"/>
      <c r="B25" s="7">
        <v>20</v>
      </c>
      <c r="C25" s="34">
        <f>AVERAGE(_xlfn.CHOOSECOLS(F25:AI25,_xlfn.SEQUENCE(COUNTA($F$8:$AI$8), 1, 1, 3)))</f>
        <v>3.4</v>
      </c>
      <c r="D25" s="12">
        <f>AVERAGE(_xlfn.CHOOSECOLS(F25:AI25,_xlfn.SEQUENCE(COUNTA($F$8:$AI$8), 1, 2, 3)))</f>
        <v>0.36420395421435969</v>
      </c>
      <c r="E25" s="34" cm="1">
        <f t="array" ref="E25">SUM(IF(_xlfn.CHOOSECOLS(F25:AI25,_xlfn.SEQUENCE(COUNTA($F$8:$AI$8), 1, 2, 3))=0,1,0))</f>
        <v>4</v>
      </c>
      <c r="F25" s="30">
        <v>0</v>
      </c>
      <c r="G25" s="24">
        <v>1.2486992715920899</v>
      </c>
      <c r="H25" s="31">
        <v>3885</v>
      </c>
      <c r="I25" s="22">
        <v>3</v>
      </c>
      <c r="J25" s="23">
        <v>0</v>
      </c>
      <c r="K25" s="25">
        <v>1786</v>
      </c>
      <c r="L25" s="30">
        <v>0</v>
      </c>
      <c r="M25" s="24">
        <v>0.20811654526534801</v>
      </c>
      <c r="N25" s="31">
        <v>2692</v>
      </c>
      <c r="O25" s="22">
        <v>1</v>
      </c>
      <c r="P25" s="23">
        <v>0.41623309053069701</v>
      </c>
      <c r="Q25" s="25">
        <v>10000</v>
      </c>
      <c r="R25" s="30">
        <v>0</v>
      </c>
      <c r="S25" s="24">
        <v>0.83246618106139403</v>
      </c>
      <c r="T25" s="31">
        <v>4377</v>
      </c>
      <c r="U25" s="22">
        <v>14</v>
      </c>
      <c r="V25" s="23">
        <v>0</v>
      </c>
      <c r="W25" s="25">
        <v>395</v>
      </c>
      <c r="X25" s="30">
        <v>12</v>
      </c>
      <c r="Y25" s="24">
        <v>0</v>
      </c>
      <c r="Z25" s="31">
        <v>999</v>
      </c>
      <c r="AA25" s="22">
        <v>4</v>
      </c>
      <c r="AB25" s="23">
        <v>0</v>
      </c>
      <c r="AC25" s="25">
        <v>3340</v>
      </c>
      <c r="AD25" s="30">
        <v>0</v>
      </c>
      <c r="AE25" s="24">
        <v>0.72840790842872005</v>
      </c>
      <c r="AF25" s="31">
        <v>5888</v>
      </c>
      <c r="AG25" s="22">
        <v>0</v>
      </c>
      <c r="AH25" s="23">
        <v>0.20811654526534801</v>
      </c>
      <c r="AI25" s="25">
        <v>4064</v>
      </c>
    </row>
    <row r="26" spans="1:35" ht="16.5" thickBot="1" x14ac:dyDescent="0.3"/>
    <row r="27" spans="1:35" ht="34.5" customHeight="1" x14ac:dyDescent="0.25">
      <c r="A27" s="39" t="s">
        <v>37</v>
      </c>
      <c r="B27" s="39"/>
      <c r="C27" s="39"/>
      <c r="D27" s="39"/>
      <c r="E27" s="9"/>
      <c r="F27" s="35" t="s">
        <v>0</v>
      </c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7"/>
    </row>
    <row r="28" spans="1:35" ht="16.5" customHeight="1" thickBot="1" x14ac:dyDescent="0.3">
      <c r="A28" s="49"/>
      <c r="B28" s="49"/>
      <c r="C28" s="49"/>
      <c r="D28" s="49"/>
      <c r="E28" s="50"/>
      <c r="F28" s="40" t="s">
        <v>1</v>
      </c>
      <c r="G28" s="41"/>
      <c r="H28" s="42"/>
      <c r="I28" s="43" t="s">
        <v>2</v>
      </c>
      <c r="J28" s="44"/>
      <c r="K28" s="45"/>
      <c r="L28" s="46" t="s">
        <v>3</v>
      </c>
      <c r="M28" s="41"/>
      <c r="N28" s="42"/>
      <c r="O28" s="43" t="s">
        <v>4</v>
      </c>
      <c r="P28" s="44"/>
      <c r="Q28" s="45"/>
      <c r="R28" s="46" t="s">
        <v>5</v>
      </c>
      <c r="S28" s="41"/>
      <c r="T28" s="42"/>
      <c r="U28" s="43" t="s">
        <v>6</v>
      </c>
      <c r="V28" s="44"/>
      <c r="W28" s="45"/>
      <c r="X28" s="46" t="s">
        <v>7</v>
      </c>
      <c r="Y28" s="41"/>
      <c r="Z28" s="42"/>
      <c r="AA28" s="43" t="s">
        <v>8</v>
      </c>
      <c r="AB28" s="44"/>
      <c r="AC28" s="45"/>
      <c r="AD28" s="46" t="s">
        <v>9</v>
      </c>
      <c r="AE28" s="41"/>
      <c r="AF28" s="42"/>
      <c r="AG28" s="43" t="s">
        <v>10</v>
      </c>
      <c r="AH28" s="44"/>
      <c r="AI28" s="47"/>
    </row>
    <row r="29" spans="1:35" ht="32.25" thickBot="1" x14ac:dyDescent="0.3">
      <c r="A29" s="1" t="s">
        <v>15</v>
      </c>
      <c r="B29" s="1" t="s">
        <v>26</v>
      </c>
      <c r="C29" s="1" t="s">
        <v>22</v>
      </c>
      <c r="D29" s="2" t="s">
        <v>18</v>
      </c>
      <c r="E29" s="2" t="s">
        <v>20</v>
      </c>
      <c r="F29" s="13" t="s">
        <v>11</v>
      </c>
      <c r="G29" s="4" t="s">
        <v>16</v>
      </c>
      <c r="H29" s="4" t="s">
        <v>19</v>
      </c>
      <c r="I29" s="3" t="s">
        <v>11</v>
      </c>
      <c r="J29" s="4" t="s">
        <v>16</v>
      </c>
      <c r="K29" s="4" t="s">
        <v>19</v>
      </c>
      <c r="L29" s="3" t="s">
        <v>11</v>
      </c>
      <c r="M29" s="4" t="s">
        <v>16</v>
      </c>
      <c r="N29" s="4" t="s">
        <v>19</v>
      </c>
      <c r="O29" s="3" t="s">
        <v>11</v>
      </c>
      <c r="P29" s="4" t="s">
        <v>16</v>
      </c>
      <c r="Q29" s="4" t="s">
        <v>19</v>
      </c>
      <c r="R29" s="3" t="s">
        <v>11</v>
      </c>
      <c r="S29" s="4" t="s">
        <v>16</v>
      </c>
      <c r="T29" s="4" t="s">
        <v>19</v>
      </c>
      <c r="U29" s="3" t="s">
        <v>11</v>
      </c>
      <c r="V29" s="4" t="s">
        <v>16</v>
      </c>
      <c r="W29" s="4" t="s">
        <v>19</v>
      </c>
      <c r="X29" s="3" t="s">
        <v>11</v>
      </c>
      <c r="Y29" s="4" t="s">
        <v>16</v>
      </c>
      <c r="Z29" s="4" t="s">
        <v>19</v>
      </c>
      <c r="AA29" s="3" t="s">
        <v>11</v>
      </c>
      <c r="AB29" s="4" t="s">
        <v>16</v>
      </c>
      <c r="AC29" s="4" t="s">
        <v>19</v>
      </c>
      <c r="AD29" s="3" t="s">
        <v>11</v>
      </c>
      <c r="AE29" s="4" t="s">
        <v>16</v>
      </c>
      <c r="AF29" s="4" t="s">
        <v>19</v>
      </c>
      <c r="AG29" s="3" t="s">
        <v>11</v>
      </c>
      <c r="AH29" s="4" t="s">
        <v>16</v>
      </c>
      <c r="AI29" s="4" t="s">
        <v>19</v>
      </c>
    </row>
    <row r="30" spans="1:35" ht="16.5" thickBot="1" x14ac:dyDescent="0.3">
      <c r="A30" s="8">
        <v>10</v>
      </c>
      <c r="B30" s="5">
        <v>50</v>
      </c>
      <c r="C30" s="32">
        <f>AVERAGE(_xlfn.CHOOSECOLS(F30:AI30,_xlfn.SEQUENCE(COUNTA($F$8:$AI$8), 1, 1, 3)))</f>
        <v>2.2000000000000002</v>
      </c>
      <c r="D30" s="10">
        <f>AVERAGE(_xlfn.CHOOSECOLS(F30:AI30,_xlfn.SEQUENCE(COUNTA($F$8:$AI$8), 1, 2, 3)))</f>
        <v>19.833506763787685</v>
      </c>
      <c r="E30" s="32" cm="1">
        <f t="array" ref="E30">SUM(IF(_xlfn.CHOOSECOLS(F30:AI30,_xlfn.SEQUENCE(COUNTA($F$8:$AI$8), 1, 2, 3))=0,1,0))</f>
        <v>0</v>
      </c>
      <c r="F30" s="26">
        <v>1</v>
      </c>
      <c r="G30" s="16">
        <v>12.799167533818901</v>
      </c>
      <c r="H30" s="27">
        <v>10000</v>
      </c>
      <c r="I30" s="14">
        <v>0</v>
      </c>
      <c r="J30" s="15">
        <v>32.6742976066597</v>
      </c>
      <c r="K30" s="17">
        <v>8618</v>
      </c>
      <c r="L30" s="26">
        <v>1</v>
      </c>
      <c r="M30" s="16">
        <v>34.8595213319458</v>
      </c>
      <c r="N30" s="27">
        <v>10000</v>
      </c>
      <c r="O30" s="14">
        <v>4</v>
      </c>
      <c r="P30" s="15">
        <v>1.6649323621227801</v>
      </c>
      <c r="Q30" s="17">
        <v>10000</v>
      </c>
      <c r="R30" s="26">
        <v>5</v>
      </c>
      <c r="S30" s="16">
        <v>13.319458896982299</v>
      </c>
      <c r="T30" s="27">
        <v>10000</v>
      </c>
      <c r="U30" s="14">
        <v>0</v>
      </c>
      <c r="V30" s="15">
        <v>33.818938605619103</v>
      </c>
      <c r="W30" s="17">
        <v>70</v>
      </c>
      <c r="X30" s="26">
        <v>0</v>
      </c>
      <c r="Y30" s="16">
        <v>17.585848074921898</v>
      </c>
      <c r="Z30" s="27">
        <v>9686</v>
      </c>
      <c r="AA30" s="14">
        <v>5</v>
      </c>
      <c r="AB30" s="15">
        <v>2.1852237252861602</v>
      </c>
      <c r="AC30" s="17">
        <v>10000</v>
      </c>
      <c r="AD30" s="26">
        <v>0</v>
      </c>
      <c r="AE30" s="16">
        <v>33.714880332986397</v>
      </c>
      <c r="AF30" s="27">
        <v>4514</v>
      </c>
      <c r="AG30" s="14">
        <v>6</v>
      </c>
      <c r="AH30" s="15">
        <v>15.712799167533801</v>
      </c>
      <c r="AI30" s="17">
        <v>10000</v>
      </c>
    </row>
    <row r="31" spans="1:35" ht="16.5" thickBot="1" x14ac:dyDescent="0.3">
      <c r="A31" s="8"/>
      <c r="B31" s="6">
        <v>100</v>
      </c>
      <c r="C31" s="33">
        <f>AVERAGE(_xlfn.CHOOSECOLS(F31:AI31,_xlfn.SEQUENCE(COUNTA($F$8:$AI$8), 1, 1, 3)))</f>
        <v>0.1</v>
      </c>
      <c r="D31" s="11">
        <f>AVERAGE(_xlfn.CHOOSECOLS(F31:AI31,_xlfn.SEQUENCE(COUNTA($F$8:$AI$8), 1, 2, 3)))</f>
        <v>14.214360041623284</v>
      </c>
      <c r="E31" s="33" cm="1">
        <f t="array" ref="E31">SUM(IF(_xlfn.CHOOSECOLS(F31:AI31,_xlfn.SEQUENCE(COUNTA($F$8:$AI$8), 1, 2, 3))=0,1,0))</f>
        <v>0</v>
      </c>
      <c r="F31" s="28">
        <v>0</v>
      </c>
      <c r="G31" s="20">
        <v>12.3829344432882</v>
      </c>
      <c r="H31" s="29">
        <v>7888</v>
      </c>
      <c r="I31" s="18">
        <v>0</v>
      </c>
      <c r="J31" s="19">
        <v>1.5608740894901101</v>
      </c>
      <c r="K31" s="21">
        <v>6753</v>
      </c>
      <c r="L31" s="28">
        <v>0</v>
      </c>
      <c r="M31" s="20">
        <v>17.689906347554601</v>
      </c>
      <c r="N31" s="29">
        <v>5568</v>
      </c>
      <c r="O31" s="18">
        <v>1</v>
      </c>
      <c r="P31" s="19">
        <v>0.31217481789802198</v>
      </c>
      <c r="Q31" s="21">
        <v>10000</v>
      </c>
      <c r="R31" s="28">
        <v>0</v>
      </c>
      <c r="S31" s="20">
        <v>29.0322580645161</v>
      </c>
      <c r="T31" s="29">
        <v>1015</v>
      </c>
      <c r="U31" s="18">
        <v>0</v>
      </c>
      <c r="V31" s="19">
        <v>34.8595213319458</v>
      </c>
      <c r="W31" s="21">
        <v>2736</v>
      </c>
      <c r="X31" s="28">
        <v>0</v>
      </c>
      <c r="Y31" s="20">
        <v>1.97710718002081</v>
      </c>
      <c r="Z31" s="29">
        <v>6227</v>
      </c>
      <c r="AA31" s="18">
        <v>0</v>
      </c>
      <c r="AB31" s="19">
        <v>14.8803329864724</v>
      </c>
      <c r="AC31" s="21">
        <v>7586</v>
      </c>
      <c r="AD31" s="28">
        <v>0</v>
      </c>
      <c r="AE31" s="20">
        <v>12.4869927159209</v>
      </c>
      <c r="AF31" s="29">
        <v>4963</v>
      </c>
      <c r="AG31" s="18">
        <v>0</v>
      </c>
      <c r="AH31" s="19">
        <v>16.961498439125901</v>
      </c>
      <c r="AI31" s="21">
        <v>6961</v>
      </c>
    </row>
    <row r="32" spans="1:35" ht="16.5" thickBot="1" x14ac:dyDescent="0.3">
      <c r="A32" s="8"/>
      <c r="B32" s="7">
        <v>150</v>
      </c>
      <c r="C32" s="34">
        <f>AVERAGE(_xlfn.CHOOSECOLS(F32:AI32,_xlfn.SEQUENCE(COUNTA($F$8:$AI$8), 1, 1, 3)))</f>
        <v>0.7</v>
      </c>
      <c r="D32" s="12">
        <f>AVERAGE(_xlfn.CHOOSECOLS(F32:AI32,_xlfn.SEQUENCE(COUNTA($F$8:$AI$8), 1, 2, 3)))</f>
        <v>8.9490114464099726</v>
      </c>
      <c r="E32" s="33" cm="1">
        <f t="array" ref="E32">SUM(IF(_xlfn.CHOOSECOLS(F32:AI32,_xlfn.SEQUENCE(COUNTA($F$8:$AI$8), 1, 2, 3))=0,1,0))</f>
        <v>1</v>
      </c>
      <c r="F32" s="30">
        <v>0</v>
      </c>
      <c r="G32" s="24">
        <v>12.9032258064516</v>
      </c>
      <c r="H32" s="31">
        <v>3137</v>
      </c>
      <c r="I32" s="22">
        <v>0</v>
      </c>
      <c r="J32" s="23">
        <v>13.6316337148803</v>
      </c>
      <c r="K32" s="25">
        <v>3087</v>
      </c>
      <c r="L32" s="30">
        <v>2</v>
      </c>
      <c r="M32" s="24">
        <v>0.104058272632674</v>
      </c>
      <c r="N32" s="31">
        <v>10000</v>
      </c>
      <c r="O32" s="22">
        <v>1</v>
      </c>
      <c r="P32" s="23">
        <v>0.104058272632674</v>
      </c>
      <c r="Q32" s="25">
        <v>10000</v>
      </c>
      <c r="R32" s="30">
        <v>0</v>
      </c>
      <c r="S32" s="24">
        <v>21.331945889698201</v>
      </c>
      <c r="T32" s="31">
        <v>1581</v>
      </c>
      <c r="U32" s="22">
        <v>0</v>
      </c>
      <c r="V32" s="23">
        <v>2.1852237252861602</v>
      </c>
      <c r="W32" s="25">
        <v>4412</v>
      </c>
      <c r="X32" s="30">
        <v>4</v>
      </c>
      <c r="Y32" s="24">
        <v>0</v>
      </c>
      <c r="Z32" s="31">
        <v>3571</v>
      </c>
      <c r="AA32" s="22">
        <v>0</v>
      </c>
      <c r="AB32" s="23">
        <v>27.263267429760599</v>
      </c>
      <c r="AC32" s="25">
        <v>2110</v>
      </c>
      <c r="AD32" s="30">
        <v>0</v>
      </c>
      <c r="AE32" s="24">
        <v>7.4921956295525396</v>
      </c>
      <c r="AF32" s="31">
        <v>4450</v>
      </c>
      <c r="AG32" s="22">
        <v>0</v>
      </c>
      <c r="AH32" s="23">
        <v>4.4745057232049898</v>
      </c>
      <c r="AI32" s="25">
        <v>8887</v>
      </c>
    </row>
    <row r="33" spans="1:35" ht="16.5" thickBot="1" x14ac:dyDescent="0.3">
      <c r="A33" s="8">
        <v>20</v>
      </c>
      <c r="B33" s="5">
        <v>50</v>
      </c>
      <c r="C33" s="32">
        <f>AVERAGE(_xlfn.CHOOSECOLS(F33:AI33,_xlfn.SEQUENCE(COUNTA($F$8:$AI$8), 1, 1, 3)))</f>
        <v>4.7</v>
      </c>
      <c r="D33" s="10">
        <f>AVERAGE(_xlfn.CHOOSECOLS(F33:AI33,_xlfn.SEQUENCE(COUNTA($F$8:$AI$8), 1, 2, 3)))</f>
        <v>11.883454734651387</v>
      </c>
      <c r="E33" s="32" cm="1">
        <f t="array" ref="E33">SUM(IF(_xlfn.CHOOSECOLS(F33:AI33,_xlfn.SEQUENCE(COUNTA($F$8:$AI$8), 1, 2, 3))=0,1,0))</f>
        <v>0</v>
      </c>
      <c r="F33" s="26">
        <v>6</v>
      </c>
      <c r="G33" s="16">
        <v>6.3475546305931303</v>
      </c>
      <c r="H33" s="27">
        <v>10000</v>
      </c>
      <c r="I33" s="14">
        <v>0</v>
      </c>
      <c r="J33" s="15">
        <v>12.4869927159209</v>
      </c>
      <c r="K33" s="17">
        <v>5008</v>
      </c>
      <c r="L33" s="26">
        <v>3</v>
      </c>
      <c r="M33" s="16">
        <v>17.7939646201873</v>
      </c>
      <c r="N33" s="27">
        <v>10000</v>
      </c>
      <c r="O33" s="14">
        <v>7</v>
      </c>
      <c r="P33" s="15">
        <v>16.857440166493198</v>
      </c>
      <c r="Q33" s="17">
        <v>10000</v>
      </c>
      <c r="R33" s="26">
        <v>7</v>
      </c>
      <c r="S33" s="16">
        <v>26.430801248699201</v>
      </c>
      <c r="T33" s="27">
        <v>10000</v>
      </c>
      <c r="U33" s="14">
        <v>6</v>
      </c>
      <c r="V33" s="15">
        <v>7.0759625390218499</v>
      </c>
      <c r="W33" s="17">
        <v>10000</v>
      </c>
      <c r="X33" s="26">
        <v>5</v>
      </c>
      <c r="Y33" s="16">
        <v>6.8678459937565002</v>
      </c>
      <c r="Z33" s="27">
        <v>10000</v>
      </c>
      <c r="AA33" s="14">
        <v>7</v>
      </c>
      <c r="AB33" s="15">
        <v>17.273673257023901</v>
      </c>
      <c r="AC33" s="17">
        <v>10000</v>
      </c>
      <c r="AD33" s="26">
        <v>4</v>
      </c>
      <c r="AE33" s="16">
        <v>2.9136316337148802</v>
      </c>
      <c r="AF33" s="27">
        <v>10000</v>
      </c>
      <c r="AG33" s="14">
        <v>2</v>
      </c>
      <c r="AH33" s="15">
        <v>4.78668054110301</v>
      </c>
      <c r="AI33" s="17">
        <v>10000</v>
      </c>
    </row>
    <row r="34" spans="1:35" ht="16.5" thickBot="1" x14ac:dyDescent="0.3">
      <c r="A34" s="8"/>
      <c r="B34" s="6">
        <v>100</v>
      </c>
      <c r="C34" s="33">
        <f>AVERAGE(_xlfn.CHOOSECOLS(F34:AI34,_xlfn.SEQUENCE(COUNTA($F$8:$AI$8), 1, 1, 3)))</f>
        <v>1</v>
      </c>
      <c r="D34" s="11">
        <f>AVERAGE(_xlfn.CHOOSECOLS(F34:AI34,_xlfn.SEQUENCE(COUNTA($F$8:$AI$8), 1, 2, 3)))</f>
        <v>9.2091571279916433</v>
      </c>
      <c r="E34" s="33" cm="1">
        <f t="array" ref="E34">SUM(IF(_xlfn.CHOOSECOLS(F34:AI34,_xlfn.SEQUENCE(COUNTA($F$8:$AI$8), 1, 2, 3))=0,1,0))</f>
        <v>1</v>
      </c>
      <c r="F34" s="28">
        <v>0</v>
      </c>
      <c r="G34" s="20">
        <v>2.70551508844953</v>
      </c>
      <c r="H34" s="29">
        <v>6513</v>
      </c>
      <c r="I34" s="18">
        <v>0</v>
      </c>
      <c r="J34" s="19">
        <v>10.822060353798101</v>
      </c>
      <c r="K34" s="21">
        <v>8422</v>
      </c>
      <c r="L34" s="28">
        <v>1</v>
      </c>
      <c r="M34" s="20">
        <v>10.301768990634701</v>
      </c>
      <c r="N34" s="29">
        <v>10000</v>
      </c>
      <c r="O34" s="18">
        <v>7</v>
      </c>
      <c r="P34" s="19">
        <v>0</v>
      </c>
      <c r="Q34" s="21">
        <v>2133</v>
      </c>
      <c r="R34" s="28">
        <v>0</v>
      </c>
      <c r="S34" s="20">
        <v>17.4817898022892</v>
      </c>
      <c r="T34" s="29">
        <v>2844</v>
      </c>
      <c r="U34" s="18">
        <v>0</v>
      </c>
      <c r="V34" s="19">
        <v>20.395421436004099</v>
      </c>
      <c r="W34" s="21">
        <v>3094</v>
      </c>
      <c r="X34" s="28">
        <v>0</v>
      </c>
      <c r="Y34" s="20">
        <v>2.08116545265348</v>
      </c>
      <c r="Z34" s="29">
        <v>4620</v>
      </c>
      <c r="AA34" s="18">
        <v>0</v>
      </c>
      <c r="AB34" s="19">
        <v>2.4973985431841799</v>
      </c>
      <c r="AC34" s="21">
        <v>3522</v>
      </c>
      <c r="AD34" s="28">
        <v>2</v>
      </c>
      <c r="AE34" s="20">
        <v>1.04058272632674</v>
      </c>
      <c r="AF34" s="29">
        <v>10000</v>
      </c>
      <c r="AG34" s="18">
        <v>0</v>
      </c>
      <c r="AH34" s="19">
        <v>24.765868886576399</v>
      </c>
      <c r="AI34" s="21">
        <v>2368</v>
      </c>
    </row>
    <row r="35" spans="1:35" ht="16.5" thickBot="1" x14ac:dyDescent="0.3">
      <c r="A35" s="8"/>
      <c r="B35" s="7">
        <v>150</v>
      </c>
      <c r="C35" s="34">
        <f>AVERAGE(_xlfn.CHOOSECOLS(F35:AI35,_xlfn.SEQUENCE(COUNTA($F$8:$AI$8), 1, 1, 3)))</f>
        <v>1.7</v>
      </c>
      <c r="D35" s="12">
        <f>AVERAGE(_xlfn.CHOOSECOLS(F35:AI35,_xlfn.SEQUENCE(COUNTA($F$8:$AI$8), 1, 2, 3)))</f>
        <v>5.4318418314255839</v>
      </c>
      <c r="E35" s="34" cm="1">
        <f t="array" ref="E35">SUM(IF(_xlfn.CHOOSECOLS(F35:AI35,_xlfn.SEQUENCE(COUNTA($F$8:$AI$8), 1, 2, 3))=0,1,0))</f>
        <v>2</v>
      </c>
      <c r="F35" s="30">
        <v>0</v>
      </c>
      <c r="G35" s="24">
        <v>11.342351716961399</v>
      </c>
      <c r="H35" s="31">
        <v>2527</v>
      </c>
      <c r="I35" s="22">
        <v>0</v>
      </c>
      <c r="J35" s="23">
        <v>1.2486992715920899</v>
      </c>
      <c r="K35" s="25">
        <v>4017</v>
      </c>
      <c r="L35" s="30">
        <v>0</v>
      </c>
      <c r="M35" s="24">
        <v>5.6191467221644098</v>
      </c>
      <c r="N35" s="31">
        <v>2858</v>
      </c>
      <c r="O35" s="22">
        <v>10</v>
      </c>
      <c r="P35" s="23">
        <v>0</v>
      </c>
      <c r="Q35" s="25">
        <v>2133</v>
      </c>
      <c r="R35" s="30">
        <v>5</v>
      </c>
      <c r="S35" s="24">
        <v>0</v>
      </c>
      <c r="T35" s="31">
        <v>4540</v>
      </c>
      <c r="U35" s="22">
        <v>0</v>
      </c>
      <c r="V35" s="23">
        <v>3.6420395421435998</v>
      </c>
      <c r="W35" s="25">
        <v>6995</v>
      </c>
      <c r="X35" s="30">
        <v>1</v>
      </c>
      <c r="Y35" s="24">
        <v>13.319458896982299</v>
      </c>
      <c r="Z35" s="31">
        <v>10000</v>
      </c>
      <c r="AA35" s="22">
        <v>0</v>
      </c>
      <c r="AB35" s="23">
        <v>11.6545265348595</v>
      </c>
      <c r="AC35" s="25">
        <v>4032</v>
      </c>
      <c r="AD35" s="30">
        <v>1</v>
      </c>
      <c r="AE35" s="24">
        <v>1.87304890738813</v>
      </c>
      <c r="AF35" s="31">
        <v>10000</v>
      </c>
      <c r="AG35" s="22">
        <v>0</v>
      </c>
      <c r="AH35" s="23">
        <v>5.6191467221644098</v>
      </c>
      <c r="AI35" s="25">
        <v>6127</v>
      </c>
    </row>
    <row r="36" spans="1:35" ht="16.5" thickBot="1" x14ac:dyDescent="0.3"/>
    <row r="37" spans="1:35" ht="34.5" customHeight="1" x14ac:dyDescent="0.25">
      <c r="A37" s="39" t="s">
        <v>24</v>
      </c>
      <c r="B37" s="39"/>
      <c r="C37" s="39"/>
      <c r="D37" s="39"/>
      <c r="E37" s="9"/>
      <c r="F37" s="35" t="s">
        <v>0</v>
      </c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7"/>
    </row>
    <row r="38" spans="1:35" ht="16.5" customHeight="1" thickBot="1" x14ac:dyDescent="0.3">
      <c r="A38" s="49"/>
      <c r="B38" s="49"/>
      <c r="C38" s="49"/>
      <c r="D38" s="49"/>
      <c r="E38" s="50"/>
      <c r="F38" s="40" t="s">
        <v>1</v>
      </c>
      <c r="G38" s="41"/>
      <c r="H38" s="42"/>
      <c r="I38" s="43" t="s">
        <v>2</v>
      </c>
      <c r="J38" s="44"/>
      <c r="K38" s="45"/>
      <c r="L38" s="46" t="s">
        <v>3</v>
      </c>
      <c r="M38" s="41"/>
      <c r="N38" s="42"/>
      <c r="O38" s="43" t="s">
        <v>4</v>
      </c>
      <c r="P38" s="44"/>
      <c r="Q38" s="45"/>
      <c r="R38" s="46" t="s">
        <v>5</v>
      </c>
      <c r="S38" s="41"/>
      <c r="T38" s="42"/>
      <c r="U38" s="43" t="s">
        <v>6</v>
      </c>
      <c r="V38" s="44"/>
      <c r="W38" s="45"/>
      <c r="X38" s="46" t="s">
        <v>7</v>
      </c>
      <c r="Y38" s="41"/>
      <c r="Z38" s="42"/>
      <c r="AA38" s="43" t="s">
        <v>8</v>
      </c>
      <c r="AB38" s="44"/>
      <c r="AC38" s="45"/>
      <c r="AD38" s="46" t="s">
        <v>9</v>
      </c>
      <c r="AE38" s="41"/>
      <c r="AF38" s="42"/>
      <c r="AG38" s="43" t="s">
        <v>10</v>
      </c>
      <c r="AH38" s="44"/>
      <c r="AI38" s="47"/>
    </row>
    <row r="39" spans="1:35" ht="32.25" thickBot="1" x14ac:dyDescent="0.3">
      <c r="A39" s="1" t="s">
        <v>15</v>
      </c>
      <c r="B39" s="1" t="s">
        <v>27</v>
      </c>
      <c r="C39" s="1" t="s">
        <v>22</v>
      </c>
      <c r="D39" s="2" t="s">
        <v>18</v>
      </c>
      <c r="E39" s="2" t="s">
        <v>20</v>
      </c>
      <c r="F39" s="13" t="s">
        <v>11</v>
      </c>
      <c r="G39" s="4" t="s">
        <v>16</v>
      </c>
      <c r="H39" s="4" t="s">
        <v>19</v>
      </c>
      <c r="I39" s="3" t="s">
        <v>11</v>
      </c>
      <c r="J39" s="4" t="s">
        <v>16</v>
      </c>
      <c r="K39" s="4" t="s">
        <v>19</v>
      </c>
      <c r="L39" s="3" t="s">
        <v>11</v>
      </c>
      <c r="M39" s="4" t="s">
        <v>16</v>
      </c>
      <c r="N39" s="4" t="s">
        <v>19</v>
      </c>
      <c r="O39" s="3" t="s">
        <v>11</v>
      </c>
      <c r="P39" s="4" t="s">
        <v>16</v>
      </c>
      <c r="Q39" s="4" t="s">
        <v>19</v>
      </c>
      <c r="R39" s="3" t="s">
        <v>11</v>
      </c>
      <c r="S39" s="4" t="s">
        <v>16</v>
      </c>
      <c r="T39" s="4" t="s">
        <v>19</v>
      </c>
      <c r="U39" s="3" t="s">
        <v>11</v>
      </c>
      <c r="V39" s="4" t="s">
        <v>16</v>
      </c>
      <c r="W39" s="4" t="s">
        <v>19</v>
      </c>
      <c r="X39" s="3" t="s">
        <v>11</v>
      </c>
      <c r="Y39" s="4" t="s">
        <v>16</v>
      </c>
      <c r="Z39" s="4" t="s">
        <v>19</v>
      </c>
      <c r="AA39" s="3" t="s">
        <v>11</v>
      </c>
      <c r="AB39" s="4" t="s">
        <v>16</v>
      </c>
      <c r="AC39" s="4" t="s">
        <v>19</v>
      </c>
      <c r="AD39" s="3" t="s">
        <v>11</v>
      </c>
      <c r="AE39" s="4" t="s">
        <v>16</v>
      </c>
      <c r="AF39" s="4" t="s">
        <v>19</v>
      </c>
      <c r="AG39" s="3" t="s">
        <v>11</v>
      </c>
      <c r="AH39" s="4" t="s">
        <v>16</v>
      </c>
      <c r="AI39" s="4" t="s">
        <v>19</v>
      </c>
    </row>
    <row r="40" spans="1:35" ht="16.5" thickBot="1" x14ac:dyDescent="0.3">
      <c r="A40" s="8">
        <v>10</v>
      </c>
      <c r="B40" s="5">
        <v>15</v>
      </c>
      <c r="C40" s="32">
        <f>AVERAGE(_xlfn.CHOOSECOLS(F40:AI40,_xlfn.SEQUENCE(COUNTA($F$8:$AI$8), 1, 1, 3)))</f>
        <v>0.1</v>
      </c>
      <c r="D40" s="10">
        <f>AVERAGE(_xlfn.CHOOSECOLS(F40:AI40,_xlfn.SEQUENCE(COUNTA($F$8:$AI$8), 1, 2, 3)))</f>
        <v>25.421436004162292</v>
      </c>
      <c r="E40" s="32" cm="1">
        <f t="array" ref="E40">SUM(IF(_xlfn.CHOOSECOLS(F40:AI40,_xlfn.SEQUENCE(COUNTA($F$8:$AI$8), 1, 2, 3))=0,1,0))</f>
        <v>0</v>
      </c>
      <c r="F40" s="26">
        <v>0</v>
      </c>
      <c r="G40" s="16">
        <v>18.938605619146699</v>
      </c>
      <c r="H40" s="27">
        <v>1623</v>
      </c>
      <c r="I40" s="14">
        <v>0</v>
      </c>
      <c r="J40" s="15">
        <v>21.956295525494198</v>
      </c>
      <c r="K40" s="17">
        <v>2301</v>
      </c>
      <c r="L40" s="26">
        <v>0</v>
      </c>
      <c r="M40" s="16">
        <v>17.7939646201873</v>
      </c>
      <c r="N40" s="27">
        <v>2878</v>
      </c>
      <c r="O40" s="14">
        <v>0</v>
      </c>
      <c r="P40" s="15">
        <v>25.598335067637802</v>
      </c>
      <c r="Q40" s="17">
        <v>1365</v>
      </c>
      <c r="R40" s="26">
        <v>0</v>
      </c>
      <c r="S40" s="16">
        <v>32.6742976066597</v>
      </c>
      <c r="T40" s="27">
        <v>1118</v>
      </c>
      <c r="U40" s="14">
        <v>1</v>
      </c>
      <c r="V40" s="15">
        <v>33.610822060353797</v>
      </c>
      <c r="W40" s="17">
        <v>10000</v>
      </c>
      <c r="X40" s="26">
        <v>0</v>
      </c>
      <c r="Y40" s="16">
        <v>27.159209157127901</v>
      </c>
      <c r="Z40" s="27">
        <v>478</v>
      </c>
      <c r="AA40" s="14">
        <v>0</v>
      </c>
      <c r="AB40" s="15">
        <v>25.078043704474499</v>
      </c>
      <c r="AC40" s="17">
        <v>710</v>
      </c>
      <c r="AD40" s="26">
        <v>0</v>
      </c>
      <c r="AE40" s="16">
        <v>26.430801248699201</v>
      </c>
      <c r="AF40" s="27">
        <v>1604</v>
      </c>
      <c r="AG40" s="14">
        <v>0</v>
      </c>
      <c r="AH40" s="15">
        <v>24.9739854318418</v>
      </c>
      <c r="AI40" s="17">
        <v>916</v>
      </c>
    </row>
    <row r="41" spans="1:35" ht="16.5" thickBot="1" x14ac:dyDescent="0.3">
      <c r="A41" s="8"/>
      <c r="B41" s="6">
        <v>25</v>
      </c>
      <c r="C41" s="33">
        <f>AVERAGE(_xlfn.CHOOSECOLS(F41:AI41,_xlfn.SEQUENCE(COUNTA($F$8:$AI$8), 1, 1, 3)))</f>
        <v>0.4</v>
      </c>
      <c r="D41" s="11">
        <f>AVERAGE(_xlfn.CHOOSECOLS(F41:AI41,_xlfn.SEQUENCE(COUNTA($F$8:$AI$8), 1, 2, 3)))</f>
        <v>12.362122788761692</v>
      </c>
      <c r="E41" s="33" cm="1">
        <f t="array" ref="E41">SUM(IF(_xlfn.CHOOSECOLS(F41:AI41,_xlfn.SEQUENCE(COUNTA($F$8:$AI$8), 1, 2, 3))=0,1,0))</f>
        <v>0</v>
      </c>
      <c r="F41" s="28">
        <v>0</v>
      </c>
      <c r="G41" s="20">
        <v>15.1925078043704</v>
      </c>
      <c r="H41" s="29">
        <v>8244</v>
      </c>
      <c r="I41" s="18">
        <v>0</v>
      </c>
      <c r="J41" s="19">
        <v>0.41623309053069701</v>
      </c>
      <c r="K41" s="21">
        <v>6620</v>
      </c>
      <c r="L41" s="28">
        <v>1</v>
      </c>
      <c r="M41" s="20">
        <v>14.568158168574399</v>
      </c>
      <c r="N41" s="29">
        <v>10000</v>
      </c>
      <c r="O41" s="18">
        <v>0</v>
      </c>
      <c r="P41" s="19">
        <v>9.1571279916753294</v>
      </c>
      <c r="Q41" s="21">
        <v>9994</v>
      </c>
      <c r="R41" s="28">
        <v>0</v>
      </c>
      <c r="S41" s="20">
        <v>29.3444328824141</v>
      </c>
      <c r="T41" s="29">
        <v>4088</v>
      </c>
      <c r="U41" s="18">
        <v>2</v>
      </c>
      <c r="V41" s="19">
        <v>1.4568158168574401</v>
      </c>
      <c r="W41" s="21">
        <v>10000</v>
      </c>
      <c r="X41" s="28">
        <v>0</v>
      </c>
      <c r="Y41" s="20">
        <v>6.1394380853277797</v>
      </c>
      <c r="Z41" s="29">
        <v>4740</v>
      </c>
      <c r="AA41" s="18">
        <v>0</v>
      </c>
      <c r="AB41" s="19">
        <v>18.210197710717999</v>
      </c>
      <c r="AC41" s="21">
        <v>6739</v>
      </c>
      <c r="AD41" s="28">
        <v>0</v>
      </c>
      <c r="AE41" s="20">
        <v>8.6368366285119595</v>
      </c>
      <c r="AF41" s="29">
        <v>4290</v>
      </c>
      <c r="AG41" s="18">
        <v>1</v>
      </c>
      <c r="AH41" s="19">
        <v>20.499479708636802</v>
      </c>
      <c r="AI41" s="21">
        <v>10000</v>
      </c>
    </row>
    <row r="42" spans="1:35" ht="16.5" thickBot="1" x14ac:dyDescent="0.3">
      <c r="A42" s="8"/>
      <c r="B42" s="7">
        <v>50</v>
      </c>
      <c r="C42" s="34">
        <f>AVERAGE(_xlfn.CHOOSECOLS(F42:AI42,_xlfn.SEQUENCE(COUNTA($F$8:$AI$8), 1, 1, 3)))</f>
        <v>6</v>
      </c>
      <c r="D42" s="12">
        <f>AVERAGE(_xlfn.CHOOSECOLS(F42:AI42,_xlfn.SEQUENCE(COUNTA($F$8:$AI$8), 1, 2, 3)))</f>
        <v>3.3714880332986445</v>
      </c>
      <c r="E42" s="33" cm="1">
        <f t="array" ref="E42">SUM(IF(_xlfn.CHOOSECOLS(F42:AI42,_xlfn.SEQUENCE(COUNTA($F$8:$AI$8), 1, 2, 3))=0,1,0))</f>
        <v>2</v>
      </c>
      <c r="F42" s="30">
        <v>10</v>
      </c>
      <c r="G42" s="24">
        <v>0</v>
      </c>
      <c r="H42" s="31">
        <v>6054</v>
      </c>
      <c r="I42" s="22">
        <v>3</v>
      </c>
      <c r="J42" s="23">
        <v>0.72840790842872005</v>
      </c>
      <c r="K42" s="25">
        <v>10000</v>
      </c>
      <c r="L42" s="30">
        <v>4</v>
      </c>
      <c r="M42" s="24">
        <v>9.2611862643080105</v>
      </c>
      <c r="N42" s="31">
        <v>10000</v>
      </c>
      <c r="O42" s="22">
        <v>6</v>
      </c>
      <c r="P42" s="23">
        <v>0.104058272632674</v>
      </c>
      <c r="Q42" s="25">
        <v>10000</v>
      </c>
      <c r="R42" s="30">
        <v>8</v>
      </c>
      <c r="S42" s="24">
        <v>2.4973985431841799</v>
      </c>
      <c r="T42" s="31">
        <v>10000</v>
      </c>
      <c r="U42" s="22">
        <v>7</v>
      </c>
      <c r="V42" s="23">
        <v>6.4516129032257998</v>
      </c>
      <c r="W42" s="25">
        <v>10000</v>
      </c>
      <c r="X42" s="30">
        <v>4</v>
      </c>
      <c r="Y42" s="24">
        <v>7.8043704474505704</v>
      </c>
      <c r="Z42" s="31">
        <v>10000</v>
      </c>
      <c r="AA42" s="22">
        <v>8</v>
      </c>
      <c r="AB42" s="23">
        <v>0.62434963579604497</v>
      </c>
      <c r="AC42" s="25">
        <v>10000</v>
      </c>
      <c r="AD42" s="30">
        <v>3</v>
      </c>
      <c r="AE42" s="24">
        <v>6.2434963579604501</v>
      </c>
      <c r="AF42" s="31">
        <v>10000</v>
      </c>
      <c r="AG42" s="22">
        <v>7</v>
      </c>
      <c r="AH42" s="23">
        <v>0</v>
      </c>
      <c r="AI42" s="25">
        <v>8040</v>
      </c>
    </row>
    <row r="43" spans="1:35" ht="16.5" thickBot="1" x14ac:dyDescent="0.3">
      <c r="A43" s="8">
        <v>20</v>
      </c>
      <c r="B43" s="5">
        <v>15</v>
      </c>
      <c r="C43" s="32">
        <f>AVERAGE(_xlfn.CHOOSECOLS(F43:AI43,_xlfn.SEQUENCE(COUNTA($F$8:$AI$8), 1, 1, 3)))</f>
        <v>0</v>
      </c>
      <c r="D43" s="10">
        <f>AVERAGE(_xlfn.CHOOSECOLS(F43:AI43,_xlfn.SEQUENCE(COUNTA($F$8:$AI$8), 1, 2, 3)))</f>
        <v>19.875130072840744</v>
      </c>
      <c r="E43" s="32" cm="1">
        <f t="array" ref="E43">SUM(IF(_xlfn.CHOOSECOLS(F43:AI43,_xlfn.SEQUENCE(COUNTA($F$8:$AI$8), 1, 2, 3))=0,1,0))</f>
        <v>0</v>
      </c>
      <c r="F43" s="26">
        <v>0</v>
      </c>
      <c r="G43" s="16">
        <v>25.806451612903199</v>
      </c>
      <c r="H43" s="27">
        <v>2501</v>
      </c>
      <c r="I43" s="14">
        <v>0</v>
      </c>
      <c r="J43" s="15">
        <v>19.146722164412001</v>
      </c>
      <c r="K43" s="17">
        <v>3025</v>
      </c>
      <c r="L43" s="26">
        <v>0</v>
      </c>
      <c r="M43" s="16">
        <v>23.413111342351701</v>
      </c>
      <c r="N43" s="27">
        <v>1004</v>
      </c>
      <c r="O43" s="14">
        <v>0</v>
      </c>
      <c r="P43" s="15">
        <v>25.3902185223725</v>
      </c>
      <c r="Q43" s="17">
        <v>833</v>
      </c>
      <c r="R43" s="26">
        <v>0</v>
      </c>
      <c r="S43" s="16">
        <v>22.268470343392298</v>
      </c>
      <c r="T43" s="27">
        <v>866</v>
      </c>
      <c r="U43" s="14">
        <v>0</v>
      </c>
      <c r="V43" s="15">
        <v>3.3298647242455699</v>
      </c>
      <c r="W43" s="17">
        <v>2026</v>
      </c>
      <c r="X43" s="26">
        <v>0</v>
      </c>
      <c r="Y43" s="16">
        <v>20.2913631633714</v>
      </c>
      <c r="Z43" s="27">
        <v>1552</v>
      </c>
      <c r="AA43" s="14">
        <v>0</v>
      </c>
      <c r="AB43" s="15">
        <v>15.8168574401664</v>
      </c>
      <c r="AC43" s="17">
        <v>2240</v>
      </c>
      <c r="AD43" s="26">
        <v>0</v>
      </c>
      <c r="AE43" s="16">
        <v>17.0655567117585</v>
      </c>
      <c r="AF43" s="27">
        <v>2603</v>
      </c>
      <c r="AG43" s="14">
        <v>0</v>
      </c>
      <c r="AH43" s="15">
        <v>26.222684703433899</v>
      </c>
      <c r="AI43" s="17">
        <v>832</v>
      </c>
    </row>
    <row r="44" spans="1:35" ht="16.5" thickBot="1" x14ac:dyDescent="0.3">
      <c r="A44" s="8"/>
      <c r="B44" s="6">
        <v>25</v>
      </c>
      <c r="C44" s="33">
        <f>AVERAGE(_xlfn.CHOOSECOLS(F44:AI44,_xlfn.SEQUENCE(COUNTA($F$8:$AI$8), 1, 1, 3)))</f>
        <v>0.9</v>
      </c>
      <c r="D44" s="11">
        <f>AVERAGE(_xlfn.CHOOSECOLS(F44:AI44,_xlfn.SEQUENCE(COUNTA($F$8:$AI$8), 1, 2, 3)))</f>
        <v>8.2414151925077874</v>
      </c>
      <c r="E44" s="33" cm="1">
        <f t="array" ref="E44">SUM(IF(_xlfn.CHOOSECOLS(F44:AI44,_xlfn.SEQUENCE(COUNTA($F$8:$AI$8), 1, 2, 3))=0,1,0))</f>
        <v>1</v>
      </c>
      <c r="F44" s="28">
        <v>2</v>
      </c>
      <c r="G44" s="20">
        <v>9.1571279916753294</v>
      </c>
      <c r="H44" s="29">
        <v>10000</v>
      </c>
      <c r="I44" s="18">
        <v>1</v>
      </c>
      <c r="J44" s="19">
        <v>1.2486992715920899</v>
      </c>
      <c r="K44" s="21">
        <v>10000</v>
      </c>
      <c r="L44" s="28">
        <v>0</v>
      </c>
      <c r="M44" s="20">
        <v>15.712799167533801</v>
      </c>
      <c r="N44" s="29">
        <v>1179</v>
      </c>
      <c r="O44" s="18">
        <v>0</v>
      </c>
      <c r="P44" s="19">
        <v>20.187304890738801</v>
      </c>
      <c r="Q44" s="21">
        <v>5493</v>
      </c>
      <c r="R44" s="28">
        <v>5</v>
      </c>
      <c r="S44" s="20">
        <v>0</v>
      </c>
      <c r="T44" s="29">
        <v>6498</v>
      </c>
      <c r="U44" s="18">
        <v>0</v>
      </c>
      <c r="V44" s="19">
        <v>16.233090530697101</v>
      </c>
      <c r="W44" s="21">
        <v>1218</v>
      </c>
      <c r="X44" s="28">
        <v>0</v>
      </c>
      <c r="Y44" s="20">
        <v>0.41623309053069701</v>
      </c>
      <c r="Z44" s="29">
        <v>6677</v>
      </c>
      <c r="AA44" s="18">
        <v>0</v>
      </c>
      <c r="AB44" s="19">
        <v>12.3829344432882</v>
      </c>
      <c r="AC44" s="21">
        <v>5551</v>
      </c>
      <c r="AD44" s="28">
        <v>0</v>
      </c>
      <c r="AE44" s="20">
        <v>3.0176899063475502</v>
      </c>
      <c r="AF44" s="29">
        <v>8016</v>
      </c>
      <c r="AG44" s="18">
        <v>1</v>
      </c>
      <c r="AH44" s="19">
        <v>4.0582726326742904</v>
      </c>
      <c r="AI44" s="21">
        <v>10000</v>
      </c>
    </row>
    <row r="45" spans="1:35" ht="16.5" thickBot="1" x14ac:dyDescent="0.3">
      <c r="A45" s="8"/>
      <c r="B45" s="7">
        <v>50</v>
      </c>
      <c r="C45" s="34">
        <f>AVERAGE(_xlfn.CHOOSECOLS(F45:AI45,_xlfn.SEQUENCE(COUNTA($F$8:$AI$8), 1, 1, 3)))</f>
        <v>15.8</v>
      </c>
      <c r="D45" s="12">
        <f>AVERAGE(_xlfn.CHOOSECOLS(F45:AI45,_xlfn.SEQUENCE(COUNTA($F$8:$AI$8), 1, 2, 3)))</f>
        <v>2.0811654526534801E-2</v>
      </c>
      <c r="E45" s="34" cm="1">
        <f t="array" ref="E45">SUM(IF(_xlfn.CHOOSECOLS(F45:AI45,_xlfn.SEQUENCE(COUNTA($F$8:$AI$8), 1, 2, 3))=0,1,0))</f>
        <v>9</v>
      </c>
      <c r="F45" s="30">
        <v>15</v>
      </c>
      <c r="G45" s="24">
        <v>0</v>
      </c>
      <c r="H45" s="31">
        <v>7231</v>
      </c>
      <c r="I45" s="22">
        <v>19</v>
      </c>
      <c r="J45" s="23">
        <v>0</v>
      </c>
      <c r="K45" s="25">
        <v>3018</v>
      </c>
      <c r="L45" s="30">
        <v>17</v>
      </c>
      <c r="M45" s="24">
        <v>0</v>
      </c>
      <c r="N45" s="31">
        <v>7614</v>
      </c>
      <c r="O45" s="22">
        <v>18</v>
      </c>
      <c r="P45" s="23">
        <v>0</v>
      </c>
      <c r="Q45" s="25">
        <v>8107</v>
      </c>
      <c r="R45" s="30">
        <v>14</v>
      </c>
      <c r="S45" s="24">
        <v>0</v>
      </c>
      <c r="T45" s="31">
        <v>5932</v>
      </c>
      <c r="U45" s="22">
        <v>13</v>
      </c>
      <c r="V45" s="23">
        <v>0.20811654526534801</v>
      </c>
      <c r="W45" s="25">
        <v>10000</v>
      </c>
      <c r="X45" s="30">
        <v>17</v>
      </c>
      <c r="Y45" s="24">
        <v>0</v>
      </c>
      <c r="Z45" s="31">
        <v>7374</v>
      </c>
      <c r="AA45" s="22">
        <v>14</v>
      </c>
      <c r="AB45" s="23">
        <v>0</v>
      </c>
      <c r="AC45" s="25">
        <v>6328</v>
      </c>
      <c r="AD45" s="30">
        <v>14</v>
      </c>
      <c r="AE45" s="24">
        <v>0</v>
      </c>
      <c r="AF45" s="31">
        <v>4142</v>
      </c>
      <c r="AG45" s="22">
        <v>17</v>
      </c>
      <c r="AH45" s="23">
        <v>0</v>
      </c>
      <c r="AI45" s="25">
        <v>2428</v>
      </c>
    </row>
  </sheetData>
  <mergeCells count="71">
    <mergeCell ref="E1:F1"/>
    <mergeCell ref="M3:N3"/>
    <mergeCell ref="O3:P3"/>
    <mergeCell ref="Q3:S3"/>
    <mergeCell ref="K3:L3"/>
    <mergeCell ref="I4:J4"/>
    <mergeCell ref="K4:L4"/>
    <mergeCell ref="M4:N4"/>
    <mergeCell ref="O4:P4"/>
    <mergeCell ref="Q4:S4"/>
    <mergeCell ref="X38:Z38"/>
    <mergeCell ref="AA38:AC38"/>
    <mergeCell ref="AD38:AF38"/>
    <mergeCell ref="AG38:AI38"/>
    <mergeCell ref="A40:A42"/>
    <mergeCell ref="A43:A45"/>
    <mergeCell ref="A30:A32"/>
    <mergeCell ref="A33:A35"/>
    <mergeCell ref="A37:E38"/>
    <mergeCell ref="F37:AI37"/>
    <mergeCell ref="F38:H38"/>
    <mergeCell ref="I38:K38"/>
    <mergeCell ref="L38:N38"/>
    <mergeCell ref="O38:Q38"/>
    <mergeCell ref="R38:T38"/>
    <mergeCell ref="U38:W38"/>
    <mergeCell ref="R28:T28"/>
    <mergeCell ref="U28:W28"/>
    <mergeCell ref="X28:Z28"/>
    <mergeCell ref="AA28:AC28"/>
    <mergeCell ref="AD28:AF28"/>
    <mergeCell ref="AG28:AI28"/>
    <mergeCell ref="AD18:AF18"/>
    <mergeCell ref="AG18:AI18"/>
    <mergeCell ref="A20:A22"/>
    <mergeCell ref="A23:A25"/>
    <mergeCell ref="A27:E28"/>
    <mergeCell ref="F27:AI27"/>
    <mergeCell ref="F28:H28"/>
    <mergeCell ref="I28:K28"/>
    <mergeCell ref="L28:N28"/>
    <mergeCell ref="O28:Q28"/>
    <mergeCell ref="A17:E18"/>
    <mergeCell ref="F17:AI17"/>
    <mergeCell ref="F18:H18"/>
    <mergeCell ref="I18:K18"/>
    <mergeCell ref="L18:N18"/>
    <mergeCell ref="O18:Q18"/>
    <mergeCell ref="R18:T18"/>
    <mergeCell ref="U18:W18"/>
    <mergeCell ref="X18:Z18"/>
    <mergeCell ref="AA18:AC18"/>
    <mergeCell ref="AD8:AF8"/>
    <mergeCell ref="AG8:AI8"/>
    <mergeCell ref="A10:A12"/>
    <mergeCell ref="A13:A15"/>
    <mergeCell ref="A1:D1"/>
    <mergeCell ref="A7:E8"/>
    <mergeCell ref="A3:C4"/>
    <mergeCell ref="F3:G3"/>
    <mergeCell ref="F4:G4"/>
    <mergeCell ref="I3:J3"/>
    <mergeCell ref="F7:AI7"/>
    <mergeCell ref="F8:H8"/>
    <mergeCell ref="I8:K8"/>
    <mergeCell ref="L8:N8"/>
    <mergeCell ref="O8:Q8"/>
    <mergeCell ref="R8:T8"/>
    <mergeCell ref="U8:W8"/>
    <mergeCell ref="X8:Z8"/>
    <mergeCell ref="AA8:A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DB729-30EF-42D6-A92B-CE7F58CA2115}">
  <dimension ref="A1:AI45"/>
  <sheetViews>
    <sheetView workbookViewId="0">
      <selection sqref="A1:D1"/>
    </sheetView>
  </sheetViews>
  <sheetFormatPr defaultRowHeight="15.75" x14ac:dyDescent="0.25"/>
  <cols>
    <col min="1" max="1" width="13.375" customWidth="1"/>
    <col min="2" max="2" width="15.5" customWidth="1"/>
    <col min="3" max="3" width="23.625" customWidth="1"/>
    <col min="4" max="4" width="14.125" customWidth="1"/>
    <col min="5" max="5" width="14.625" customWidth="1"/>
    <col min="6" max="6" width="9" customWidth="1"/>
  </cols>
  <sheetData>
    <row r="1" spans="1:35" ht="27.75" customHeight="1" x14ac:dyDescent="0.25">
      <c r="A1" s="48" t="s">
        <v>14</v>
      </c>
      <c r="B1" s="48"/>
      <c r="C1" s="48"/>
      <c r="D1" s="48"/>
      <c r="E1" s="48" t="s">
        <v>13</v>
      </c>
      <c r="F1" s="48"/>
      <c r="G1" s="59"/>
    </row>
    <row r="2" spans="1:35" ht="16.5" thickBot="1" x14ac:dyDescent="0.3"/>
    <row r="3" spans="1:35" ht="15.75" customHeight="1" x14ac:dyDescent="0.25">
      <c r="A3" s="38" t="s">
        <v>36</v>
      </c>
      <c r="B3" s="38"/>
      <c r="C3" s="38"/>
      <c r="D3" s="51" t="s">
        <v>28</v>
      </c>
      <c r="E3" s="51" t="s">
        <v>29</v>
      </c>
      <c r="F3" s="52" t="s">
        <v>30</v>
      </c>
      <c r="G3" s="52"/>
      <c r="H3" s="52" t="s">
        <v>39</v>
      </c>
      <c r="I3" s="52"/>
      <c r="J3" s="52" t="s">
        <v>38</v>
      </c>
      <c r="K3" s="52"/>
      <c r="L3" s="52" t="s">
        <v>26</v>
      </c>
      <c r="M3" s="52"/>
      <c r="N3" s="52" t="s">
        <v>27</v>
      </c>
      <c r="O3" s="52"/>
      <c r="P3" s="52" t="s">
        <v>32</v>
      </c>
      <c r="Q3" s="52"/>
      <c r="R3" s="52" t="s">
        <v>33</v>
      </c>
      <c r="S3" s="52"/>
      <c r="T3" s="52" t="s">
        <v>34</v>
      </c>
      <c r="U3" s="52"/>
      <c r="V3" s="52"/>
      <c r="W3" s="52" t="s">
        <v>40</v>
      </c>
      <c r="X3" s="52"/>
      <c r="Y3" s="52" t="s">
        <v>43</v>
      </c>
      <c r="Z3" s="52"/>
      <c r="AA3" s="52"/>
    </row>
    <row r="4" spans="1:35" ht="16.5" thickBot="1" x14ac:dyDescent="0.3">
      <c r="A4" s="38"/>
      <c r="B4" s="38"/>
      <c r="C4" s="38"/>
      <c r="D4" s="57">
        <v>0.4</v>
      </c>
      <c r="E4" s="58">
        <v>100</v>
      </c>
      <c r="F4" s="53">
        <v>5</v>
      </c>
      <c r="G4" s="53"/>
      <c r="H4" s="54">
        <v>0</v>
      </c>
      <c r="I4" s="55"/>
      <c r="J4" s="54">
        <v>20</v>
      </c>
      <c r="K4" s="55"/>
      <c r="L4" s="54">
        <v>100</v>
      </c>
      <c r="M4" s="55"/>
      <c r="N4" s="54">
        <v>25</v>
      </c>
      <c r="O4" s="55"/>
      <c r="P4" s="54">
        <v>5</v>
      </c>
      <c r="Q4" s="55"/>
      <c r="R4" s="54" t="s">
        <v>35</v>
      </c>
      <c r="S4" s="55"/>
      <c r="T4" s="54" t="s">
        <v>35</v>
      </c>
      <c r="U4" s="56"/>
      <c r="V4" s="55"/>
      <c r="W4" s="54" t="s">
        <v>42</v>
      </c>
      <c r="X4" s="55"/>
      <c r="Y4" s="54" t="s">
        <v>42</v>
      </c>
      <c r="Z4" s="56"/>
      <c r="AA4" s="55"/>
    </row>
    <row r="6" spans="1:35" ht="16.5" thickBot="1" x14ac:dyDescent="0.3"/>
    <row r="7" spans="1:35" ht="34.5" customHeight="1" x14ac:dyDescent="0.25">
      <c r="A7" s="39" t="s">
        <v>45</v>
      </c>
      <c r="B7" s="39"/>
      <c r="C7" s="39"/>
      <c r="D7" s="39"/>
      <c r="E7" s="9"/>
      <c r="F7" s="35" t="s">
        <v>0</v>
      </c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7"/>
    </row>
    <row r="8" spans="1:35" ht="16.5" thickBot="1" x14ac:dyDescent="0.3">
      <c r="A8" s="49"/>
      <c r="B8" s="49"/>
      <c r="C8" s="49"/>
      <c r="D8" s="49"/>
      <c r="E8" s="50"/>
      <c r="F8" s="40" t="s">
        <v>1</v>
      </c>
      <c r="G8" s="41"/>
      <c r="H8" s="42"/>
      <c r="I8" s="43" t="s">
        <v>2</v>
      </c>
      <c r="J8" s="44"/>
      <c r="K8" s="45"/>
      <c r="L8" s="46" t="s">
        <v>3</v>
      </c>
      <c r="M8" s="41"/>
      <c r="N8" s="42"/>
      <c r="O8" s="43" t="s">
        <v>4</v>
      </c>
      <c r="P8" s="44"/>
      <c r="Q8" s="45"/>
      <c r="R8" s="46" t="s">
        <v>5</v>
      </c>
      <c r="S8" s="41"/>
      <c r="T8" s="42"/>
      <c r="U8" s="43" t="s">
        <v>6</v>
      </c>
      <c r="V8" s="44"/>
      <c r="W8" s="45"/>
      <c r="X8" s="46" t="s">
        <v>7</v>
      </c>
      <c r="Y8" s="41"/>
      <c r="Z8" s="42"/>
      <c r="AA8" s="43" t="s">
        <v>8</v>
      </c>
      <c r="AB8" s="44"/>
      <c r="AC8" s="45"/>
      <c r="AD8" s="46" t="s">
        <v>9</v>
      </c>
      <c r="AE8" s="41"/>
      <c r="AF8" s="42"/>
      <c r="AG8" s="43" t="s">
        <v>10</v>
      </c>
      <c r="AH8" s="44"/>
      <c r="AI8" s="47"/>
    </row>
    <row r="9" spans="1:35" ht="32.25" thickBot="1" x14ac:dyDescent="0.3">
      <c r="A9" s="1" t="s">
        <v>15</v>
      </c>
      <c r="B9" s="1" t="s">
        <v>44</v>
      </c>
      <c r="C9" s="1" t="s">
        <v>22</v>
      </c>
      <c r="D9" s="2" t="s">
        <v>18</v>
      </c>
      <c r="E9" s="2" t="s">
        <v>20</v>
      </c>
      <c r="F9" s="13" t="s">
        <v>11</v>
      </c>
      <c r="G9" s="4" t="s">
        <v>16</v>
      </c>
      <c r="H9" s="4" t="s">
        <v>19</v>
      </c>
      <c r="I9" s="3" t="s">
        <v>11</v>
      </c>
      <c r="J9" s="4" t="s">
        <v>16</v>
      </c>
      <c r="K9" s="4" t="s">
        <v>19</v>
      </c>
      <c r="L9" s="3" t="s">
        <v>11</v>
      </c>
      <c r="M9" s="4" t="s">
        <v>16</v>
      </c>
      <c r="N9" s="4" t="s">
        <v>19</v>
      </c>
      <c r="O9" s="3" t="s">
        <v>11</v>
      </c>
      <c r="P9" s="4" t="s">
        <v>16</v>
      </c>
      <c r="Q9" s="4" t="s">
        <v>19</v>
      </c>
      <c r="R9" s="3" t="s">
        <v>11</v>
      </c>
      <c r="S9" s="4" t="s">
        <v>16</v>
      </c>
      <c r="T9" s="4" t="s">
        <v>19</v>
      </c>
      <c r="U9" s="3" t="s">
        <v>11</v>
      </c>
      <c r="V9" s="4" t="s">
        <v>16</v>
      </c>
      <c r="W9" s="4" t="s">
        <v>19</v>
      </c>
      <c r="X9" s="3" t="s">
        <v>11</v>
      </c>
      <c r="Y9" s="4" t="s">
        <v>16</v>
      </c>
      <c r="Z9" s="4" t="s">
        <v>19</v>
      </c>
      <c r="AA9" s="3" t="s">
        <v>11</v>
      </c>
      <c r="AB9" s="4" t="s">
        <v>16</v>
      </c>
      <c r="AC9" s="4" t="s">
        <v>19</v>
      </c>
      <c r="AD9" s="3" t="s">
        <v>11</v>
      </c>
      <c r="AE9" s="4" t="s">
        <v>16</v>
      </c>
      <c r="AF9" s="4" t="s">
        <v>19</v>
      </c>
      <c r="AG9" s="3" t="s">
        <v>11</v>
      </c>
      <c r="AH9" s="4" t="s">
        <v>16</v>
      </c>
      <c r="AI9" s="4" t="s">
        <v>19</v>
      </c>
    </row>
    <row r="10" spans="1:35" x14ac:dyDescent="0.25">
      <c r="A10" s="60">
        <v>10</v>
      </c>
      <c r="B10" s="5">
        <v>0</v>
      </c>
      <c r="C10" s="32">
        <f>AVERAGE(_xlfn.CHOOSECOLS(F10:AI10,_xlfn.SEQUENCE(COUNTA($F$8:$AI$8), 1, 1, 3)))</f>
        <v>4.0999999999999996</v>
      </c>
      <c r="D10" s="10">
        <f>AVERAGE(_xlfn.CHOOSECOLS(F10:AI10,_xlfn.SEQUENCE(COUNTA($F$8:$AI$8), 1, 2, 3)))</f>
        <v>5.5254942767949888</v>
      </c>
      <c r="E10" s="32" cm="1">
        <f t="array" ref="E10">SUM(IF(_xlfn.CHOOSECOLS(F10:AI10,_xlfn.SEQUENCE(COUNTA($F$8:$AI$8), 1, 2, 3))=0,1,0))</f>
        <v>6</v>
      </c>
      <c r="F10" s="26">
        <v>6</v>
      </c>
      <c r="G10" s="16">
        <v>0</v>
      </c>
      <c r="H10" s="27">
        <v>7355</v>
      </c>
      <c r="I10" s="14">
        <v>4</v>
      </c>
      <c r="J10" s="15">
        <v>0</v>
      </c>
      <c r="K10" s="17">
        <v>6778</v>
      </c>
      <c r="L10" s="26">
        <v>0</v>
      </c>
      <c r="M10" s="16">
        <v>13.2154006243496</v>
      </c>
      <c r="N10" s="27">
        <v>5266</v>
      </c>
      <c r="O10" s="14">
        <v>7</v>
      </c>
      <c r="P10" s="15">
        <v>0</v>
      </c>
      <c r="Q10" s="17">
        <v>7543</v>
      </c>
      <c r="R10" s="26">
        <v>7</v>
      </c>
      <c r="S10" s="16">
        <v>0</v>
      </c>
      <c r="T10" s="27">
        <v>3604</v>
      </c>
      <c r="U10" s="14">
        <v>8</v>
      </c>
      <c r="V10" s="15">
        <v>0</v>
      </c>
      <c r="W10" s="17">
        <v>8463</v>
      </c>
      <c r="X10" s="26">
        <v>2</v>
      </c>
      <c r="Y10" s="16">
        <v>9.7814776274713804</v>
      </c>
      <c r="Z10" s="27">
        <v>10000</v>
      </c>
      <c r="AA10" s="14">
        <v>7</v>
      </c>
      <c r="AB10" s="15">
        <v>0</v>
      </c>
      <c r="AC10" s="17">
        <v>5933</v>
      </c>
      <c r="AD10" s="26">
        <v>0</v>
      </c>
      <c r="AE10" s="16">
        <v>20.7075962539021</v>
      </c>
      <c r="AF10" s="27">
        <v>1401</v>
      </c>
      <c r="AG10" s="14">
        <v>0</v>
      </c>
      <c r="AH10" s="15">
        <v>11.550468262226801</v>
      </c>
      <c r="AI10" s="17">
        <v>3981</v>
      </c>
    </row>
    <row r="11" spans="1:35" x14ac:dyDescent="0.25">
      <c r="A11" s="61"/>
      <c r="B11" s="6">
        <v>5</v>
      </c>
      <c r="C11" s="33">
        <f>AVERAGE(_xlfn.CHOOSECOLS(F11:AI11,_xlfn.SEQUENCE(COUNTA($F$8:$AI$8), 1, 1, 3)))</f>
        <v>8.1999999999999993</v>
      </c>
      <c r="D11" s="11">
        <f>AVERAGE(_xlfn.CHOOSECOLS(F11:AI11,_xlfn.SEQUENCE(COUNTA($F$8:$AI$8), 1, 2, 3)))</f>
        <v>36.420395421435941</v>
      </c>
      <c r="E11" s="33" cm="1">
        <f t="array" ref="E11">SUM(IF(_xlfn.CHOOSECOLS(F11:AI11,_xlfn.SEQUENCE(COUNTA($F$8:$AI$8), 1, 2, 3))=0,1,0))</f>
        <v>0</v>
      </c>
      <c r="F11" s="28">
        <v>5</v>
      </c>
      <c r="G11" s="20">
        <v>48.803329864724198</v>
      </c>
      <c r="H11" s="29">
        <v>9765</v>
      </c>
      <c r="I11" s="18">
        <v>5</v>
      </c>
      <c r="J11" s="19">
        <v>48.491155046826201</v>
      </c>
      <c r="K11" s="21">
        <v>8479</v>
      </c>
      <c r="L11" s="28">
        <v>10</v>
      </c>
      <c r="M11" s="20">
        <v>21.123829344432799</v>
      </c>
      <c r="N11" s="29">
        <v>10000</v>
      </c>
      <c r="O11" s="18">
        <v>12</v>
      </c>
      <c r="P11" s="19">
        <v>29.968782518210102</v>
      </c>
      <c r="Q11" s="21">
        <v>10000</v>
      </c>
      <c r="R11" s="28">
        <v>5</v>
      </c>
      <c r="S11" s="20">
        <v>40.5827263267429</v>
      </c>
      <c r="T11" s="29">
        <v>819</v>
      </c>
      <c r="U11" s="18">
        <v>11</v>
      </c>
      <c r="V11" s="19">
        <v>38.189386056191402</v>
      </c>
      <c r="W11" s="21">
        <v>10000</v>
      </c>
      <c r="X11" s="28">
        <v>7</v>
      </c>
      <c r="Y11" s="20">
        <v>28.095733610821998</v>
      </c>
      <c r="Z11" s="29">
        <v>10000</v>
      </c>
      <c r="AA11" s="18">
        <v>7</v>
      </c>
      <c r="AB11" s="19">
        <v>43.808532778355797</v>
      </c>
      <c r="AC11" s="21">
        <v>10000</v>
      </c>
      <c r="AD11" s="28">
        <v>7</v>
      </c>
      <c r="AE11" s="20">
        <v>48.074921956295498</v>
      </c>
      <c r="AF11" s="29">
        <v>10000</v>
      </c>
      <c r="AG11" s="18">
        <v>13</v>
      </c>
      <c r="AH11" s="19">
        <v>17.0655567117585</v>
      </c>
      <c r="AI11" s="21">
        <v>10000</v>
      </c>
    </row>
    <row r="12" spans="1:35" ht="16.5" thickBot="1" x14ac:dyDescent="0.3">
      <c r="A12" s="61"/>
      <c r="B12" s="7">
        <v>10</v>
      </c>
      <c r="C12" s="34">
        <f>AVERAGE(_xlfn.CHOOSECOLS(F12:AI12,_xlfn.SEQUENCE(COUNTA($F$8:$AI$8), 1, 1, 3)))</f>
        <v>13.9</v>
      </c>
      <c r="D12" s="12">
        <f>AVERAGE(_xlfn.CHOOSECOLS(F12:AI12,_xlfn.SEQUENCE(COUNTA($F$8:$AI$8), 1, 2, 3)))</f>
        <v>53.558792924037427</v>
      </c>
      <c r="E12" s="33" cm="1">
        <f t="array" ref="E12">SUM(IF(_xlfn.CHOOSECOLS(F12:AI12,_xlfn.SEQUENCE(COUNTA($F$8:$AI$8), 1, 2, 3))=0,1,0))</f>
        <v>0</v>
      </c>
      <c r="F12" s="30">
        <v>15</v>
      </c>
      <c r="G12" s="24">
        <v>55.983350676378699</v>
      </c>
      <c r="H12" s="31">
        <v>10000</v>
      </c>
      <c r="I12" s="22">
        <v>13</v>
      </c>
      <c r="J12" s="23">
        <v>60.561914672216403</v>
      </c>
      <c r="K12" s="25">
        <v>10000</v>
      </c>
      <c r="L12" s="30">
        <v>14</v>
      </c>
      <c r="M12" s="24">
        <v>54.214360041623301</v>
      </c>
      <c r="N12" s="31">
        <v>10000</v>
      </c>
      <c r="O12" s="22">
        <v>11</v>
      </c>
      <c r="P12" s="23">
        <v>83.038501560874096</v>
      </c>
      <c r="Q12" s="25">
        <v>10000</v>
      </c>
      <c r="R12" s="30">
        <v>15</v>
      </c>
      <c r="S12" s="24">
        <v>47.1383975026014</v>
      </c>
      <c r="T12" s="31">
        <v>10000</v>
      </c>
      <c r="U12" s="22">
        <v>16</v>
      </c>
      <c r="V12" s="23">
        <v>42.351716961498397</v>
      </c>
      <c r="W12" s="25">
        <v>10000</v>
      </c>
      <c r="X12" s="30">
        <v>14</v>
      </c>
      <c r="Y12" s="24">
        <v>38.3975026014568</v>
      </c>
      <c r="Z12" s="31">
        <v>10000</v>
      </c>
      <c r="AA12" s="22">
        <v>15</v>
      </c>
      <c r="AB12" s="23">
        <v>45.161290322580598</v>
      </c>
      <c r="AC12" s="25">
        <v>10000</v>
      </c>
      <c r="AD12" s="30">
        <v>14</v>
      </c>
      <c r="AE12" s="24">
        <v>42.872008324661799</v>
      </c>
      <c r="AF12" s="31">
        <v>10000</v>
      </c>
      <c r="AG12" s="22">
        <v>12</v>
      </c>
      <c r="AH12" s="23">
        <v>65.868886576482794</v>
      </c>
      <c r="AI12" s="25">
        <v>10000</v>
      </c>
    </row>
    <row r="13" spans="1:35" ht="15.75" customHeight="1" x14ac:dyDescent="0.25">
      <c r="A13" s="60">
        <v>20</v>
      </c>
      <c r="B13" s="5">
        <v>0</v>
      </c>
      <c r="C13" s="32">
        <f>AVERAGE(_xlfn.CHOOSECOLS(F13:AI13,_xlfn.SEQUENCE(COUNTA($F$8:$AI$8), 1, 1, 3)))</f>
        <v>9.9</v>
      </c>
      <c r="D13" s="10">
        <f>AVERAGE(_xlfn.CHOOSECOLS(F13:AI13,_xlfn.SEQUENCE(COUNTA($F$8:$AI$8), 1, 2, 3)))</f>
        <v>0.74921956295525372</v>
      </c>
      <c r="E13" s="32" cm="1">
        <f t="array" ref="E13">SUM(IF(_xlfn.CHOOSECOLS(F13:AI13,_xlfn.SEQUENCE(COUNTA($F$8:$AI$8), 1, 2, 3))=0,1,0))</f>
        <v>6</v>
      </c>
      <c r="F13" s="26">
        <v>0</v>
      </c>
      <c r="G13" s="16">
        <v>4.1623309053069697</v>
      </c>
      <c r="H13" s="27">
        <v>2229</v>
      </c>
      <c r="I13" s="14">
        <v>19</v>
      </c>
      <c r="J13" s="15">
        <v>0</v>
      </c>
      <c r="K13" s="17">
        <v>2299</v>
      </c>
      <c r="L13" s="26">
        <v>17</v>
      </c>
      <c r="M13" s="16">
        <v>0</v>
      </c>
      <c r="N13" s="27">
        <v>1455</v>
      </c>
      <c r="O13" s="14">
        <v>0</v>
      </c>
      <c r="P13" s="15">
        <v>1.04058272632674</v>
      </c>
      <c r="Q13" s="17">
        <v>5403</v>
      </c>
      <c r="R13" s="26">
        <v>14</v>
      </c>
      <c r="S13" s="16">
        <v>0</v>
      </c>
      <c r="T13" s="27">
        <v>4761</v>
      </c>
      <c r="U13" s="14">
        <v>0</v>
      </c>
      <c r="V13" s="15">
        <v>1.3527575442247599</v>
      </c>
      <c r="W13" s="17">
        <v>5343</v>
      </c>
      <c r="X13" s="26">
        <v>16</v>
      </c>
      <c r="Y13" s="16">
        <v>0</v>
      </c>
      <c r="Z13" s="27">
        <v>1717</v>
      </c>
      <c r="AA13" s="14">
        <v>18</v>
      </c>
      <c r="AB13" s="15">
        <v>0</v>
      </c>
      <c r="AC13" s="17">
        <v>2081</v>
      </c>
      <c r="AD13" s="26">
        <v>1</v>
      </c>
      <c r="AE13" s="16">
        <v>0.936524453694068</v>
      </c>
      <c r="AF13" s="27">
        <v>10000</v>
      </c>
      <c r="AG13" s="14">
        <v>14</v>
      </c>
      <c r="AH13" s="15">
        <v>0</v>
      </c>
      <c r="AI13" s="17">
        <v>2783</v>
      </c>
    </row>
    <row r="14" spans="1:35" x14ac:dyDescent="0.25">
      <c r="A14" s="61"/>
      <c r="B14" s="6">
        <v>5</v>
      </c>
      <c r="C14" s="33">
        <f>AVERAGE(_xlfn.CHOOSECOLS(F14:AI14,_xlfn.SEQUENCE(COUNTA($F$8:$AI$8), 1, 1, 3)))</f>
        <v>12.7</v>
      </c>
      <c r="D14" s="11">
        <f>AVERAGE(_xlfn.CHOOSECOLS(F14:AI14,_xlfn.SEQUENCE(COUNTA($F$8:$AI$8), 1, 2, 3)))</f>
        <v>24.599375650364177</v>
      </c>
      <c r="E14" s="33" cm="1">
        <f t="array" ref="E14">SUM(IF(_xlfn.CHOOSECOLS(F14:AI14,_xlfn.SEQUENCE(COUNTA($F$8:$AI$8), 1, 2, 3))=0,1,0))</f>
        <v>0</v>
      </c>
      <c r="F14" s="28">
        <v>5</v>
      </c>
      <c r="G14" s="20">
        <v>28.095733610821998</v>
      </c>
      <c r="H14" s="29">
        <v>2067</v>
      </c>
      <c r="I14" s="18">
        <v>17</v>
      </c>
      <c r="J14" s="19">
        <v>9.0530697190426608</v>
      </c>
      <c r="K14" s="21">
        <v>10000</v>
      </c>
      <c r="L14" s="28">
        <v>8</v>
      </c>
      <c r="M14" s="20">
        <v>63.995837669094598</v>
      </c>
      <c r="N14" s="29">
        <v>10000</v>
      </c>
      <c r="O14" s="18">
        <v>23</v>
      </c>
      <c r="P14" s="19">
        <v>6.2434963579604501</v>
      </c>
      <c r="Q14" s="21">
        <v>10000</v>
      </c>
      <c r="R14" s="28">
        <v>5</v>
      </c>
      <c r="S14" s="20">
        <v>13.319458896982299</v>
      </c>
      <c r="T14" s="29">
        <v>6445</v>
      </c>
      <c r="U14" s="18">
        <v>23</v>
      </c>
      <c r="V14" s="19">
        <v>6.2434963579604501</v>
      </c>
      <c r="W14" s="21">
        <v>10000</v>
      </c>
      <c r="X14" s="28">
        <v>5</v>
      </c>
      <c r="Y14" s="20">
        <v>66.597294484911501</v>
      </c>
      <c r="Z14" s="29">
        <v>5363</v>
      </c>
      <c r="AA14" s="18">
        <v>22</v>
      </c>
      <c r="AB14" s="19">
        <v>9.67741935483871</v>
      </c>
      <c r="AC14" s="21">
        <v>10000</v>
      </c>
      <c r="AD14" s="28">
        <v>5</v>
      </c>
      <c r="AE14" s="20">
        <v>36.108220603537902</v>
      </c>
      <c r="AF14" s="29">
        <v>1843</v>
      </c>
      <c r="AG14" s="18">
        <v>14</v>
      </c>
      <c r="AH14" s="19">
        <v>6.6597294484911496</v>
      </c>
      <c r="AI14" s="21">
        <v>10000</v>
      </c>
    </row>
    <row r="15" spans="1:35" ht="15.75" customHeight="1" thickBot="1" x14ac:dyDescent="0.3">
      <c r="A15" s="62"/>
      <c r="B15" s="7">
        <v>10</v>
      </c>
      <c r="C15" s="34">
        <f>AVERAGE(_xlfn.CHOOSECOLS(F15:AI15,_xlfn.SEQUENCE(COUNTA($F$8:$AI$8), 1, 1, 3)))</f>
        <v>18.8</v>
      </c>
      <c r="D15" s="12">
        <f>AVERAGE(_xlfn.CHOOSECOLS(F15:AI15,_xlfn.SEQUENCE(COUNTA($F$8:$AI$8), 1, 2, 3)))</f>
        <v>37.27367325702388</v>
      </c>
      <c r="E15" s="34" cm="1">
        <f t="array" ref="E15">SUM(IF(_xlfn.CHOOSECOLS(F15:AI15,_xlfn.SEQUENCE(COUNTA($F$8:$AI$8), 1, 2, 3))=0,1,0))</f>
        <v>0</v>
      </c>
      <c r="F15" s="30">
        <v>11</v>
      </c>
      <c r="G15" s="24">
        <v>57.2320499479708</v>
      </c>
      <c r="H15" s="31">
        <v>10000</v>
      </c>
      <c r="I15" s="22">
        <v>27</v>
      </c>
      <c r="J15" s="23">
        <v>35.587929240374599</v>
      </c>
      <c r="K15" s="25">
        <v>10000</v>
      </c>
      <c r="L15" s="30">
        <v>22</v>
      </c>
      <c r="M15" s="24">
        <v>39.750260145681501</v>
      </c>
      <c r="N15" s="31">
        <v>10000</v>
      </c>
      <c r="O15" s="22">
        <v>21</v>
      </c>
      <c r="P15" s="23">
        <v>34.027055150884401</v>
      </c>
      <c r="Q15" s="25">
        <v>10000</v>
      </c>
      <c r="R15" s="30">
        <v>15</v>
      </c>
      <c r="S15" s="24">
        <v>31.321540062434899</v>
      </c>
      <c r="T15" s="31">
        <v>10000</v>
      </c>
      <c r="U15" s="22">
        <v>26</v>
      </c>
      <c r="V15" s="23">
        <v>16.961498439125901</v>
      </c>
      <c r="W15" s="25">
        <v>10000</v>
      </c>
      <c r="X15" s="30">
        <v>10</v>
      </c>
      <c r="Y15" s="24">
        <v>31.737773152965602</v>
      </c>
      <c r="Z15" s="31">
        <v>3019</v>
      </c>
      <c r="AA15" s="22">
        <v>18</v>
      </c>
      <c r="AB15" s="23">
        <v>43.080124869927097</v>
      </c>
      <c r="AC15" s="25">
        <v>10000</v>
      </c>
      <c r="AD15" s="30">
        <v>28</v>
      </c>
      <c r="AE15" s="24">
        <v>24.2455775234131</v>
      </c>
      <c r="AF15" s="31">
        <v>10000</v>
      </c>
      <c r="AG15" s="22">
        <v>10</v>
      </c>
      <c r="AH15" s="23">
        <v>58.792924037460899</v>
      </c>
      <c r="AI15" s="25">
        <v>4338</v>
      </c>
    </row>
    <row r="16" spans="1:35" ht="16.5" thickBot="1" x14ac:dyDescent="0.3"/>
    <row r="17" spans="1:35" ht="34.5" customHeight="1" x14ac:dyDescent="0.25">
      <c r="A17" s="39" t="s">
        <v>46</v>
      </c>
      <c r="B17" s="39"/>
      <c r="C17" s="39"/>
      <c r="D17" s="39"/>
      <c r="E17" s="9"/>
      <c r="F17" s="35" t="s">
        <v>0</v>
      </c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7"/>
    </row>
    <row r="18" spans="1:35" ht="16.5" customHeight="1" thickBot="1" x14ac:dyDescent="0.3">
      <c r="A18" s="49"/>
      <c r="B18" s="49"/>
      <c r="C18" s="49"/>
      <c r="D18" s="49"/>
      <c r="E18" s="50"/>
      <c r="F18" s="40" t="s">
        <v>1</v>
      </c>
      <c r="G18" s="41"/>
      <c r="H18" s="42"/>
      <c r="I18" s="43" t="s">
        <v>2</v>
      </c>
      <c r="J18" s="44"/>
      <c r="K18" s="45"/>
      <c r="L18" s="46" t="s">
        <v>3</v>
      </c>
      <c r="M18" s="41"/>
      <c r="N18" s="42"/>
      <c r="O18" s="43" t="s">
        <v>4</v>
      </c>
      <c r="P18" s="44"/>
      <c r="Q18" s="45"/>
      <c r="R18" s="46" t="s">
        <v>5</v>
      </c>
      <c r="S18" s="41"/>
      <c r="T18" s="42"/>
      <c r="U18" s="43" t="s">
        <v>6</v>
      </c>
      <c r="V18" s="44"/>
      <c r="W18" s="45"/>
      <c r="X18" s="46" t="s">
        <v>7</v>
      </c>
      <c r="Y18" s="41"/>
      <c r="Z18" s="42"/>
      <c r="AA18" s="43" t="s">
        <v>8</v>
      </c>
      <c r="AB18" s="44"/>
      <c r="AC18" s="45"/>
      <c r="AD18" s="46" t="s">
        <v>9</v>
      </c>
      <c r="AE18" s="41"/>
      <c r="AF18" s="42"/>
      <c r="AG18" s="43" t="s">
        <v>10</v>
      </c>
      <c r="AH18" s="44"/>
      <c r="AI18" s="47"/>
    </row>
    <row r="19" spans="1:35" ht="32.25" thickBot="1" x14ac:dyDescent="0.3">
      <c r="A19" s="1" t="s">
        <v>50</v>
      </c>
      <c r="B19" s="1" t="s">
        <v>17</v>
      </c>
      <c r="C19" s="1" t="s">
        <v>22</v>
      </c>
      <c r="D19" s="2" t="s">
        <v>18</v>
      </c>
      <c r="E19" s="2" t="s">
        <v>20</v>
      </c>
      <c r="F19" s="13" t="s">
        <v>11</v>
      </c>
      <c r="G19" s="4" t="s">
        <v>16</v>
      </c>
      <c r="H19" s="4" t="s">
        <v>19</v>
      </c>
      <c r="I19" s="3" t="s">
        <v>11</v>
      </c>
      <c r="J19" s="4" t="s">
        <v>16</v>
      </c>
      <c r="K19" s="4" t="s">
        <v>19</v>
      </c>
      <c r="L19" s="3" t="s">
        <v>11</v>
      </c>
      <c r="M19" s="4" t="s">
        <v>16</v>
      </c>
      <c r="N19" s="4" t="s">
        <v>19</v>
      </c>
      <c r="O19" s="3" t="s">
        <v>11</v>
      </c>
      <c r="P19" s="4" t="s">
        <v>16</v>
      </c>
      <c r="Q19" s="4" t="s">
        <v>19</v>
      </c>
      <c r="R19" s="3" t="s">
        <v>11</v>
      </c>
      <c r="S19" s="4" t="s">
        <v>16</v>
      </c>
      <c r="T19" s="4" t="s">
        <v>19</v>
      </c>
      <c r="U19" s="3" t="s">
        <v>11</v>
      </c>
      <c r="V19" s="4" t="s">
        <v>16</v>
      </c>
      <c r="W19" s="4" t="s">
        <v>19</v>
      </c>
      <c r="X19" s="3" t="s">
        <v>11</v>
      </c>
      <c r="Y19" s="4" t="s">
        <v>16</v>
      </c>
      <c r="Z19" s="4" t="s">
        <v>19</v>
      </c>
      <c r="AA19" s="3" t="s">
        <v>11</v>
      </c>
      <c r="AB19" s="4" t="s">
        <v>16</v>
      </c>
      <c r="AC19" s="4" t="s">
        <v>19</v>
      </c>
      <c r="AD19" s="3" t="s">
        <v>11</v>
      </c>
      <c r="AE19" s="4" t="s">
        <v>16</v>
      </c>
      <c r="AF19" s="4" t="s">
        <v>19</v>
      </c>
      <c r="AG19" s="3" t="s">
        <v>11</v>
      </c>
      <c r="AH19" s="4" t="s">
        <v>16</v>
      </c>
      <c r="AI19" s="4" t="s">
        <v>19</v>
      </c>
    </row>
    <row r="20" spans="1:35" ht="16.5" thickBot="1" x14ac:dyDescent="0.3">
      <c r="A20" s="8" t="s">
        <v>42</v>
      </c>
      <c r="B20" s="60">
        <v>40</v>
      </c>
      <c r="C20" s="32">
        <f>AVERAGE(_xlfn.CHOOSECOLS(F20:AI20,_xlfn.SEQUENCE(COUNTA($F$8:$AI$8), 1, 1, 3)))</f>
        <v>12.9</v>
      </c>
      <c r="D20" s="10">
        <f>AVERAGE(_xlfn.CHOOSECOLS(F20:AI20,_xlfn.SEQUENCE(COUNTA($F$8:$AI$8), 1, 2, 3)))</f>
        <v>1.311134235171695</v>
      </c>
      <c r="E20" s="32" cm="1">
        <f t="array" ref="E20">SUM(IF(_xlfn.CHOOSECOLS(F20:AI20,_xlfn.SEQUENCE(COUNTA($F$8:$AI$8), 1, 2, 3))=0,1,0))</f>
        <v>8</v>
      </c>
      <c r="F20" s="26">
        <v>16</v>
      </c>
      <c r="G20" s="16">
        <v>0</v>
      </c>
      <c r="H20" s="27">
        <v>2781</v>
      </c>
      <c r="I20" s="14">
        <v>13</v>
      </c>
      <c r="J20" s="15">
        <v>0</v>
      </c>
      <c r="K20" s="17">
        <v>2069</v>
      </c>
      <c r="L20" s="26">
        <v>14</v>
      </c>
      <c r="M20" s="16">
        <v>0</v>
      </c>
      <c r="N20" s="27">
        <v>8737</v>
      </c>
      <c r="O20" s="14">
        <v>11</v>
      </c>
      <c r="P20" s="15">
        <v>0</v>
      </c>
      <c r="Q20" s="17">
        <v>5862</v>
      </c>
      <c r="R20" s="26">
        <v>14</v>
      </c>
      <c r="S20" s="16">
        <v>0</v>
      </c>
      <c r="T20" s="27">
        <v>3507</v>
      </c>
      <c r="U20" s="14">
        <v>8</v>
      </c>
      <c r="V20" s="15">
        <v>3.1217481789802202</v>
      </c>
      <c r="W20" s="17">
        <v>10000</v>
      </c>
      <c r="X20" s="26">
        <v>19</v>
      </c>
      <c r="Y20" s="16">
        <v>0</v>
      </c>
      <c r="Z20" s="27">
        <v>2184</v>
      </c>
      <c r="AA20" s="14">
        <v>1</v>
      </c>
      <c r="AB20" s="15">
        <v>9.9895941727367301</v>
      </c>
      <c r="AC20" s="17">
        <v>10000</v>
      </c>
      <c r="AD20" s="26">
        <v>19</v>
      </c>
      <c r="AE20" s="16">
        <v>0</v>
      </c>
      <c r="AF20" s="27">
        <v>1416</v>
      </c>
      <c r="AG20" s="14">
        <v>14</v>
      </c>
      <c r="AH20" s="15">
        <v>0</v>
      </c>
      <c r="AI20" s="17">
        <v>2580</v>
      </c>
    </row>
    <row r="21" spans="1:35" ht="16.5" thickBot="1" x14ac:dyDescent="0.3">
      <c r="A21" s="8"/>
      <c r="B21" s="61"/>
      <c r="C21" s="33">
        <f>AVERAGE(_xlfn.CHOOSECOLS(F21:AI21,_xlfn.SEQUENCE(COUNTA($F$8:$AI$8), 1, 1, 3)))</f>
        <v>10.8</v>
      </c>
      <c r="D21" s="11">
        <f>AVERAGE(_xlfn.CHOOSECOLS(F21:AI21,_xlfn.SEQUENCE(COUNTA($F$8:$AI$8), 1, 2, 3)))</f>
        <v>3.1841831425598284</v>
      </c>
      <c r="E21" s="33" cm="1">
        <f t="array" ref="E21">SUM(IF(_xlfn.CHOOSECOLS(F21:AI21,_xlfn.SEQUENCE(COUNTA($F$8:$AI$8), 1, 2, 3))=0,1,0))</f>
        <v>7</v>
      </c>
      <c r="F21" s="28">
        <v>0</v>
      </c>
      <c r="G21" s="20">
        <v>26.1186264308012</v>
      </c>
      <c r="H21" s="29">
        <v>4421</v>
      </c>
      <c r="I21" s="18">
        <v>20</v>
      </c>
      <c r="J21" s="19">
        <v>0</v>
      </c>
      <c r="K21" s="21">
        <v>1435</v>
      </c>
      <c r="L21" s="28">
        <v>3</v>
      </c>
      <c r="M21" s="20">
        <v>0</v>
      </c>
      <c r="N21" s="29">
        <v>7452</v>
      </c>
      <c r="O21" s="18">
        <v>12</v>
      </c>
      <c r="P21" s="19">
        <v>0.104058272632674</v>
      </c>
      <c r="Q21" s="21">
        <v>10000</v>
      </c>
      <c r="R21" s="28">
        <v>14</v>
      </c>
      <c r="S21" s="20">
        <v>0</v>
      </c>
      <c r="T21" s="29">
        <v>1988</v>
      </c>
      <c r="U21" s="18">
        <v>9</v>
      </c>
      <c r="V21" s="19">
        <v>0</v>
      </c>
      <c r="W21" s="21">
        <v>1546</v>
      </c>
      <c r="X21" s="28">
        <v>14</v>
      </c>
      <c r="Y21" s="20">
        <v>0</v>
      </c>
      <c r="Z21" s="29">
        <v>2570</v>
      </c>
      <c r="AA21" s="18">
        <v>18</v>
      </c>
      <c r="AB21" s="19">
        <v>0</v>
      </c>
      <c r="AC21" s="21">
        <v>6442</v>
      </c>
      <c r="AD21" s="28">
        <v>17</v>
      </c>
      <c r="AE21" s="20">
        <v>0</v>
      </c>
      <c r="AF21" s="29">
        <v>2014</v>
      </c>
      <c r="AG21" s="18">
        <v>1</v>
      </c>
      <c r="AH21" s="19">
        <v>5.6191467221644098</v>
      </c>
      <c r="AI21" s="21">
        <v>10000</v>
      </c>
    </row>
    <row r="22" spans="1:35" ht="18.75" customHeight="1" thickBot="1" x14ac:dyDescent="0.3">
      <c r="A22" s="8"/>
      <c r="B22" s="62"/>
      <c r="C22" s="34">
        <f>AVERAGE(_xlfn.CHOOSECOLS(F22:AI22,_xlfn.SEQUENCE(COUNTA($F$8:$AI$8), 1, 1, 3)))</f>
        <v>5.0999999999999996</v>
      </c>
      <c r="D22" s="12">
        <f>AVERAGE(_xlfn.CHOOSECOLS(F22:AI22,_xlfn.SEQUENCE(COUNTA($F$8:$AI$8), 1, 2, 3)))</f>
        <v>3.3090530697190381</v>
      </c>
      <c r="E22" s="33" cm="1">
        <f t="array" ref="E22">SUM(IF(_xlfn.CHOOSECOLS(F22:AI22,_xlfn.SEQUENCE(COUNTA($F$8:$AI$8), 1, 2, 3))=0,1,0))</f>
        <v>3</v>
      </c>
      <c r="F22" s="30">
        <v>0</v>
      </c>
      <c r="G22" s="24">
        <v>0.104058272632674</v>
      </c>
      <c r="H22" s="31">
        <v>8431</v>
      </c>
      <c r="I22" s="22">
        <v>0</v>
      </c>
      <c r="J22" s="23">
        <v>0.104058272632674</v>
      </c>
      <c r="K22" s="25">
        <v>8490</v>
      </c>
      <c r="L22" s="30">
        <v>1</v>
      </c>
      <c r="M22" s="24">
        <v>0.41623309053069701</v>
      </c>
      <c r="N22" s="31">
        <v>10000</v>
      </c>
      <c r="O22" s="22">
        <v>16</v>
      </c>
      <c r="P22" s="23">
        <v>0</v>
      </c>
      <c r="Q22" s="25">
        <v>1647</v>
      </c>
      <c r="R22" s="30">
        <v>0</v>
      </c>
      <c r="S22" s="24">
        <v>0.62434963579604497</v>
      </c>
      <c r="T22" s="31">
        <v>6646</v>
      </c>
      <c r="U22" s="22">
        <v>0</v>
      </c>
      <c r="V22" s="23">
        <v>23.309053069718999</v>
      </c>
      <c r="W22" s="25">
        <v>1855</v>
      </c>
      <c r="X22" s="30">
        <v>20</v>
      </c>
      <c r="Y22" s="24">
        <v>0</v>
      </c>
      <c r="Z22" s="31">
        <v>3212</v>
      </c>
      <c r="AA22" s="22">
        <v>0</v>
      </c>
      <c r="AB22" s="23">
        <v>4.3704474505723203</v>
      </c>
      <c r="AC22" s="25">
        <v>6224</v>
      </c>
      <c r="AD22" s="30">
        <v>14</v>
      </c>
      <c r="AE22" s="24">
        <v>0</v>
      </c>
      <c r="AF22" s="31">
        <v>2110</v>
      </c>
      <c r="AG22" s="22">
        <v>0</v>
      </c>
      <c r="AH22" s="23">
        <v>4.1623309053069697</v>
      </c>
      <c r="AI22" s="25">
        <v>5141</v>
      </c>
    </row>
    <row r="23" spans="1:35" ht="16.5" thickBot="1" x14ac:dyDescent="0.3">
      <c r="A23" s="8" t="s">
        <v>41</v>
      </c>
      <c r="B23" s="60">
        <v>40</v>
      </c>
      <c r="C23" s="32">
        <f>AVERAGE(_xlfn.CHOOSECOLS(F23:AI23,_xlfn.SEQUENCE(COUNTA($F$8:$AI$8), 1, 1, 3)))</f>
        <v>17.600000000000001</v>
      </c>
      <c r="D23" s="10">
        <f>AVERAGE(_xlfn.CHOOSECOLS(F23:AI23,_xlfn.SEQUENCE(COUNTA($F$8:$AI$8), 1, 2, 3)))</f>
        <v>2.0811654526534801E-2</v>
      </c>
      <c r="E23" s="32" cm="1">
        <f t="array" ref="E23">SUM(IF(_xlfn.CHOOSECOLS(F23:AI23,_xlfn.SEQUENCE(COUNTA($F$8:$AI$8), 1, 2, 3))=0,1,0))</f>
        <v>8</v>
      </c>
      <c r="F23" s="26">
        <v>17</v>
      </c>
      <c r="G23" s="16">
        <v>0</v>
      </c>
      <c r="H23" s="27">
        <v>780</v>
      </c>
      <c r="I23" s="14">
        <v>15</v>
      </c>
      <c r="J23" s="15">
        <v>0</v>
      </c>
      <c r="K23" s="17">
        <v>660</v>
      </c>
      <c r="L23" s="26">
        <v>19</v>
      </c>
      <c r="M23" s="16">
        <v>0</v>
      </c>
      <c r="N23" s="27">
        <v>736</v>
      </c>
      <c r="O23" s="14">
        <v>15</v>
      </c>
      <c r="P23" s="15">
        <v>0</v>
      </c>
      <c r="Q23" s="17">
        <v>990</v>
      </c>
      <c r="R23" s="26">
        <v>19</v>
      </c>
      <c r="S23" s="16">
        <v>0.104058272632674</v>
      </c>
      <c r="T23" s="27">
        <v>10000</v>
      </c>
      <c r="U23" s="14">
        <v>17</v>
      </c>
      <c r="V23" s="15">
        <v>0</v>
      </c>
      <c r="W23" s="17">
        <v>1049</v>
      </c>
      <c r="X23" s="26">
        <v>20</v>
      </c>
      <c r="Y23" s="16">
        <v>0</v>
      </c>
      <c r="Z23" s="27">
        <v>680</v>
      </c>
      <c r="AA23" s="14">
        <v>19</v>
      </c>
      <c r="AB23" s="15">
        <v>0</v>
      </c>
      <c r="AC23" s="17">
        <v>799</v>
      </c>
      <c r="AD23" s="26">
        <v>17</v>
      </c>
      <c r="AE23" s="16">
        <v>0.104058272632674</v>
      </c>
      <c r="AF23" s="27">
        <v>10000</v>
      </c>
      <c r="AG23" s="14">
        <v>18</v>
      </c>
      <c r="AH23" s="15">
        <v>0</v>
      </c>
      <c r="AI23" s="17">
        <v>840</v>
      </c>
    </row>
    <row r="24" spans="1:35" ht="16.5" thickBot="1" x14ac:dyDescent="0.3">
      <c r="A24" s="8"/>
      <c r="B24" s="61"/>
      <c r="C24" s="33">
        <f>AVERAGE(_xlfn.CHOOSECOLS(F24:AI24,_xlfn.SEQUENCE(COUNTA($F$8:$AI$8), 1, 1, 3)))</f>
        <v>17.399999999999999</v>
      </c>
      <c r="D24" s="11">
        <f>AVERAGE(_xlfn.CHOOSECOLS(F24:AI24,_xlfn.SEQUENCE(COUNTA($F$8:$AI$8), 1, 2, 3)))</f>
        <v>0</v>
      </c>
      <c r="E24" s="33" cm="1">
        <f t="array" ref="E24">SUM(IF(_xlfn.CHOOSECOLS(F24:AI24,_xlfn.SEQUENCE(COUNTA($F$8:$AI$8), 1, 2, 3))=0,1,0))</f>
        <v>10</v>
      </c>
      <c r="F24" s="28">
        <v>20</v>
      </c>
      <c r="G24" s="20">
        <v>0</v>
      </c>
      <c r="H24" s="29">
        <v>727</v>
      </c>
      <c r="I24" s="18">
        <v>18</v>
      </c>
      <c r="J24" s="19">
        <v>0</v>
      </c>
      <c r="K24" s="21">
        <v>783</v>
      </c>
      <c r="L24" s="28">
        <v>16</v>
      </c>
      <c r="M24" s="20">
        <v>0</v>
      </c>
      <c r="N24" s="29">
        <v>1125</v>
      </c>
      <c r="O24" s="18">
        <v>17</v>
      </c>
      <c r="P24" s="19">
        <v>0</v>
      </c>
      <c r="Q24" s="21">
        <v>878</v>
      </c>
      <c r="R24" s="28">
        <v>15</v>
      </c>
      <c r="S24" s="20">
        <v>0</v>
      </c>
      <c r="T24" s="29">
        <v>952</v>
      </c>
      <c r="U24" s="18">
        <v>19</v>
      </c>
      <c r="V24" s="19">
        <v>0</v>
      </c>
      <c r="W24" s="21">
        <v>685</v>
      </c>
      <c r="X24" s="28">
        <v>18</v>
      </c>
      <c r="Y24" s="20">
        <v>0</v>
      </c>
      <c r="Z24" s="29">
        <v>844</v>
      </c>
      <c r="AA24" s="18">
        <v>16</v>
      </c>
      <c r="AB24" s="19">
        <v>0</v>
      </c>
      <c r="AC24" s="21">
        <v>625</v>
      </c>
      <c r="AD24" s="28">
        <v>17</v>
      </c>
      <c r="AE24" s="20">
        <v>0</v>
      </c>
      <c r="AF24" s="29">
        <v>799</v>
      </c>
      <c r="AG24" s="18">
        <v>18</v>
      </c>
      <c r="AH24" s="19">
        <v>0</v>
      </c>
      <c r="AI24" s="21">
        <v>965</v>
      </c>
    </row>
    <row r="25" spans="1:35" ht="16.5" thickBot="1" x14ac:dyDescent="0.3">
      <c r="A25" s="8"/>
      <c r="B25" s="62"/>
      <c r="C25" s="34">
        <f>AVERAGE(_xlfn.CHOOSECOLS(F25:AI25,_xlfn.SEQUENCE(COUNTA($F$8:$AI$8), 1, 1, 3)))</f>
        <v>17.100000000000001</v>
      </c>
      <c r="D25" s="12">
        <f>AVERAGE(_xlfn.CHOOSECOLS(F25:AI25,_xlfn.SEQUENCE(COUNTA($F$8:$AI$8), 1, 2, 3)))</f>
        <v>0.65556711758584796</v>
      </c>
      <c r="E25" s="34" cm="1">
        <f t="array" ref="E25">SUM(IF(_xlfn.CHOOSECOLS(F25:AI25,_xlfn.SEQUENCE(COUNTA($F$8:$AI$8), 1, 2, 3))=0,1,0))</f>
        <v>9</v>
      </c>
      <c r="F25" s="30">
        <v>20</v>
      </c>
      <c r="G25" s="24">
        <v>0</v>
      </c>
      <c r="H25" s="31">
        <v>755</v>
      </c>
      <c r="I25" s="22">
        <v>20</v>
      </c>
      <c r="J25" s="23">
        <v>0</v>
      </c>
      <c r="K25" s="25">
        <v>821</v>
      </c>
      <c r="L25" s="30">
        <v>19</v>
      </c>
      <c r="M25" s="24">
        <v>0</v>
      </c>
      <c r="N25" s="31">
        <v>1248</v>
      </c>
      <c r="O25" s="22">
        <v>18</v>
      </c>
      <c r="P25" s="23">
        <v>0</v>
      </c>
      <c r="Q25" s="25">
        <v>827</v>
      </c>
      <c r="R25" s="30">
        <v>4</v>
      </c>
      <c r="S25" s="24">
        <v>6.55567117585848</v>
      </c>
      <c r="T25" s="31">
        <v>10000</v>
      </c>
      <c r="U25" s="22">
        <v>19</v>
      </c>
      <c r="V25" s="23">
        <v>0</v>
      </c>
      <c r="W25" s="25">
        <v>982</v>
      </c>
      <c r="X25" s="30">
        <v>19</v>
      </c>
      <c r="Y25" s="24">
        <v>0</v>
      </c>
      <c r="Z25" s="31">
        <v>947</v>
      </c>
      <c r="AA25" s="22">
        <v>18</v>
      </c>
      <c r="AB25" s="23">
        <v>0</v>
      </c>
      <c r="AC25" s="25">
        <v>987</v>
      </c>
      <c r="AD25" s="30">
        <v>19</v>
      </c>
      <c r="AE25" s="24">
        <v>0</v>
      </c>
      <c r="AF25" s="31">
        <v>701</v>
      </c>
      <c r="AG25" s="22">
        <v>15</v>
      </c>
      <c r="AH25" s="23">
        <v>0</v>
      </c>
      <c r="AI25" s="25">
        <v>955</v>
      </c>
    </row>
    <row r="26" spans="1:35" ht="16.5" thickBot="1" x14ac:dyDescent="0.3"/>
    <row r="27" spans="1:35" ht="34.5" customHeight="1" x14ac:dyDescent="0.25">
      <c r="A27" s="39" t="s">
        <v>47</v>
      </c>
      <c r="B27" s="39"/>
      <c r="C27" s="39"/>
      <c r="D27" s="39"/>
      <c r="E27" s="9"/>
      <c r="F27" s="35" t="s">
        <v>0</v>
      </c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7"/>
    </row>
    <row r="28" spans="1:35" ht="16.5" customHeight="1" thickBot="1" x14ac:dyDescent="0.3">
      <c r="A28" s="49"/>
      <c r="B28" s="49"/>
      <c r="C28" s="49"/>
      <c r="D28" s="49"/>
      <c r="E28" s="50"/>
      <c r="F28" s="40" t="s">
        <v>1</v>
      </c>
      <c r="G28" s="41"/>
      <c r="H28" s="42"/>
      <c r="I28" s="43" t="s">
        <v>2</v>
      </c>
      <c r="J28" s="44"/>
      <c r="K28" s="45"/>
      <c r="L28" s="46" t="s">
        <v>3</v>
      </c>
      <c r="M28" s="41"/>
      <c r="N28" s="42"/>
      <c r="O28" s="43" t="s">
        <v>4</v>
      </c>
      <c r="P28" s="44"/>
      <c r="Q28" s="45"/>
      <c r="R28" s="46" t="s">
        <v>5</v>
      </c>
      <c r="S28" s="41"/>
      <c r="T28" s="42"/>
      <c r="U28" s="43" t="s">
        <v>6</v>
      </c>
      <c r="V28" s="44"/>
      <c r="W28" s="45"/>
      <c r="X28" s="46" t="s">
        <v>7</v>
      </c>
      <c r="Y28" s="41"/>
      <c r="Z28" s="42"/>
      <c r="AA28" s="43" t="s">
        <v>8</v>
      </c>
      <c r="AB28" s="44"/>
      <c r="AC28" s="45"/>
      <c r="AD28" s="46" t="s">
        <v>9</v>
      </c>
      <c r="AE28" s="41"/>
      <c r="AF28" s="42"/>
      <c r="AG28" s="43" t="s">
        <v>10</v>
      </c>
      <c r="AH28" s="44"/>
      <c r="AI28" s="47"/>
    </row>
    <row r="29" spans="1:35" ht="32.25" thickBot="1" x14ac:dyDescent="0.3">
      <c r="A29" s="1" t="s">
        <v>43</v>
      </c>
      <c r="B29" s="1" t="s">
        <v>17</v>
      </c>
      <c r="C29" s="1" t="s">
        <v>22</v>
      </c>
      <c r="D29" s="2" t="s">
        <v>18</v>
      </c>
      <c r="E29" s="2" t="s">
        <v>20</v>
      </c>
      <c r="F29" s="13" t="s">
        <v>11</v>
      </c>
      <c r="G29" s="4" t="s">
        <v>16</v>
      </c>
      <c r="H29" s="4" t="s">
        <v>19</v>
      </c>
      <c r="I29" s="3" t="s">
        <v>11</v>
      </c>
      <c r="J29" s="4" t="s">
        <v>16</v>
      </c>
      <c r="K29" s="4" t="s">
        <v>19</v>
      </c>
      <c r="L29" s="3" t="s">
        <v>11</v>
      </c>
      <c r="M29" s="4" t="s">
        <v>16</v>
      </c>
      <c r="N29" s="4" t="s">
        <v>19</v>
      </c>
      <c r="O29" s="3" t="s">
        <v>11</v>
      </c>
      <c r="P29" s="4" t="s">
        <v>16</v>
      </c>
      <c r="Q29" s="4" t="s">
        <v>19</v>
      </c>
      <c r="R29" s="3" t="s">
        <v>11</v>
      </c>
      <c r="S29" s="4" t="s">
        <v>16</v>
      </c>
      <c r="T29" s="4" t="s">
        <v>19</v>
      </c>
      <c r="U29" s="3" t="s">
        <v>11</v>
      </c>
      <c r="V29" s="4" t="s">
        <v>16</v>
      </c>
      <c r="W29" s="4" t="s">
        <v>19</v>
      </c>
      <c r="X29" s="3" t="s">
        <v>11</v>
      </c>
      <c r="Y29" s="4" t="s">
        <v>16</v>
      </c>
      <c r="Z29" s="4" t="s">
        <v>19</v>
      </c>
      <c r="AA29" s="3" t="s">
        <v>11</v>
      </c>
      <c r="AB29" s="4" t="s">
        <v>16</v>
      </c>
      <c r="AC29" s="4" t="s">
        <v>19</v>
      </c>
      <c r="AD29" s="3" t="s">
        <v>11</v>
      </c>
      <c r="AE29" s="4" t="s">
        <v>16</v>
      </c>
      <c r="AF29" s="4" t="s">
        <v>19</v>
      </c>
      <c r="AG29" s="3" t="s">
        <v>11</v>
      </c>
      <c r="AH29" s="4" t="s">
        <v>16</v>
      </c>
      <c r="AI29" s="4" t="s">
        <v>19</v>
      </c>
    </row>
    <row r="30" spans="1:35" ht="16.5" thickBot="1" x14ac:dyDescent="0.3">
      <c r="A30" s="8" t="s">
        <v>42</v>
      </c>
      <c r="B30" s="60">
        <v>40</v>
      </c>
      <c r="C30" s="32">
        <f>AVERAGE(_xlfn.CHOOSECOLS(F30:AI30,_xlfn.SEQUENCE(COUNTA($F$8:$AI$8), 1, 1, 3)))</f>
        <v>16.899999999999999</v>
      </c>
      <c r="D30" s="10">
        <f>AVERAGE(_xlfn.CHOOSECOLS(F30:AI30,_xlfn.SEQUENCE(COUNTA($F$8:$AI$8), 1, 2, 3)))</f>
        <v>2.0811654526534801E-2</v>
      </c>
      <c r="E30" s="32" cm="1">
        <f t="array" ref="E30">SUM(IF(_xlfn.CHOOSECOLS(F30:AI30,_xlfn.SEQUENCE(COUNTA($F$8:$AI$8), 1, 2, 3))=0,1,0))</f>
        <v>8</v>
      </c>
      <c r="F30" s="26">
        <v>16</v>
      </c>
      <c r="G30" s="16">
        <v>0</v>
      </c>
      <c r="H30" s="27">
        <v>682</v>
      </c>
      <c r="I30" s="14">
        <v>19</v>
      </c>
      <c r="J30" s="15">
        <v>0</v>
      </c>
      <c r="K30" s="17">
        <v>985</v>
      </c>
      <c r="L30" s="26">
        <v>18</v>
      </c>
      <c r="M30" s="16">
        <v>0</v>
      </c>
      <c r="N30" s="27">
        <v>805</v>
      </c>
      <c r="O30" s="14">
        <v>19</v>
      </c>
      <c r="P30" s="15">
        <v>0</v>
      </c>
      <c r="Q30" s="17">
        <v>861</v>
      </c>
      <c r="R30" s="26">
        <v>17</v>
      </c>
      <c r="S30" s="16">
        <v>0</v>
      </c>
      <c r="T30" s="27">
        <v>892</v>
      </c>
      <c r="U30" s="14">
        <v>19</v>
      </c>
      <c r="V30" s="15">
        <v>0.104058272632674</v>
      </c>
      <c r="W30" s="17">
        <v>10000</v>
      </c>
      <c r="X30" s="26">
        <v>18</v>
      </c>
      <c r="Y30" s="16">
        <v>0</v>
      </c>
      <c r="Z30" s="27">
        <v>724</v>
      </c>
      <c r="AA30" s="14">
        <v>20</v>
      </c>
      <c r="AB30" s="15">
        <v>0</v>
      </c>
      <c r="AC30" s="17">
        <v>1221</v>
      </c>
      <c r="AD30" s="26">
        <v>11</v>
      </c>
      <c r="AE30" s="16">
        <v>0</v>
      </c>
      <c r="AF30" s="27">
        <v>1212</v>
      </c>
      <c r="AG30" s="14">
        <v>12</v>
      </c>
      <c r="AH30" s="15">
        <v>0.104058272632674</v>
      </c>
      <c r="AI30" s="17">
        <v>10000</v>
      </c>
    </row>
    <row r="31" spans="1:35" ht="16.5" thickBot="1" x14ac:dyDescent="0.3">
      <c r="A31" s="8"/>
      <c r="B31" s="61"/>
      <c r="C31" s="33">
        <f>AVERAGE(_xlfn.CHOOSECOLS(F31:AI31,_xlfn.SEQUENCE(COUNTA($F$8:$AI$8), 1, 1, 3)))</f>
        <v>16.2</v>
      </c>
      <c r="D31" s="11">
        <f>AVERAGE(_xlfn.CHOOSECOLS(F31:AI31,_xlfn.SEQUENCE(COUNTA($F$8:$AI$8), 1, 2, 3)))</f>
        <v>1.1342351716961423</v>
      </c>
      <c r="E31" s="33" cm="1">
        <f t="array" ref="E31">SUM(IF(_xlfn.CHOOSECOLS(F31:AI31,_xlfn.SEQUENCE(COUNTA($F$8:$AI$8), 1, 2, 3))=0,1,0))</f>
        <v>6</v>
      </c>
      <c r="F31" s="28">
        <v>20</v>
      </c>
      <c r="G31" s="20">
        <v>0</v>
      </c>
      <c r="H31" s="29">
        <v>765</v>
      </c>
      <c r="I31" s="18">
        <v>19</v>
      </c>
      <c r="J31" s="19">
        <v>0.104058272632674</v>
      </c>
      <c r="K31" s="21">
        <v>10000</v>
      </c>
      <c r="L31" s="28">
        <v>20</v>
      </c>
      <c r="M31" s="20">
        <v>0</v>
      </c>
      <c r="N31" s="29">
        <v>689</v>
      </c>
      <c r="O31" s="18">
        <v>17</v>
      </c>
      <c r="P31" s="19">
        <v>0</v>
      </c>
      <c r="Q31" s="21">
        <v>846</v>
      </c>
      <c r="R31" s="28">
        <v>11</v>
      </c>
      <c r="S31" s="20">
        <v>0</v>
      </c>
      <c r="T31" s="29">
        <v>815</v>
      </c>
      <c r="U31" s="18">
        <v>20</v>
      </c>
      <c r="V31" s="19">
        <v>0</v>
      </c>
      <c r="W31" s="21">
        <v>731</v>
      </c>
      <c r="X31" s="28">
        <v>17</v>
      </c>
      <c r="Y31" s="20">
        <v>11.030176899063401</v>
      </c>
      <c r="Z31" s="29">
        <v>10000</v>
      </c>
      <c r="AA31" s="18">
        <v>1</v>
      </c>
      <c r="AB31" s="19">
        <v>0.104058272632674</v>
      </c>
      <c r="AC31" s="21">
        <v>10000</v>
      </c>
      <c r="AD31" s="28">
        <v>19</v>
      </c>
      <c r="AE31" s="20">
        <v>0.104058272632674</v>
      </c>
      <c r="AF31" s="29">
        <v>10000</v>
      </c>
      <c r="AG31" s="18">
        <v>18</v>
      </c>
      <c r="AH31" s="19">
        <v>0</v>
      </c>
      <c r="AI31" s="21">
        <v>1185</v>
      </c>
    </row>
    <row r="32" spans="1:35" ht="16.5" thickBot="1" x14ac:dyDescent="0.3">
      <c r="A32" s="8"/>
      <c r="B32" s="62"/>
      <c r="C32" s="34">
        <f>AVERAGE(_xlfn.CHOOSECOLS(F32:AI32,_xlfn.SEQUENCE(COUNTA($F$8:$AI$8), 1, 1, 3)))</f>
        <v>11.6</v>
      </c>
      <c r="D32" s="12">
        <f>AVERAGE(_xlfn.CHOOSECOLS(F32:AI32,_xlfn.SEQUENCE(COUNTA($F$8:$AI$8), 1, 2, 3)))</f>
        <v>3.9021852237252737</v>
      </c>
      <c r="E32" s="33" cm="1">
        <f t="array" ref="E32">SUM(IF(_xlfn.CHOOSECOLS(F32:AI32,_xlfn.SEQUENCE(COUNTA($F$8:$AI$8), 1, 2, 3))=0,1,0))</f>
        <v>5</v>
      </c>
      <c r="F32" s="30">
        <v>18</v>
      </c>
      <c r="G32" s="24">
        <v>0.104058272632674</v>
      </c>
      <c r="H32" s="31">
        <v>10000</v>
      </c>
      <c r="I32" s="22">
        <v>20</v>
      </c>
      <c r="J32" s="23">
        <v>0</v>
      </c>
      <c r="K32" s="25">
        <v>637</v>
      </c>
      <c r="L32" s="30">
        <v>19</v>
      </c>
      <c r="M32" s="24">
        <v>0</v>
      </c>
      <c r="N32" s="31">
        <v>730</v>
      </c>
      <c r="O32" s="22">
        <v>14</v>
      </c>
      <c r="P32" s="23">
        <v>0</v>
      </c>
      <c r="Q32" s="25">
        <v>1274</v>
      </c>
      <c r="R32" s="30">
        <v>17</v>
      </c>
      <c r="S32" s="24">
        <v>0</v>
      </c>
      <c r="T32" s="31">
        <v>1146</v>
      </c>
      <c r="U32" s="22">
        <v>4</v>
      </c>
      <c r="V32" s="23">
        <v>11.8626430801248</v>
      </c>
      <c r="W32" s="25">
        <v>10000</v>
      </c>
      <c r="X32" s="30">
        <v>1</v>
      </c>
      <c r="Y32" s="24">
        <v>0.72840790842872005</v>
      </c>
      <c r="Z32" s="31">
        <v>10000</v>
      </c>
      <c r="AA32" s="22">
        <v>13</v>
      </c>
      <c r="AB32" s="23">
        <v>0</v>
      </c>
      <c r="AC32" s="25">
        <v>741</v>
      </c>
      <c r="AD32" s="30">
        <v>0</v>
      </c>
      <c r="AE32" s="24">
        <v>26.1186264308012</v>
      </c>
      <c r="AF32" s="31">
        <v>440</v>
      </c>
      <c r="AG32" s="22">
        <v>10</v>
      </c>
      <c r="AH32" s="23">
        <v>0.20811654526534801</v>
      </c>
      <c r="AI32" s="25">
        <v>10000</v>
      </c>
    </row>
    <row r="33" spans="1:35" ht="16.5" thickBot="1" x14ac:dyDescent="0.3">
      <c r="A33" s="8" t="s">
        <v>41</v>
      </c>
      <c r="B33" s="60">
        <v>40</v>
      </c>
      <c r="C33" s="32">
        <f>AVERAGE(_xlfn.CHOOSECOLS(F33:AI33,_xlfn.SEQUENCE(COUNTA($F$8:$AI$8), 1, 1, 3)))</f>
        <v>0.8</v>
      </c>
      <c r="D33" s="10">
        <f>AVERAGE(_xlfn.CHOOSECOLS(F33:AI33,_xlfn.SEQUENCE(COUNTA($F$8:$AI$8), 1, 2, 3)))</f>
        <v>11.425598335067614</v>
      </c>
      <c r="E33" s="32" cm="1">
        <f t="array" ref="E33">SUM(IF(_xlfn.CHOOSECOLS(F33:AI33,_xlfn.SEQUENCE(COUNTA($F$8:$AI$8), 1, 2, 3))=0,1,0))</f>
        <v>0</v>
      </c>
      <c r="F33" s="26">
        <v>0</v>
      </c>
      <c r="G33" s="16">
        <v>3.5379812695109201</v>
      </c>
      <c r="H33" s="27">
        <v>923</v>
      </c>
      <c r="I33" s="14">
        <v>0</v>
      </c>
      <c r="J33" s="15">
        <v>20.395421436004099</v>
      </c>
      <c r="K33" s="17">
        <v>383</v>
      </c>
      <c r="L33" s="26">
        <v>0</v>
      </c>
      <c r="M33" s="16">
        <v>1.04058272632674</v>
      </c>
      <c r="N33" s="27">
        <v>1087</v>
      </c>
      <c r="O33" s="14">
        <v>0</v>
      </c>
      <c r="P33" s="15">
        <v>17.3777315296566</v>
      </c>
      <c r="Q33" s="17">
        <v>405</v>
      </c>
      <c r="R33" s="26">
        <v>1</v>
      </c>
      <c r="S33" s="16">
        <v>10.5098855359001</v>
      </c>
      <c r="T33" s="27">
        <v>10000</v>
      </c>
      <c r="U33" s="14">
        <v>2</v>
      </c>
      <c r="V33" s="15">
        <v>12.6951092611862</v>
      </c>
      <c r="W33" s="17">
        <v>10000</v>
      </c>
      <c r="X33" s="26">
        <v>0</v>
      </c>
      <c r="Y33" s="16">
        <v>15.712799167533801</v>
      </c>
      <c r="Z33" s="27">
        <v>382</v>
      </c>
      <c r="AA33" s="14">
        <v>3</v>
      </c>
      <c r="AB33" s="15">
        <v>16.3371488033298</v>
      </c>
      <c r="AC33" s="17">
        <v>10000</v>
      </c>
      <c r="AD33" s="26">
        <v>0</v>
      </c>
      <c r="AE33" s="16">
        <v>6.6597294484911496</v>
      </c>
      <c r="AF33" s="27">
        <v>852</v>
      </c>
      <c r="AG33" s="14">
        <v>2</v>
      </c>
      <c r="AH33" s="15">
        <v>9.9895941727367301</v>
      </c>
      <c r="AI33" s="17">
        <v>10000</v>
      </c>
    </row>
    <row r="34" spans="1:35" ht="16.5" thickBot="1" x14ac:dyDescent="0.3">
      <c r="A34" s="8"/>
      <c r="B34" s="61"/>
      <c r="C34" s="33">
        <f>AVERAGE(_xlfn.CHOOSECOLS(F34:AI34,_xlfn.SEQUENCE(COUNTA($F$8:$AI$8), 1, 1, 3)))</f>
        <v>0.7</v>
      </c>
      <c r="D34" s="11">
        <f>AVERAGE(_xlfn.CHOOSECOLS(F34:AI34,_xlfn.SEQUENCE(COUNTA($F$8:$AI$8), 1, 2, 3)))</f>
        <v>11.508844953173764</v>
      </c>
      <c r="E34" s="33" cm="1">
        <f t="array" ref="E34">SUM(IF(_xlfn.CHOOSECOLS(F34:AI34,_xlfn.SEQUENCE(COUNTA($F$8:$AI$8), 1, 2, 3))=0,1,0))</f>
        <v>0</v>
      </c>
      <c r="F34" s="28">
        <v>0</v>
      </c>
      <c r="G34" s="20">
        <v>28.720083246618099</v>
      </c>
      <c r="H34" s="29">
        <v>473</v>
      </c>
      <c r="I34" s="18">
        <v>0</v>
      </c>
      <c r="J34" s="19">
        <v>6.76378772112382</v>
      </c>
      <c r="K34" s="21">
        <v>620</v>
      </c>
      <c r="L34" s="28">
        <v>1</v>
      </c>
      <c r="M34" s="20">
        <v>6.6597294484911496</v>
      </c>
      <c r="N34" s="29">
        <v>10000</v>
      </c>
      <c r="O34" s="18">
        <v>1</v>
      </c>
      <c r="P34" s="19">
        <v>15.712799167533801</v>
      </c>
      <c r="Q34" s="21">
        <v>10000</v>
      </c>
      <c r="R34" s="28">
        <v>1</v>
      </c>
      <c r="S34" s="20">
        <v>14.8803329864724</v>
      </c>
      <c r="T34" s="29">
        <v>10000</v>
      </c>
      <c r="U34" s="18">
        <v>2</v>
      </c>
      <c r="V34" s="19">
        <v>5.7232049947970802</v>
      </c>
      <c r="W34" s="21">
        <v>10000</v>
      </c>
      <c r="X34" s="28">
        <v>1</v>
      </c>
      <c r="Y34" s="20">
        <v>13.1113423517169</v>
      </c>
      <c r="Z34" s="29">
        <v>10000</v>
      </c>
      <c r="AA34" s="18">
        <v>1</v>
      </c>
      <c r="AB34" s="19">
        <v>8.9490114464099797</v>
      </c>
      <c r="AC34" s="21">
        <v>10000</v>
      </c>
      <c r="AD34" s="28">
        <v>0</v>
      </c>
      <c r="AE34" s="20">
        <v>5.5150884495317296</v>
      </c>
      <c r="AF34" s="29">
        <v>940</v>
      </c>
      <c r="AG34" s="18">
        <v>0</v>
      </c>
      <c r="AH34" s="19">
        <v>9.0530697190426608</v>
      </c>
      <c r="AI34" s="21">
        <v>573</v>
      </c>
    </row>
    <row r="35" spans="1:35" ht="16.5" thickBot="1" x14ac:dyDescent="0.3">
      <c r="A35" s="8"/>
      <c r="B35" s="62"/>
      <c r="C35" s="34">
        <f>AVERAGE(_xlfn.CHOOSECOLS(F35:AI35,_xlfn.SEQUENCE(COUNTA($F$8:$AI$8), 1, 1, 3)))</f>
        <v>1.3</v>
      </c>
      <c r="D35" s="12">
        <f>AVERAGE(_xlfn.CHOOSECOLS(F35:AI35,_xlfn.SEQUENCE(COUNTA($F$8:$AI$8), 1, 2, 3)))</f>
        <v>12.539021852237221</v>
      </c>
      <c r="E35" s="34" cm="1">
        <f t="array" ref="E35">SUM(IF(_xlfn.CHOOSECOLS(F35:AI35,_xlfn.SEQUENCE(COUNTA($F$8:$AI$8), 1, 2, 3))=0,1,0))</f>
        <v>0</v>
      </c>
      <c r="F35" s="30">
        <v>0</v>
      </c>
      <c r="G35" s="24">
        <v>1.2486992715920899</v>
      </c>
      <c r="H35" s="31">
        <v>802</v>
      </c>
      <c r="I35" s="22">
        <v>4</v>
      </c>
      <c r="J35" s="23">
        <v>11.9667013527575</v>
      </c>
      <c r="K35" s="25">
        <v>10000</v>
      </c>
      <c r="L35" s="30">
        <v>2</v>
      </c>
      <c r="M35" s="24">
        <v>21.123829344432799</v>
      </c>
      <c r="N35" s="31">
        <v>10000</v>
      </c>
      <c r="O35" s="22">
        <v>3</v>
      </c>
      <c r="P35" s="23">
        <v>18.418314255983301</v>
      </c>
      <c r="Q35" s="25">
        <v>10000</v>
      </c>
      <c r="R35" s="30">
        <v>1</v>
      </c>
      <c r="S35" s="24">
        <v>22.372528616024901</v>
      </c>
      <c r="T35" s="31">
        <v>10000</v>
      </c>
      <c r="U35" s="22">
        <v>1</v>
      </c>
      <c r="V35" s="23">
        <v>19.2507804370447</v>
      </c>
      <c r="W35" s="25">
        <v>10000</v>
      </c>
      <c r="X35" s="30">
        <v>0</v>
      </c>
      <c r="Y35" s="24">
        <v>4.5785639958376603</v>
      </c>
      <c r="Z35" s="31">
        <v>683</v>
      </c>
      <c r="AA35" s="22">
        <v>0</v>
      </c>
      <c r="AB35" s="23">
        <v>4.9947970863683597</v>
      </c>
      <c r="AC35" s="25">
        <v>702</v>
      </c>
      <c r="AD35" s="30">
        <v>1</v>
      </c>
      <c r="AE35" s="24">
        <v>12.4869927159209</v>
      </c>
      <c r="AF35" s="31">
        <v>10000</v>
      </c>
      <c r="AG35" s="22">
        <v>1</v>
      </c>
      <c r="AH35" s="23">
        <v>8.9490114464099797</v>
      </c>
      <c r="AI35" s="25">
        <v>10000</v>
      </c>
    </row>
    <row r="36" spans="1:35" ht="16.5" thickBot="1" x14ac:dyDescent="0.3"/>
    <row r="37" spans="1:35" ht="34.5" customHeight="1" x14ac:dyDescent="0.25">
      <c r="A37" s="39" t="s">
        <v>49</v>
      </c>
      <c r="B37" s="39"/>
      <c r="C37" s="39"/>
      <c r="D37" s="39"/>
      <c r="E37" s="9"/>
      <c r="F37" s="35" t="s">
        <v>0</v>
      </c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7"/>
    </row>
    <row r="38" spans="1:35" ht="16.5" customHeight="1" thickBot="1" x14ac:dyDescent="0.3">
      <c r="A38" s="49"/>
      <c r="B38" s="49"/>
      <c r="C38" s="49"/>
      <c r="D38" s="49"/>
      <c r="E38" s="50"/>
      <c r="F38" s="40" t="s">
        <v>1</v>
      </c>
      <c r="G38" s="41"/>
      <c r="H38" s="42"/>
      <c r="I38" s="43" t="s">
        <v>2</v>
      </c>
      <c r="J38" s="44"/>
      <c r="K38" s="45"/>
      <c r="L38" s="46" t="s">
        <v>3</v>
      </c>
      <c r="M38" s="41"/>
      <c r="N38" s="42"/>
      <c r="O38" s="43" t="s">
        <v>4</v>
      </c>
      <c r="P38" s="44"/>
      <c r="Q38" s="45"/>
      <c r="R38" s="46" t="s">
        <v>5</v>
      </c>
      <c r="S38" s="41"/>
      <c r="T38" s="42"/>
      <c r="U38" s="43" t="s">
        <v>6</v>
      </c>
      <c r="V38" s="44"/>
      <c r="W38" s="45"/>
      <c r="X38" s="46" t="s">
        <v>7</v>
      </c>
      <c r="Y38" s="41"/>
      <c r="Z38" s="42"/>
      <c r="AA38" s="43" t="s">
        <v>8</v>
      </c>
      <c r="AB38" s="44"/>
      <c r="AC38" s="45"/>
      <c r="AD38" s="46" t="s">
        <v>9</v>
      </c>
      <c r="AE38" s="41"/>
      <c r="AF38" s="42"/>
      <c r="AG38" s="43" t="s">
        <v>10</v>
      </c>
      <c r="AH38" s="44"/>
      <c r="AI38" s="47"/>
    </row>
    <row r="39" spans="1:35" ht="48" customHeight="1" thickBot="1" x14ac:dyDescent="0.3">
      <c r="A39" s="1" t="s">
        <v>48</v>
      </c>
      <c r="B39" s="1" t="s">
        <v>17</v>
      </c>
      <c r="C39" s="1" t="s">
        <v>22</v>
      </c>
      <c r="D39" s="2" t="s">
        <v>18</v>
      </c>
      <c r="E39" s="2" t="s">
        <v>20</v>
      </c>
      <c r="F39" s="13" t="s">
        <v>11</v>
      </c>
      <c r="G39" s="4" t="s">
        <v>16</v>
      </c>
      <c r="H39" s="4" t="s">
        <v>19</v>
      </c>
      <c r="I39" s="3" t="s">
        <v>11</v>
      </c>
      <c r="J39" s="4" t="s">
        <v>16</v>
      </c>
      <c r="K39" s="4" t="s">
        <v>19</v>
      </c>
      <c r="L39" s="3" t="s">
        <v>11</v>
      </c>
      <c r="M39" s="4" t="s">
        <v>16</v>
      </c>
      <c r="N39" s="4" t="s">
        <v>19</v>
      </c>
      <c r="O39" s="3" t="s">
        <v>11</v>
      </c>
      <c r="P39" s="4" t="s">
        <v>16</v>
      </c>
      <c r="Q39" s="4" t="s">
        <v>19</v>
      </c>
      <c r="R39" s="3" t="s">
        <v>11</v>
      </c>
      <c r="S39" s="4" t="s">
        <v>16</v>
      </c>
      <c r="T39" s="4" t="s">
        <v>19</v>
      </c>
      <c r="U39" s="3" t="s">
        <v>11</v>
      </c>
      <c r="V39" s="4" t="s">
        <v>16</v>
      </c>
      <c r="W39" s="4" t="s">
        <v>19</v>
      </c>
      <c r="X39" s="3" t="s">
        <v>11</v>
      </c>
      <c r="Y39" s="4" t="s">
        <v>16</v>
      </c>
      <c r="Z39" s="4" t="s">
        <v>19</v>
      </c>
      <c r="AA39" s="3" t="s">
        <v>11</v>
      </c>
      <c r="AB39" s="4" t="s">
        <v>16</v>
      </c>
      <c r="AC39" s="4" t="s">
        <v>19</v>
      </c>
      <c r="AD39" s="3" t="s">
        <v>11</v>
      </c>
      <c r="AE39" s="4" t="s">
        <v>16</v>
      </c>
      <c r="AF39" s="4" t="s">
        <v>19</v>
      </c>
      <c r="AG39" s="3" t="s">
        <v>11</v>
      </c>
      <c r="AH39" s="4" t="s">
        <v>16</v>
      </c>
      <c r="AI39" s="4" t="s">
        <v>19</v>
      </c>
    </row>
    <row r="40" spans="1:35" ht="16.5" thickBot="1" x14ac:dyDescent="0.3">
      <c r="A40" s="63" t="s">
        <v>12</v>
      </c>
      <c r="B40" s="60">
        <v>40</v>
      </c>
      <c r="C40" s="32">
        <f>AVERAGE(_xlfn.CHOOSECOLS(F40:AI40,_xlfn.SEQUENCE(COUNTA($F$8:$AI$8), 1, 1, 3)))</f>
        <v>0.6</v>
      </c>
      <c r="D40" s="10">
        <f>AVERAGE(_xlfn.CHOOSECOLS(F40:AI40,_xlfn.SEQUENCE(COUNTA($F$8:$AI$8), 1, 2, 3)))</f>
        <v>5.99375650364202</v>
      </c>
      <c r="E40" s="32" cm="1">
        <f t="array" ref="E40">SUM(IF(_xlfn.CHOOSECOLS(F40:AI40,_xlfn.SEQUENCE(COUNTA($F$8:$AI$8), 1, 2, 3))=0,1,0))</f>
        <v>0</v>
      </c>
      <c r="F40" s="26">
        <v>0</v>
      </c>
      <c r="G40" s="16">
        <v>0.41623309053069701</v>
      </c>
      <c r="H40" s="27">
        <v>9212</v>
      </c>
      <c r="I40" s="14">
        <v>1</v>
      </c>
      <c r="J40" s="15">
        <v>11.2382934443288</v>
      </c>
      <c r="K40" s="17">
        <v>10000</v>
      </c>
      <c r="L40" s="26">
        <v>0</v>
      </c>
      <c r="M40" s="16">
        <v>3.95421436004162</v>
      </c>
      <c r="N40" s="27">
        <v>9501</v>
      </c>
      <c r="O40" s="14">
        <v>0</v>
      </c>
      <c r="P40" s="15">
        <v>4.4745057232049898</v>
      </c>
      <c r="Q40" s="17">
        <v>8538</v>
      </c>
      <c r="R40" s="26">
        <v>0</v>
      </c>
      <c r="S40" s="16">
        <v>10.822060353798101</v>
      </c>
      <c r="T40" s="27">
        <v>3403</v>
      </c>
      <c r="U40" s="14">
        <v>0</v>
      </c>
      <c r="V40" s="15">
        <v>3.6420395421435998</v>
      </c>
      <c r="W40" s="17">
        <v>6986</v>
      </c>
      <c r="X40" s="26">
        <v>3</v>
      </c>
      <c r="Y40" s="16">
        <v>0.20811654526534801</v>
      </c>
      <c r="Z40" s="27">
        <v>10000</v>
      </c>
      <c r="AA40" s="14">
        <v>0</v>
      </c>
      <c r="AB40" s="15">
        <v>11.9667013527575</v>
      </c>
      <c r="AC40" s="17">
        <v>7067</v>
      </c>
      <c r="AD40" s="26">
        <v>2</v>
      </c>
      <c r="AE40" s="16">
        <v>0.20811654526534801</v>
      </c>
      <c r="AF40" s="27">
        <v>10000</v>
      </c>
      <c r="AG40" s="14">
        <v>0</v>
      </c>
      <c r="AH40" s="15">
        <v>13.007284079084201</v>
      </c>
      <c r="AI40" s="17">
        <v>6771</v>
      </c>
    </row>
    <row r="41" spans="1:35" ht="16.5" thickBot="1" x14ac:dyDescent="0.3">
      <c r="A41" s="63"/>
      <c r="B41" s="61"/>
      <c r="C41" s="33">
        <f>AVERAGE(_xlfn.CHOOSECOLS(F41:AI41,_xlfn.SEQUENCE(COUNTA($F$8:$AI$8), 1, 1, 3)))</f>
        <v>0.7</v>
      </c>
      <c r="D41" s="11">
        <f>AVERAGE(_xlfn.CHOOSECOLS(F41:AI41,_xlfn.SEQUENCE(COUNTA($F$8:$AI$8), 1, 2, 3)))</f>
        <v>7.4193548387096655</v>
      </c>
      <c r="E41" s="33" cm="1">
        <f t="array" ref="E41">SUM(IF(_xlfn.CHOOSECOLS(F41:AI41,_xlfn.SEQUENCE(COUNTA($F$8:$AI$8), 1, 2, 3))=0,1,0))</f>
        <v>0</v>
      </c>
      <c r="F41" s="28">
        <v>1</v>
      </c>
      <c r="G41" s="20">
        <v>5.6191467221644098</v>
      </c>
      <c r="H41" s="29">
        <v>10000</v>
      </c>
      <c r="I41" s="18">
        <v>1</v>
      </c>
      <c r="J41" s="19">
        <v>1.76899063475546</v>
      </c>
      <c r="K41" s="21">
        <v>10000</v>
      </c>
      <c r="L41" s="28">
        <v>0</v>
      </c>
      <c r="M41" s="20">
        <v>13.6316337148803</v>
      </c>
      <c r="N41" s="29">
        <v>1141</v>
      </c>
      <c r="O41" s="18">
        <v>0</v>
      </c>
      <c r="P41" s="19">
        <v>26.014568158168501</v>
      </c>
      <c r="Q41" s="21">
        <v>4781</v>
      </c>
      <c r="R41" s="28">
        <v>0</v>
      </c>
      <c r="S41" s="20">
        <v>6.9719042663891697</v>
      </c>
      <c r="T41" s="29">
        <v>5553</v>
      </c>
      <c r="U41" s="18">
        <v>0</v>
      </c>
      <c r="V41" s="19">
        <v>4.8907388137356902</v>
      </c>
      <c r="W41" s="21">
        <v>3862</v>
      </c>
      <c r="X41" s="28">
        <v>1</v>
      </c>
      <c r="Y41" s="20">
        <v>8.0124869927159192</v>
      </c>
      <c r="Z41" s="29">
        <v>10000</v>
      </c>
      <c r="AA41" s="18">
        <v>0</v>
      </c>
      <c r="AB41" s="19">
        <v>0.31217481789802198</v>
      </c>
      <c r="AC41" s="21">
        <v>8905</v>
      </c>
      <c r="AD41" s="28">
        <v>0</v>
      </c>
      <c r="AE41" s="20">
        <v>0.62434963579604497</v>
      </c>
      <c r="AF41" s="29">
        <v>6971</v>
      </c>
      <c r="AG41" s="18">
        <v>4</v>
      </c>
      <c r="AH41" s="19">
        <v>6.3475546305931303</v>
      </c>
      <c r="AI41" s="21">
        <v>10000</v>
      </c>
    </row>
    <row r="42" spans="1:35" ht="16.5" thickBot="1" x14ac:dyDescent="0.3">
      <c r="A42" s="63"/>
      <c r="B42" s="62"/>
      <c r="C42" s="34">
        <f>AVERAGE(_xlfn.CHOOSECOLS(F42:AI42,_xlfn.SEQUENCE(COUNTA($F$8:$AI$8), 1, 1, 3)))</f>
        <v>0.2</v>
      </c>
      <c r="D42" s="12">
        <f>AVERAGE(_xlfn.CHOOSECOLS(F42:AI42,_xlfn.SEQUENCE(COUNTA($F$8:$AI$8), 1, 2, 3)))</f>
        <v>11.654526534859492</v>
      </c>
      <c r="E42" s="33" cm="1">
        <f t="array" ref="E42">SUM(IF(_xlfn.CHOOSECOLS(F42:AI42,_xlfn.SEQUENCE(COUNTA($F$8:$AI$8), 1, 2, 3))=0,1,0))</f>
        <v>0</v>
      </c>
      <c r="F42" s="30">
        <v>0</v>
      </c>
      <c r="G42" s="24">
        <v>1.87304890738813</v>
      </c>
      <c r="H42" s="31">
        <v>3857</v>
      </c>
      <c r="I42" s="22">
        <v>0</v>
      </c>
      <c r="J42" s="23">
        <v>2.08116545265348</v>
      </c>
      <c r="K42" s="25">
        <v>8666</v>
      </c>
      <c r="L42" s="30">
        <v>0</v>
      </c>
      <c r="M42" s="24">
        <v>2.9136316337148802</v>
      </c>
      <c r="N42" s="31">
        <v>3933</v>
      </c>
      <c r="O42" s="22">
        <v>2</v>
      </c>
      <c r="P42" s="23">
        <v>16.024973985431799</v>
      </c>
      <c r="Q42" s="25">
        <v>10000</v>
      </c>
      <c r="R42" s="30">
        <v>0</v>
      </c>
      <c r="S42" s="24">
        <v>7.3881373569198701</v>
      </c>
      <c r="T42" s="31">
        <v>4027</v>
      </c>
      <c r="U42" s="22">
        <v>0</v>
      </c>
      <c r="V42" s="23">
        <v>20.7075962539021</v>
      </c>
      <c r="W42" s="25">
        <v>4286</v>
      </c>
      <c r="X42" s="30">
        <v>0</v>
      </c>
      <c r="Y42" s="24">
        <v>18.1061394380853</v>
      </c>
      <c r="Z42" s="31">
        <v>6148</v>
      </c>
      <c r="AA42" s="22">
        <v>0</v>
      </c>
      <c r="AB42" s="23">
        <v>9.7814776274713804</v>
      </c>
      <c r="AC42" s="25">
        <v>5958</v>
      </c>
      <c r="AD42" s="30">
        <v>0</v>
      </c>
      <c r="AE42" s="24">
        <v>14.672216441207</v>
      </c>
      <c r="AF42" s="31">
        <v>4381</v>
      </c>
      <c r="AG42" s="22">
        <v>0</v>
      </c>
      <c r="AH42" s="23">
        <v>22.996878251820998</v>
      </c>
      <c r="AI42" s="25">
        <v>3945</v>
      </c>
    </row>
    <row r="43" spans="1:35" ht="16.5" thickBot="1" x14ac:dyDescent="0.3">
      <c r="A43" s="63" t="s">
        <v>13</v>
      </c>
      <c r="B43" s="60">
        <v>40</v>
      </c>
      <c r="C43" s="32">
        <f>AVERAGE(_xlfn.CHOOSECOLS(F43:AI43,_xlfn.SEQUENCE(COUNTA($F$8:$AI$8), 1, 1, 3)))</f>
        <v>10.7</v>
      </c>
      <c r="D43" s="10">
        <f>AVERAGE(_xlfn.CHOOSECOLS(F43:AI43,_xlfn.SEQUENCE(COUNTA($F$8:$AI$8), 1, 2, 3)))</f>
        <v>0.1560874089490108</v>
      </c>
      <c r="E43" s="32" cm="1">
        <f t="array" ref="E43">SUM(IF(_xlfn.CHOOSECOLS(F43:AI43,_xlfn.SEQUENCE(COUNTA($F$8:$AI$8), 1, 2, 3))=0,1,0))</f>
        <v>7</v>
      </c>
      <c r="F43" s="26">
        <v>18</v>
      </c>
      <c r="G43" s="16">
        <v>0</v>
      </c>
      <c r="H43" s="27">
        <v>2349</v>
      </c>
      <c r="I43" s="14">
        <v>11</v>
      </c>
      <c r="J43" s="15">
        <v>0</v>
      </c>
      <c r="K43" s="17">
        <v>4066</v>
      </c>
      <c r="L43" s="26">
        <v>10</v>
      </c>
      <c r="M43" s="16">
        <v>0</v>
      </c>
      <c r="N43" s="27">
        <v>5681</v>
      </c>
      <c r="O43" s="14">
        <v>6</v>
      </c>
      <c r="P43" s="15">
        <v>0</v>
      </c>
      <c r="Q43" s="17">
        <v>4074</v>
      </c>
      <c r="R43" s="26">
        <v>0</v>
      </c>
      <c r="S43" s="16">
        <v>0.104058272632674</v>
      </c>
      <c r="T43" s="27">
        <v>7322</v>
      </c>
      <c r="U43" s="14">
        <v>0</v>
      </c>
      <c r="V43" s="15">
        <v>1.3527575442247599</v>
      </c>
      <c r="W43" s="17">
        <v>6729</v>
      </c>
      <c r="X43" s="26">
        <v>14</v>
      </c>
      <c r="Y43" s="16">
        <v>0.104058272632674</v>
      </c>
      <c r="Z43" s="27">
        <v>10000</v>
      </c>
      <c r="AA43" s="14">
        <v>19</v>
      </c>
      <c r="AB43" s="15">
        <v>0</v>
      </c>
      <c r="AC43" s="17">
        <v>2876</v>
      </c>
      <c r="AD43" s="26">
        <v>17</v>
      </c>
      <c r="AE43" s="16">
        <v>0</v>
      </c>
      <c r="AF43" s="27">
        <v>2073</v>
      </c>
      <c r="AG43" s="14">
        <v>12</v>
      </c>
      <c r="AH43" s="15">
        <v>0</v>
      </c>
      <c r="AI43" s="17">
        <v>2991</v>
      </c>
    </row>
    <row r="44" spans="1:35" ht="16.5" thickBot="1" x14ac:dyDescent="0.3">
      <c r="A44" s="63"/>
      <c r="B44" s="61"/>
      <c r="C44" s="33">
        <f>AVERAGE(_xlfn.CHOOSECOLS(F44:AI44,_xlfn.SEQUENCE(COUNTA($F$8:$AI$8), 1, 1, 3)))</f>
        <v>11.9</v>
      </c>
      <c r="D44" s="11">
        <f>AVERAGE(_xlfn.CHOOSECOLS(F44:AI44,_xlfn.SEQUENCE(COUNTA($F$8:$AI$8), 1, 2, 3)))</f>
        <v>5.2029136316337002E-2</v>
      </c>
      <c r="E44" s="33" cm="1">
        <f t="array" ref="E44">SUM(IF(_xlfn.CHOOSECOLS(F44:AI44,_xlfn.SEQUENCE(COUNTA($F$8:$AI$8), 1, 2, 3))=0,1,0))</f>
        <v>7</v>
      </c>
      <c r="F44" s="28">
        <v>3</v>
      </c>
      <c r="G44" s="20">
        <v>0</v>
      </c>
      <c r="H44" s="29">
        <v>4928</v>
      </c>
      <c r="I44" s="18">
        <v>18</v>
      </c>
      <c r="J44" s="19">
        <v>0</v>
      </c>
      <c r="K44" s="21">
        <v>1642</v>
      </c>
      <c r="L44" s="28">
        <v>17</v>
      </c>
      <c r="M44" s="20">
        <v>0</v>
      </c>
      <c r="N44" s="29">
        <v>2382</v>
      </c>
      <c r="O44" s="18">
        <v>15</v>
      </c>
      <c r="P44" s="19">
        <v>0</v>
      </c>
      <c r="Q44" s="21">
        <v>2651</v>
      </c>
      <c r="R44" s="28">
        <v>11</v>
      </c>
      <c r="S44" s="20">
        <v>0.20811654526534801</v>
      </c>
      <c r="T44" s="29">
        <v>10000</v>
      </c>
      <c r="U44" s="18">
        <v>16</v>
      </c>
      <c r="V44" s="19">
        <v>0.20811654526534801</v>
      </c>
      <c r="W44" s="21">
        <v>10000</v>
      </c>
      <c r="X44" s="28">
        <v>17</v>
      </c>
      <c r="Y44" s="20">
        <v>0</v>
      </c>
      <c r="Z44" s="29">
        <v>1724</v>
      </c>
      <c r="AA44" s="18">
        <v>17</v>
      </c>
      <c r="AB44" s="19">
        <v>0</v>
      </c>
      <c r="AC44" s="21">
        <v>1559</v>
      </c>
      <c r="AD44" s="28">
        <v>1</v>
      </c>
      <c r="AE44" s="20">
        <v>0.104058272632674</v>
      </c>
      <c r="AF44" s="29">
        <v>10000</v>
      </c>
      <c r="AG44" s="18">
        <v>4</v>
      </c>
      <c r="AH44" s="19">
        <v>0</v>
      </c>
      <c r="AI44" s="21">
        <v>5815</v>
      </c>
    </row>
    <row r="45" spans="1:35" ht="16.5" thickBot="1" x14ac:dyDescent="0.3">
      <c r="A45" s="63"/>
      <c r="B45" s="62"/>
      <c r="C45" s="34">
        <f>AVERAGE(_xlfn.CHOOSECOLS(F45:AI45,_xlfn.SEQUENCE(COUNTA($F$8:$AI$8), 1, 1, 3)))</f>
        <v>14.6</v>
      </c>
      <c r="D45" s="12">
        <f>AVERAGE(_xlfn.CHOOSECOLS(F45:AI45,_xlfn.SEQUENCE(COUNTA($F$8:$AI$8), 1, 2, 3)))</f>
        <v>0.1144640998959416</v>
      </c>
      <c r="E45" s="34" cm="1">
        <f t="array" ref="E45">SUM(IF(_xlfn.CHOOSECOLS(F45:AI45,_xlfn.SEQUENCE(COUNTA($F$8:$AI$8), 1, 2, 3))=0,1,0))</f>
        <v>7</v>
      </c>
      <c r="F45" s="30">
        <v>15</v>
      </c>
      <c r="G45" s="24">
        <v>0</v>
      </c>
      <c r="H45" s="31">
        <v>2515</v>
      </c>
      <c r="I45" s="22">
        <v>12</v>
      </c>
      <c r="J45" s="23">
        <v>0.104058272632674</v>
      </c>
      <c r="K45" s="25">
        <v>10000</v>
      </c>
      <c r="L45" s="30">
        <v>19</v>
      </c>
      <c r="M45" s="24">
        <v>0</v>
      </c>
      <c r="N45" s="31">
        <v>1113</v>
      </c>
      <c r="O45" s="22">
        <v>19</v>
      </c>
      <c r="P45" s="23">
        <v>0</v>
      </c>
      <c r="Q45" s="25">
        <v>1765</v>
      </c>
      <c r="R45" s="30">
        <v>17</v>
      </c>
      <c r="S45" s="24">
        <v>0.104058272632674</v>
      </c>
      <c r="T45" s="31">
        <v>10000</v>
      </c>
      <c r="U45" s="22">
        <v>18</v>
      </c>
      <c r="V45" s="23">
        <v>0</v>
      </c>
      <c r="W45" s="25">
        <v>1675</v>
      </c>
      <c r="X45" s="30">
        <v>18</v>
      </c>
      <c r="Y45" s="24">
        <v>0</v>
      </c>
      <c r="Z45" s="31">
        <v>1663</v>
      </c>
      <c r="AA45" s="22">
        <v>13</v>
      </c>
      <c r="AB45" s="23">
        <v>0</v>
      </c>
      <c r="AC45" s="25">
        <v>1902</v>
      </c>
      <c r="AD45" s="30">
        <v>0</v>
      </c>
      <c r="AE45" s="24">
        <v>0.936524453694068</v>
      </c>
      <c r="AF45" s="31">
        <v>9891</v>
      </c>
      <c r="AG45" s="22">
        <v>15</v>
      </c>
      <c r="AH45" s="23">
        <v>0</v>
      </c>
      <c r="AI45" s="25">
        <v>2901</v>
      </c>
    </row>
  </sheetData>
  <mergeCells count="85">
    <mergeCell ref="B40:B42"/>
    <mergeCell ref="B43:B45"/>
    <mergeCell ref="B30:B32"/>
    <mergeCell ref="B33:B35"/>
    <mergeCell ref="B20:B22"/>
    <mergeCell ref="B23:B25"/>
    <mergeCell ref="W3:X3"/>
    <mergeCell ref="W4:X4"/>
    <mergeCell ref="Y3:AA3"/>
    <mergeCell ref="Y4:AA4"/>
    <mergeCell ref="AD38:AF38"/>
    <mergeCell ref="AG38:AI38"/>
    <mergeCell ref="A40:A42"/>
    <mergeCell ref="A43:A45"/>
    <mergeCell ref="E1:F1"/>
    <mergeCell ref="J3:K3"/>
    <mergeCell ref="J4:K4"/>
    <mergeCell ref="H3:I3"/>
    <mergeCell ref="H4:I4"/>
    <mergeCell ref="A37:E38"/>
    <mergeCell ref="F37:AI37"/>
    <mergeCell ref="F38:H38"/>
    <mergeCell ref="I38:K38"/>
    <mergeCell ref="L38:N38"/>
    <mergeCell ref="O38:Q38"/>
    <mergeCell ref="R38:T38"/>
    <mergeCell ref="U38:W38"/>
    <mergeCell ref="X38:Z38"/>
    <mergeCell ref="AA38:AC38"/>
    <mergeCell ref="X28:Z28"/>
    <mergeCell ref="AA28:AC28"/>
    <mergeCell ref="AD28:AF28"/>
    <mergeCell ref="AG28:AI28"/>
    <mergeCell ref="A30:A32"/>
    <mergeCell ref="A33:A35"/>
    <mergeCell ref="A20:A22"/>
    <mergeCell ref="A23:A25"/>
    <mergeCell ref="A27:E28"/>
    <mergeCell ref="F27:AI27"/>
    <mergeCell ref="F28:H28"/>
    <mergeCell ref="I28:K28"/>
    <mergeCell ref="L28:N28"/>
    <mergeCell ref="O28:Q28"/>
    <mergeCell ref="R28:T28"/>
    <mergeCell ref="U28:W28"/>
    <mergeCell ref="R18:T18"/>
    <mergeCell ref="U18:W18"/>
    <mergeCell ref="X18:Z18"/>
    <mergeCell ref="AA18:AC18"/>
    <mergeCell ref="AD18:AF18"/>
    <mergeCell ref="AG18:AI18"/>
    <mergeCell ref="AD8:AF8"/>
    <mergeCell ref="AG8:AI8"/>
    <mergeCell ref="A10:A12"/>
    <mergeCell ref="A13:A15"/>
    <mergeCell ref="A17:E18"/>
    <mergeCell ref="F17:AI17"/>
    <mergeCell ref="F18:H18"/>
    <mergeCell ref="I18:K18"/>
    <mergeCell ref="L18:N18"/>
    <mergeCell ref="O18:Q18"/>
    <mergeCell ref="A7:E8"/>
    <mergeCell ref="F7:AI7"/>
    <mergeCell ref="F8:H8"/>
    <mergeCell ref="I8:K8"/>
    <mergeCell ref="L8:N8"/>
    <mergeCell ref="O8:Q8"/>
    <mergeCell ref="R8:T8"/>
    <mergeCell ref="U8:W8"/>
    <mergeCell ref="X8:Z8"/>
    <mergeCell ref="AA8:AC8"/>
    <mergeCell ref="R3:S3"/>
    <mergeCell ref="T3:V3"/>
    <mergeCell ref="F4:G4"/>
    <mergeCell ref="L4:M4"/>
    <mergeCell ref="N4:O4"/>
    <mergeCell ref="P4:Q4"/>
    <mergeCell ref="R4:S4"/>
    <mergeCell ref="T4:V4"/>
    <mergeCell ref="A1:D1"/>
    <mergeCell ref="A3:C4"/>
    <mergeCell ref="F3:G3"/>
    <mergeCell ref="L3:M3"/>
    <mergeCell ref="N3:O3"/>
    <mergeCell ref="P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Modelo Base</vt:lpstr>
      <vt:lpstr>Modelo Melhorado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Anabela Simões</dc:creator>
  <dc:description/>
  <cp:lastModifiedBy>André Maltez Nunes</cp:lastModifiedBy>
  <cp:revision>1</cp:revision>
  <cp:lastPrinted>2016-10-23T21:33:01Z</cp:lastPrinted>
  <dcterms:created xsi:type="dcterms:W3CDTF">2012-02-23T15:29:48Z</dcterms:created>
  <dcterms:modified xsi:type="dcterms:W3CDTF">2024-10-21T04:12:27Z</dcterms:modified>
  <dc:language>pt-PT</dc:language>
</cp:coreProperties>
</file>