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ollman\Desktop\Experiment_Start\files\"/>
    </mc:Choice>
  </mc:AlternateContent>
  <xr:revisionPtr revIDLastSave="0" documentId="13_ncr:1_{8E8BC857-BB04-40DC-9D52-E467EB5FCB89}" xr6:coauthVersionLast="45" xr6:coauthVersionMax="45" xr10:uidLastSave="{00000000-0000-0000-0000-000000000000}"/>
  <bookViews>
    <workbookView xWindow="2196" yWindow="2196" windowWidth="17280" windowHeight="8994" xr2:uid="{8DCFB56F-5FDD-47B3-AD11-E23B77618846}"/>
  </bookViews>
  <sheets>
    <sheet name="EMI_BF4_on_Al_si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3" i="1"/>
  <c r="D12" i="1"/>
  <c r="D11" i="1"/>
  <c r="D10" i="1"/>
  <c r="D9" i="1"/>
  <c r="D8" i="1"/>
  <c r="D7" i="1"/>
  <c r="D4" i="1" l="1"/>
  <c r="D5" i="1"/>
</calcChain>
</file>

<file path=xl/sharedStrings.xml><?xml version="1.0" encoding="utf-8"?>
<sst xmlns="http://schemas.openxmlformats.org/spreadsheetml/2006/main" count="8" uniqueCount="8">
  <si>
    <t>Average</t>
  </si>
  <si>
    <t>SD</t>
  </si>
  <si>
    <t>drop_number</t>
  </si>
  <si>
    <t>drop_width</t>
  </si>
  <si>
    <t>drop_height</t>
  </si>
  <si>
    <t>drop_contact_angle</t>
  </si>
  <si>
    <t>This file is a good template to use when measuring droplet contact angle with only a camera. (no MV)</t>
  </si>
  <si>
    <t>Note: requires low Bond Number droplet.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</si>
</sst>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5">
    <xf numFmtId="0" fontId="0" fillId="0" borderId="0" xfId="0"/>
    <xf numFmtId="164" fontId="2" fillId="3" borderId="2" xfId="2" applyNumberFormat="1"/>
    <xf numFmtId="164" fontId="1" fillId="2" borderId="1" xfId="1" applyNumberFormat="1"/>
    <xf numFmtId="0" fontId="1" fillId="2" borderId="1" xfId="1"/>
    <xf numFmtId="164" fontId="3" fillId="3" borderId="1" xfId="3" applyNumberFormat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EMI_BF4_on_Al_side!$A$7:$A$16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EMI_BF4_on_Al_side!$D$7:$D$16</c:f>
              <c:numCache>
                <c:formatCode>0.000</c:formatCode>
                <c:ptCount val="10"/>
                <c:pt idx="0">
                  <c:v>80.150895940763561</c:v>
                </c:pt>
                <c:pt idx="1">
                  <c:v>76.619659367931803</c:v>
                </c:pt>
                <c:pt idx="2">
                  <c:v>80.83832965216493</c:v>
                </c:pt>
                <c:pt idx="3">
                  <c:v>78.881393306194042</c:v>
                </c:pt>
                <c:pt idx="4">
                  <c:v>84.639491143203003</c:v>
                </c:pt>
                <c:pt idx="5">
                  <c:v>84.846188173857072</c:v>
                </c:pt>
                <c:pt idx="6">
                  <c:v>84.895402161262069</c:v>
                </c:pt>
                <c:pt idx="7">
                  <c:v>83.68565885396238</c:v>
                </c:pt>
                <c:pt idx="8">
                  <c:v>84.579503074086574</c:v>
                </c:pt>
                <c:pt idx="9">
                  <c:v>83.841298232126647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6-40CF-9024-02EC467893E4}"/>
            </c:ext>
          </c:extLst>
        </c:ser>
        <c:ser>
          <c:idx val="1"/>
          <c:order val="1"/>
          <c:tx>
            <c:v>mean +/- SD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EMI_BF4_on_Al_side!$D$5</c:f>
                <c:numCache>
                  <c:formatCode>General</c:formatCode>
                  <c:ptCount val="1"/>
                  <c:pt idx="0">
                    <c:v>2.9607133348411834</c:v>
                  </c:pt>
                </c:numCache>
              </c:numRef>
            </c:plus>
            <c:minus>
              <c:numRef>
                <c:f>EMI_BF4_on_Al_side!$D$5</c:f>
                <c:numCache>
                  <c:formatCode>General</c:formatCode>
                  <c:ptCount val="1"/>
                  <c:pt idx="0">
                    <c:v>2.9607133348411834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EMI_BF4_on_Al_side!$D$4</c:f>
              <c:numCache>
                <c:formatCode>0.000</c:formatCode>
                <c:ptCount val="1"/>
                <c:pt idx="0">
                  <c:v>82.297781990555208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B6-40CF-9024-02EC4678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78431"/>
        <c:axId val="483756703"/>
      </c:scatterChart>
      <c:valAx>
        <c:axId val="47377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56703"/>
        <c:crosses val="autoZero"/>
        <c:crossBetween val="midCat"/>
      </c:valAx>
      <c:valAx>
        <c:axId val="4837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7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224790</xdr:colOff>
      <xdr:row>1</xdr:row>
      <xdr:rowOff>95250</xdr:rowOff>
    </xdr:from>
    <xdr:to>
      <xdr:col>11</xdr:col>
      <xdr:colOff>316230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FFF2F-7983-4299-9B96-C1A446F4F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EB85-07FD-44C8-B46B-F55DAD5B282B}">
  <dimension ref="A1:D16"/>
  <sheetViews>
    <sheetView tabSelected="1" workbookViewId="0">
      <selection activeCell="M12" sqref="M12"/>
    </sheetView>
  </sheetViews>
  <sheetFormatPr defaultRowHeight="14.4" x14ac:dyDescent="0.55000000000000004"/>
  <cols>
    <col min="1" max="1" width="11.578125" bestFit="1" customWidth="1"/>
    <col min="2" max="2" width="9.7890625" bestFit="1" customWidth="1"/>
    <col min="3" max="3" width="10.26171875" bestFit="1" customWidth="1"/>
    <col min="4" max="4" width="16.5234375" bestFit="1" customWidth="1"/>
  </cols>
  <sheetData>
    <row r="1" spans="1:4" x14ac:dyDescent="0.55000000000000004">
      <c r="A1" t="s">
        <v>6</v>
      </c>
    </row>
    <row r="2" spans="1:4" x14ac:dyDescent="0.55000000000000004">
      <c r="A2" t="s">
        <v>7</v>
      </c>
    </row>
    <row r="3" spans="1:4" x14ac:dyDescent="0.55000000000000004">
      <c r="A3" t="s">
        <v>2</v>
      </c>
      <c r="B3" t="s">
        <v>3</v>
      </c>
      <c r="C3" t="s">
        <v>4</v>
      </c>
      <c r="D3" t="s">
        <v>5</v>
      </c>
    </row>
    <row r="4" spans="1:4" x14ac:dyDescent="0.55000000000000004">
      <c r="A4" t="s">
        <v>0</v>
      </c>
      <c r="D4" s="1">
        <f>AVERAGE(D7:D16)</f>
        <v>82.297781990555208</v>
      </c>
    </row>
    <row r="5" spans="1:4" x14ac:dyDescent="0.55000000000000004">
      <c r="A5" t="s">
        <v>1</v>
      </c>
      <c r="D5" s="1">
        <f>_xlfn.STDEV.S(D7:D16)</f>
        <v>2.9607133348411834</v>
      </c>
    </row>
    <row r="7" spans="1:4" x14ac:dyDescent="0.55000000000000004">
      <c r="A7">
        <v>1</v>
      </c>
      <c r="B7" s="2">
        <v>969.33</v>
      </c>
      <c r="C7" s="2">
        <v>407.77100000000002</v>
      </c>
      <c r="D7" s="4">
        <f>2*(DEGREES(ATAN(C7/(B7/2))))</f>
        <v>80.150895940763561</v>
      </c>
    </row>
    <row r="8" spans="1:4" x14ac:dyDescent="0.55000000000000004">
      <c r="A8">
        <v>2</v>
      </c>
      <c r="B8" s="2">
        <v>1196.8720000000001</v>
      </c>
      <c r="C8" s="2">
        <v>472.78300000000002</v>
      </c>
      <c r="D8" s="4">
        <f t="shared" ref="D8:D16" si="0">2*(DEGREES(ATAN(C8/(B8/2))))</f>
        <v>76.619659367931803</v>
      </c>
    </row>
    <row r="9" spans="1:4" x14ac:dyDescent="0.55000000000000004">
      <c r="A9">
        <v>3</v>
      </c>
      <c r="B9" s="2">
        <v>1089.8689999999999</v>
      </c>
      <c r="C9" s="2">
        <v>464.09</v>
      </c>
      <c r="D9" s="4">
        <f t="shared" si="0"/>
        <v>80.83832965216493</v>
      </c>
    </row>
    <row r="10" spans="1:4" x14ac:dyDescent="0.55000000000000004">
      <c r="A10">
        <v>4</v>
      </c>
      <c r="B10" s="2">
        <v>903.04700000000003</v>
      </c>
      <c r="C10" s="2">
        <v>371.423</v>
      </c>
      <c r="D10" s="4">
        <f t="shared" si="0"/>
        <v>78.881393306194042</v>
      </c>
    </row>
    <row r="11" spans="1:4" x14ac:dyDescent="0.55000000000000004">
      <c r="A11">
        <v>5</v>
      </c>
      <c r="B11" s="2">
        <v>1007.817</v>
      </c>
      <c r="C11" s="2">
        <v>458.839</v>
      </c>
      <c r="D11" s="4">
        <f t="shared" si="0"/>
        <v>84.639491143203003</v>
      </c>
    </row>
    <row r="12" spans="1:4" x14ac:dyDescent="0.55000000000000004">
      <c r="A12">
        <v>6</v>
      </c>
      <c r="B12" s="2">
        <v>1065.547</v>
      </c>
      <c r="C12" s="2">
        <v>486.88299999999998</v>
      </c>
      <c r="D12" s="4">
        <f t="shared" si="0"/>
        <v>84.846188173857072</v>
      </c>
    </row>
    <row r="13" spans="1:4" x14ac:dyDescent="0.55000000000000004">
      <c r="A13">
        <v>7</v>
      </c>
      <c r="B13" s="2">
        <v>1093.306</v>
      </c>
      <c r="C13" s="2">
        <v>499.99799999999999</v>
      </c>
      <c r="D13" s="4">
        <f t="shared" si="0"/>
        <v>84.895402161262069</v>
      </c>
    </row>
    <row r="14" spans="1:4" x14ac:dyDescent="0.55000000000000004">
      <c r="A14">
        <v>8</v>
      </c>
      <c r="B14" s="3">
        <v>964.79399999999998</v>
      </c>
      <c r="C14" s="3">
        <v>431.96199999999999</v>
      </c>
      <c r="D14" s="4">
        <f t="shared" si="0"/>
        <v>83.68565885396238</v>
      </c>
    </row>
    <row r="15" spans="1:4" x14ac:dyDescent="0.55000000000000004">
      <c r="A15">
        <v>9</v>
      </c>
      <c r="B15" s="3">
        <v>1015.3</v>
      </c>
      <c r="C15" s="3">
        <v>461.76</v>
      </c>
      <c r="D15" s="4">
        <f t="shared" si="0"/>
        <v>84.579503074086574</v>
      </c>
    </row>
    <row r="16" spans="1:4" x14ac:dyDescent="0.55000000000000004">
      <c r="A16">
        <v>10</v>
      </c>
      <c r="B16" s="3">
        <v>1028.672</v>
      </c>
      <c r="C16" s="3">
        <v>461.822</v>
      </c>
      <c r="D16" s="4">
        <f t="shared" si="0"/>
        <v>83.841298232126647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EMI_BF4_on_Al_side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Wollman</dc:creator>
  <cp:lastModifiedBy>Andrew Wollman</cp:lastModifiedBy>
  <dcterms:created xsi:type="dcterms:W3CDTF">2019-09-16T17:47:54Z</dcterms:created>
  <dcterms:modified xsi:type="dcterms:W3CDTF">2020-02-20T16:14:06Z</dcterms:modified>
</cp:coreProperties>
</file>